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kt\Downloads\Last Project\"/>
    </mc:Choice>
  </mc:AlternateContent>
  <xr:revisionPtr revIDLastSave="0" documentId="13_ncr:1_{CD08EE59-A35A-4464-AFCB-02E122425AB6}" xr6:coauthVersionLast="47" xr6:coauthVersionMax="47" xr10:uidLastSave="{00000000-0000-0000-0000-000000000000}"/>
  <bookViews>
    <workbookView xWindow="-98" yWindow="-98" windowWidth="23236" windowHeight="13875" xr2:uid="{BE5B6628-3AF5-4243-870A-80844802C275}"/>
  </bookViews>
  <sheets>
    <sheet name="Weste" sheetId="2" r:id="rId1"/>
  </sheets>
  <externalReferences>
    <externalReference r:id="rId2"/>
  </externalReferences>
  <definedNames>
    <definedName name="Last_Saved_Time">#REF!</definedName>
    <definedName name="Last_Updated">#REF!</definedName>
    <definedName name="Last_User">#REF!</definedName>
    <definedName name="markup">#REF!</definedName>
    <definedName name="SAP">'[1]SAP Daten'!$1:$1048576</definedName>
    <definedName name="Start_massage">#REF!</definedName>
    <definedName name="Title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L2" i="2" s="1"/>
  <c r="K2" i="2"/>
  <c r="J3" i="2"/>
  <c r="K3" i="2"/>
  <c r="J4" i="2"/>
  <c r="K4" i="2"/>
  <c r="J5" i="2"/>
  <c r="K5" i="2"/>
  <c r="J6" i="2"/>
  <c r="K6" i="2"/>
  <c r="J7" i="2"/>
  <c r="L7" i="2" s="1"/>
  <c r="K7" i="2"/>
  <c r="J8" i="2"/>
  <c r="K8" i="2"/>
  <c r="L8" i="2" s="1"/>
  <c r="J9" i="2"/>
  <c r="K9" i="2"/>
  <c r="L9" i="2" s="1"/>
  <c r="J10" i="2"/>
  <c r="K10" i="2"/>
  <c r="J11" i="2"/>
  <c r="K11" i="2"/>
  <c r="L11" i="2" s="1"/>
  <c r="J12" i="2"/>
  <c r="K12" i="2"/>
  <c r="J13" i="2"/>
  <c r="K13" i="2"/>
  <c r="L13" i="2" s="1"/>
  <c r="J14" i="2"/>
  <c r="L14" i="2" s="1"/>
  <c r="K14" i="2"/>
  <c r="J15" i="2"/>
  <c r="K15" i="2"/>
  <c r="J16" i="2"/>
  <c r="K16" i="2"/>
  <c r="J17" i="2"/>
  <c r="K17" i="2"/>
  <c r="L17" i="2" s="1"/>
  <c r="J18" i="2"/>
  <c r="L18" i="2" s="1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L26" i="2"/>
  <c r="J27" i="2"/>
  <c r="K27" i="2"/>
  <c r="L27" i="2" s="1"/>
  <c r="J28" i="2"/>
  <c r="K28" i="2"/>
  <c r="J29" i="2"/>
  <c r="K29" i="2"/>
  <c r="J30" i="2"/>
  <c r="K30" i="2"/>
  <c r="J31" i="2"/>
  <c r="K31" i="2"/>
  <c r="J32" i="2"/>
  <c r="K32" i="2"/>
  <c r="L32" i="2" s="1"/>
  <c r="J33" i="2"/>
  <c r="K33" i="2"/>
  <c r="J34" i="2"/>
  <c r="K34" i="2"/>
  <c r="J35" i="2"/>
  <c r="K35" i="2"/>
  <c r="L35" i="2" s="1"/>
  <c r="J36" i="2"/>
  <c r="K36" i="2"/>
  <c r="J37" i="2"/>
  <c r="K37" i="2"/>
  <c r="J38" i="2"/>
  <c r="K38" i="2"/>
  <c r="J39" i="2"/>
  <c r="K39" i="2"/>
  <c r="J40" i="2"/>
  <c r="K40" i="2"/>
  <c r="L40" i="2"/>
  <c r="J41" i="2"/>
  <c r="K41" i="2"/>
  <c r="J42" i="2"/>
  <c r="L42" i="2" s="1"/>
  <c r="K42" i="2"/>
  <c r="J43" i="2"/>
  <c r="K43" i="2"/>
  <c r="L43" i="2" s="1"/>
  <c r="J44" i="2"/>
  <c r="K44" i="2"/>
  <c r="J45" i="2"/>
  <c r="K45" i="2"/>
  <c r="L45" i="2" s="1"/>
  <c r="J46" i="2"/>
  <c r="K46" i="2"/>
  <c r="J47" i="2"/>
  <c r="K47" i="2"/>
  <c r="J48" i="2"/>
  <c r="L48" i="2" s="1"/>
  <c r="K48" i="2"/>
  <c r="J49" i="2"/>
  <c r="K49" i="2"/>
  <c r="L49" i="2" s="1"/>
  <c r="J50" i="2"/>
  <c r="K50" i="2"/>
  <c r="J51" i="2"/>
  <c r="K51" i="2"/>
  <c r="L51" i="2" s="1"/>
  <c r="J52" i="2"/>
  <c r="K52" i="2"/>
  <c r="J53" i="2"/>
  <c r="K53" i="2"/>
  <c r="L53" i="2" s="1"/>
  <c r="J54" i="2"/>
  <c r="K54" i="2"/>
  <c r="J55" i="2"/>
  <c r="K55" i="2"/>
  <c r="J56" i="2"/>
  <c r="L56" i="2" s="1"/>
  <c r="K56" i="2"/>
  <c r="J57" i="2"/>
  <c r="K57" i="2"/>
  <c r="J58" i="2"/>
  <c r="L58" i="2" s="1"/>
  <c r="K58" i="2"/>
  <c r="J59" i="2"/>
  <c r="K59" i="2"/>
  <c r="J60" i="2"/>
  <c r="K60" i="2"/>
  <c r="J61" i="2"/>
  <c r="K61" i="2"/>
  <c r="L61" i="2" s="1"/>
  <c r="J62" i="2"/>
  <c r="K62" i="2"/>
  <c r="J63" i="2"/>
  <c r="L63" i="2" s="1"/>
  <c r="K63" i="2"/>
  <c r="J64" i="2"/>
  <c r="K64" i="2"/>
  <c r="L64" i="2" s="1"/>
  <c r="J65" i="2"/>
  <c r="K65" i="2"/>
  <c r="L65" i="2" s="1"/>
  <c r="J66" i="2"/>
  <c r="K66" i="2"/>
  <c r="J67" i="2"/>
  <c r="K67" i="2"/>
  <c r="J68" i="2"/>
  <c r="K68" i="2"/>
  <c r="J69" i="2"/>
  <c r="K69" i="2"/>
  <c r="L69" i="2" s="1"/>
  <c r="J70" i="2"/>
  <c r="L70" i="2" s="1"/>
  <c r="K70" i="2"/>
  <c r="J71" i="2"/>
  <c r="K71" i="2"/>
  <c r="J72" i="2"/>
  <c r="K72" i="2"/>
  <c r="L72" i="2" s="1"/>
  <c r="J73" i="2"/>
  <c r="K73" i="2"/>
  <c r="J74" i="2"/>
  <c r="K74" i="2"/>
  <c r="L74" i="2"/>
  <c r="J75" i="2"/>
  <c r="K75" i="2"/>
  <c r="L75" i="2" s="1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L82" i="2" s="1"/>
  <c r="J83" i="2"/>
  <c r="K83" i="2"/>
  <c r="L83" i="2" s="1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L90" i="2" s="1"/>
  <c r="K90" i="2"/>
  <c r="J91" i="2"/>
  <c r="K91" i="2"/>
  <c r="J92" i="2"/>
  <c r="K92" i="2"/>
  <c r="J93" i="2"/>
  <c r="K93" i="2"/>
  <c r="J94" i="2"/>
  <c r="K94" i="2"/>
  <c r="J95" i="2"/>
  <c r="L95" i="2" s="1"/>
  <c r="K95" i="2"/>
  <c r="J96" i="2"/>
  <c r="L96" i="2" s="1"/>
  <c r="K96" i="2"/>
  <c r="J97" i="2"/>
  <c r="K97" i="2"/>
  <c r="L97" i="2" s="1"/>
  <c r="J98" i="2"/>
  <c r="K98" i="2"/>
  <c r="J99" i="2"/>
  <c r="K99" i="2"/>
  <c r="J100" i="2"/>
  <c r="L100" i="2" s="1"/>
  <c r="K100" i="2"/>
  <c r="J101" i="2"/>
  <c r="K101" i="2"/>
  <c r="L101" i="2" s="1"/>
  <c r="J102" i="2"/>
  <c r="K102" i="2"/>
  <c r="J103" i="2"/>
  <c r="K103" i="2"/>
  <c r="J104" i="2"/>
  <c r="L104" i="2" s="1"/>
  <c r="K104" i="2"/>
  <c r="J105" i="2"/>
  <c r="K105" i="2"/>
  <c r="L105" i="2" s="1"/>
  <c r="J106" i="2"/>
  <c r="K106" i="2"/>
  <c r="L106" i="2"/>
  <c r="J107" i="2"/>
  <c r="K107" i="2"/>
  <c r="J108" i="2"/>
  <c r="K108" i="2"/>
  <c r="J109" i="2"/>
  <c r="K109" i="2"/>
  <c r="J110" i="2"/>
  <c r="K110" i="2"/>
  <c r="J111" i="2"/>
  <c r="L111" i="2" s="1"/>
  <c r="K111" i="2"/>
  <c r="J112" i="2"/>
  <c r="K112" i="2"/>
  <c r="L112" i="2"/>
  <c r="J113" i="2"/>
  <c r="K113" i="2"/>
  <c r="L113" i="2" s="1"/>
  <c r="J114" i="2"/>
  <c r="K114" i="2"/>
  <c r="J115" i="2"/>
  <c r="K115" i="2"/>
  <c r="J116" i="2"/>
  <c r="K116" i="2"/>
  <c r="J117" i="2"/>
  <c r="K117" i="2"/>
  <c r="L117" i="2" s="1"/>
  <c r="J118" i="2"/>
  <c r="L118" i="2" s="1"/>
  <c r="K118" i="2"/>
  <c r="J119" i="2"/>
  <c r="K119" i="2"/>
  <c r="J120" i="2"/>
  <c r="L120" i="2" s="1"/>
  <c r="K120" i="2"/>
  <c r="J121" i="2"/>
  <c r="K121" i="2"/>
  <c r="J122" i="2"/>
  <c r="L122" i="2" s="1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L128" i="2"/>
  <c r="J129" i="2"/>
  <c r="K129" i="2"/>
  <c r="J130" i="2"/>
  <c r="L130" i="2" s="1"/>
  <c r="K130" i="2"/>
  <c r="J131" i="2"/>
  <c r="K131" i="2"/>
  <c r="J132" i="2"/>
  <c r="K132" i="2"/>
  <c r="J133" i="2"/>
  <c r="K133" i="2"/>
  <c r="J134" i="2"/>
  <c r="L134" i="2" s="1"/>
  <c r="K134" i="2"/>
  <c r="J135" i="2"/>
  <c r="K135" i="2"/>
  <c r="J136" i="2"/>
  <c r="K136" i="2"/>
  <c r="J137" i="2"/>
  <c r="K137" i="2"/>
  <c r="J138" i="2"/>
  <c r="K138" i="2"/>
  <c r="L138" i="2"/>
  <c r="J139" i="2"/>
  <c r="K139" i="2"/>
  <c r="J140" i="2"/>
  <c r="K140" i="2"/>
  <c r="J141" i="2"/>
  <c r="K141" i="2"/>
  <c r="J142" i="2"/>
  <c r="K142" i="2"/>
  <c r="J143" i="2"/>
  <c r="L143" i="2" s="1"/>
  <c r="K143" i="2"/>
  <c r="J144" i="2"/>
  <c r="K144" i="2"/>
  <c r="L144" i="2" s="1"/>
  <c r="J145" i="2"/>
  <c r="L145" i="2" s="1"/>
  <c r="K145" i="2"/>
  <c r="J146" i="2"/>
  <c r="K146" i="2"/>
  <c r="L146" i="2" s="1"/>
  <c r="J147" i="2"/>
  <c r="K147" i="2"/>
  <c r="L147" i="2" s="1"/>
  <c r="J148" i="2"/>
  <c r="L148" i="2" s="1"/>
  <c r="K148" i="2"/>
  <c r="J149" i="2"/>
  <c r="K149" i="2"/>
  <c r="L149" i="2" s="1"/>
  <c r="J150" i="2"/>
  <c r="K150" i="2"/>
  <c r="J151" i="2"/>
  <c r="K151" i="2"/>
  <c r="J152" i="2"/>
  <c r="L152" i="2" s="1"/>
  <c r="K152" i="2"/>
  <c r="J153" i="2"/>
  <c r="K153" i="2"/>
  <c r="J154" i="2"/>
  <c r="L154" i="2" s="1"/>
  <c r="K154" i="2"/>
  <c r="J155" i="2"/>
  <c r="K155" i="2"/>
  <c r="J156" i="2"/>
  <c r="K156" i="2"/>
  <c r="J157" i="2"/>
  <c r="K157" i="2"/>
  <c r="J158" i="2"/>
  <c r="K158" i="2"/>
  <c r="J159" i="2"/>
  <c r="K159" i="2"/>
  <c r="J160" i="2"/>
  <c r="L160" i="2" s="1"/>
  <c r="K160" i="2"/>
  <c r="J161" i="2"/>
  <c r="L161" i="2" s="1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L170" i="2"/>
  <c r="J171" i="2"/>
  <c r="K171" i="2"/>
  <c r="J172" i="2"/>
  <c r="K172" i="2"/>
  <c r="J173" i="2"/>
  <c r="K173" i="2"/>
  <c r="J174" i="2"/>
  <c r="K174" i="2"/>
  <c r="J175" i="2"/>
  <c r="L175" i="2" s="1"/>
  <c r="K175" i="2"/>
  <c r="J176" i="2"/>
  <c r="K176" i="2"/>
  <c r="L176" i="2"/>
  <c r="J177" i="2"/>
  <c r="K177" i="2"/>
  <c r="J178" i="2"/>
  <c r="K178" i="2"/>
  <c r="J179" i="2"/>
  <c r="K179" i="2"/>
  <c r="L179" i="2" s="1"/>
  <c r="J180" i="2"/>
  <c r="L180" i="2" s="1"/>
  <c r="K180" i="2"/>
  <c r="J181" i="2"/>
  <c r="K181" i="2"/>
  <c r="L181" i="2" s="1"/>
  <c r="J182" i="2"/>
  <c r="L182" i="2" s="1"/>
  <c r="K182" i="2"/>
  <c r="J183" i="2"/>
  <c r="K183" i="2"/>
  <c r="J184" i="2"/>
  <c r="L184" i="2" s="1"/>
  <c r="K184" i="2"/>
  <c r="J185" i="2"/>
  <c r="K185" i="2"/>
  <c r="J186" i="2"/>
  <c r="L186" i="2" s="1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L192" i="2"/>
  <c r="J193" i="2"/>
  <c r="L193" i="2" s="1"/>
  <c r="K193" i="2"/>
  <c r="J194" i="2"/>
  <c r="K194" i="2"/>
  <c r="J195" i="2"/>
  <c r="K195" i="2"/>
  <c r="J196" i="2"/>
  <c r="K196" i="2"/>
  <c r="J197" i="2"/>
  <c r="K197" i="2"/>
  <c r="J198" i="2"/>
  <c r="L198" i="2" s="1"/>
  <c r="K198" i="2"/>
  <c r="J199" i="2"/>
  <c r="K199" i="2"/>
  <c r="J200" i="2"/>
  <c r="L200" i="2" s="1"/>
  <c r="K200" i="2"/>
  <c r="J201" i="2"/>
  <c r="K201" i="2"/>
  <c r="J202" i="2"/>
  <c r="K202" i="2"/>
  <c r="L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L208" i="2" s="1"/>
  <c r="J209" i="2"/>
  <c r="L209" i="2" s="1"/>
  <c r="K209" i="2"/>
  <c r="J210" i="2"/>
  <c r="K210" i="2"/>
  <c r="L210" i="2"/>
  <c r="J211" i="2"/>
  <c r="K211" i="2"/>
  <c r="L211" i="2" s="1"/>
  <c r="J212" i="2"/>
  <c r="L212" i="2" s="1"/>
  <c r="K212" i="2"/>
  <c r="J213" i="2"/>
  <c r="K213" i="2"/>
  <c r="L213" i="2" s="1"/>
  <c r="J214" i="2"/>
  <c r="K214" i="2"/>
  <c r="J215" i="2"/>
  <c r="K215" i="2"/>
  <c r="J216" i="2"/>
  <c r="L216" i="2" s="1"/>
  <c r="K216" i="2"/>
  <c r="J217" i="2"/>
  <c r="K217" i="2"/>
  <c r="J218" i="2"/>
  <c r="L218" i="2" s="1"/>
  <c r="K218" i="2"/>
  <c r="J219" i="2"/>
  <c r="K219" i="2"/>
  <c r="J220" i="2"/>
  <c r="K220" i="2"/>
  <c r="J221" i="2"/>
  <c r="L221" i="2" s="1"/>
  <c r="K221" i="2"/>
  <c r="J222" i="2"/>
  <c r="K222" i="2"/>
  <c r="J223" i="2"/>
  <c r="L223" i="2" s="1"/>
  <c r="K223" i="2"/>
  <c r="J224" i="2"/>
  <c r="K224" i="2"/>
  <c r="L224" i="2"/>
  <c r="J225" i="2"/>
  <c r="K225" i="2"/>
  <c r="J226" i="2"/>
  <c r="K226" i="2"/>
  <c r="J227" i="2"/>
  <c r="K227" i="2"/>
  <c r="J228" i="2"/>
  <c r="K228" i="2"/>
  <c r="J229" i="2"/>
  <c r="L229" i="2" s="1"/>
  <c r="K229" i="2"/>
  <c r="J230" i="2"/>
  <c r="K230" i="2"/>
  <c r="J231" i="2"/>
  <c r="K231" i="2"/>
  <c r="J232" i="2"/>
  <c r="K232" i="2"/>
  <c r="L232" i="2"/>
  <c r="J233" i="2"/>
  <c r="K233" i="2"/>
  <c r="J234" i="2"/>
  <c r="L234" i="2" s="1"/>
  <c r="K234" i="2"/>
  <c r="J235" i="2"/>
  <c r="K235" i="2"/>
  <c r="L235" i="2" s="1"/>
  <c r="J236" i="2"/>
  <c r="L236" i="2" s="1"/>
  <c r="K236" i="2"/>
  <c r="J237" i="2"/>
  <c r="K237" i="2"/>
  <c r="L237" i="2" s="1"/>
  <c r="J238" i="2"/>
  <c r="K238" i="2"/>
  <c r="J239" i="2"/>
  <c r="K239" i="2"/>
  <c r="J240" i="2"/>
  <c r="K240" i="2"/>
  <c r="L240" i="2"/>
  <c r="J241" i="2"/>
  <c r="K241" i="2"/>
  <c r="J242" i="2"/>
  <c r="K242" i="2"/>
  <c r="L242" i="2"/>
  <c r="J243" i="2"/>
  <c r="K243" i="2"/>
  <c r="L243" i="2" s="1"/>
  <c r="J244" i="2"/>
  <c r="K244" i="2"/>
  <c r="J245" i="2"/>
  <c r="K245" i="2"/>
  <c r="L245" i="2"/>
  <c r="I246" i="2"/>
  <c r="J246" i="2" s="1"/>
  <c r="I247" i="2"/>
  <c r="J247" i="2" s="1"/>
  <c r="I248" i="2"/>
  <c r="J248" i="2" s="1"/>
  <c r="I249" i="2"/>
  <c r="J249" i="2" s="1"/>
  <c r="I250" i="2"/>
  <c r="J250" i="2" s="1"/>
  <c r="K250" i="2"/>
  <c r="I251" i="2"/>
  <c r="J251" i="2" s="1"/>
  <c r="I252" i="2"/>
  <c r="J252" i="2" s="1"/>
  <c r="I253" i="2"/>
  <c r="J253" i="2" s="1"/>
  <c r="K253" i="2"/>
  <c r="I254" i="2"/>
  <c r="J254" i="2" s="1"/>
  <c r="I255" i="2"/>
  <c r="J255" i="2" s="1"/>
  <c r="I256" i="2"/>
  <c r="J256" i="2"/>
  <c r="K256" i="2"/>
  <c r="I257" i="2"/>
  <c r="J257" i="2" s="1"/>
  <c r="I258" i="2"/>
  <c r="K258" i="2" s="1"/>
  <c r="I259" i="2"/>
  <c r="J259" i="2" s="1"/>
  <c r="K259" i="2"/>
  <c r="I260" i="2"/>
  <c r="J260" i="2"/>
  <c r="L260" i="2" s="1"/>
  <c r="K260" i="2"/>
  <c r="I261" i="2"/>
  <c r="J261" i="2" s="1"/>
  <c r="K261" i="2"/>
  <c r="I262" i="2"/>
  <c r="J262" i="2" s="1"/>
  <c r="I263" i="2"/>
  <c r="J263" i="2" s="1"/>
  <c r="K263" i="2"/>
  <c r="I264" i="2"/>
  <c r="J264" i="2"/>
  <c r="K264" i="2"/>
  <c r="I265" i="2"/>
  <c r="J265" i="2" s="1"/>
  <c r="I266" i="2"/>
  <c r="J266" i="2"/>
  <c r="K266" i="2"/>
  <c r="I267" i="2"/>
  <c r="J267" i="2" s="1"/>
  <c r="K267" i="2"/>
  <c r="I268" i="2"/>
  <c r="J268" i="2" s="1"/>
  <c r="I269" i="2"/>
  <c r="J269" i="2" s="1"/>
  <c r="I270" i="2"/>
  <c r="J270" i="2"/>
  <c r="K270" i="2"/>
  <c r="I271" i="2"/>
  <c r="J271" i="2" s="1"/>
  <c r="I272" i="2"/>
  <c r="J272" i="2" s="1"/>
  <c r="I273" i="2"/>
  <c r="J273" i="2" s="1"/>
  <c r="I274" i="2"/>
  <c r="K274" i="2" s="1"/>
  <c r="I275" i="2"/>
  <c r="J275" i="2" s="1"/>
  <c r="I276" i="2"/>
  <c r="J276" i="2" s="1"/>
  <c r="I277" i="2"/>
  <c r="J277" i="2" s="1"/>
  <c r="I278" i="2"/>
  <c r="J278" i="2" s="1"/>
  <c r="K278" i="2"/>
  <c r="I279" i="2"/>
  <c r="J279" i="2" s="1"/>
  <c r="I280" i="2"/>
  <c r="J280" i="2" s="1"/>
  <c r="I281" i="2"/>
  <c r="J281" i="2" s="1"/>
  <c r="I282" i="2"/>
  <c r="J282" i="2"/>
  <c r="K282" i="2"/>
  <c r="I283" i="2"/>
  <c r="J283" i="2" s="1"/>
  <c r="I284" i="2"/>
  <c r="J284" i="2" s="1"/>
  <c r="I285" i="2"/>
  <c r="J285" i="2" s="1"/>
  <c r="I286" i="2"/>
  <c r="J286" i="2"/>
  <c r="K286" i="2"/>
  <c r="I287" i="2"/>
  <c r="J287" i="2" s="1"/>
  <c r="I288" i="2"/>
  <c r="J288" i="2" s="1"/>
  <c r="I289" i="2"/>
  <c r="J289" i="2" s="1"/>
  <c r="J258" i="2" l="1"/>
  <c r="L197" i="2"/>
  <c r="L178" i="2"/>
  <c r="L163" i="2"/>
  <c r="L133" i="2"/>
  <c r="L114" i="2"/>
  <c r="L99" i="2"/>
  <c r="L88" i="2"/>
  <c r="L84" i="2"/>
  <c r="L50" i="2"/>
  <c r="L16" i="2"/>
  <c r="L12" i="2"/>
  <c r="K247" i="2"/>
  <c r="L226" i="2"/>
  <c r="L159" i="2"/>
  <c r="L23" i="2"/>
  <c r="L233" i="2"/>
  <c r="L196" i="2"/>
  <c r="L177" i="2"/>
  <c r="L166" i="2"/>
  <c r="L162" i="2"/>
  <c r="L136" i="2"/>
  <c r="L132" i="2"/>
  <c r="L102" i="2"/>
  <c r="L98" i="2"/>
  <c r="L34" i="2"/>
  <c r="L207" i="2"/>
  <c r="L195" i="2"/>
  <c r="L165" i="2"/>
  <c r="L131" i="2"/>
  <c r="L67" i="2"/>
  <c r="L59" i="2"/>
  <c r="L37" i="2"/>
  <c r="L33" i="2"/>
  <c r="L29" i="2"/>
  <c r="L10" i="2"/>
  <c r="L150" i="2"/>
  <c r="L116" i="2"/>
  <c r="L86" i="2"/>
  <c r="K262" i="2"/>
  <c r="L262" i="2" s="1"/>
  <c r="L228" i="2"/>
  <c r="L191" i="2"/>
  <c r="L127" i="2"/>
  <c r="L115" i="2"/>
  <c r="L89" i="2"/>
  <c r="L85" i="2"/>
  <c r="L81" i="2"/>
  <c r="J274" i="2"/>
  <c r="L282" i="2"/>
  <c r="K265" i="2"/>
  <c r="K254" i="2"/>
  <c r="L254" i="2" s="1"/>
  <c r="K249" i="2"/>
  <c r="L249" i="2" s="1"/>
  <c r="L238" i="2"/>
  <c r="L227" i="2"/>
  <c r="L194" i="2"/>
  <c r="L168" i="2"/>
  <c r="L164" i="2"/>
  <c r="L66" i="2"/>
  <c r="L276" i="2"/>
  <c r="L258" i="2"/>
  <c r="L169" i="2"/>
  <c r="L137" i="2"/>
  <c r="L80" i="2"/>
  <c r="L76" i="2"/>
  <c r="L62" i="2"/>
  <c r="L55" i="2"/>
  <c r="L44" i="2"/>
  <c r="L30" i="2"/>
  <c r="L267" i="2"/>
  <c r="K257" i="2"/>
  <c r="L257" i="2" s="1"/>
  <c r="L250" i="2"/>
  <c r="L225" i="2"/>
  <c r="L215" i="2"/>
  <c r="L204" i="2"/>
  <c r="L190" i="2"/>
  <c r="L183" i="2"/>
  <c r="L172" i="2"/>
  <c r="L158" i="2"/>
  <c r="L151" i="2"/>
  <c r="L140" i="2"/>
  <c r="L126" i="2"/>
  <c r="L119" i="2"/>
  <c r="L108" i="2"/>
  <c r="L94" i="2"/>
  <c r="L87" i="2"/>
  <c r="L22" i="2"/>
  <c r="L15" i="2"/>
  <c r="L4" i="2"/>
  <c r="L203" i="2"/>
  <c r="L189" i="2"/>
  <c r="L171" i="2"/>
  <c r="L157" i="2"/>
  <c r="L139" i="2"/>
  <c r="L129" i="2"/>
  <c r="L125" i="2"/>
  <c r="L107" i="2"/>
  <c r="L93" i="2"/>
  <c r="L79" i="2"/>
  <c r="L68" i="2"/>
  <c r="L57" i="2"/>
  <c r="L54" i="2"/>
  <c r="L47" i="2"/>
  <c r="L36" i="2"/>
  <c r="L25" i="2"/>
  <c r="L21" i="2"/>
  <c r="L3" i="2"/>
  <c r="L239" i="2"/>
  <c r="L261" i="2"/>
  <c r="L201" i="2"/>
  <c r="I290" i="2"/>
  <c r="L263" i="2"/>
  <c r="L256" i="2"/>
  <c r="L253" i="2"/>
  <c r="L244" i="2"/>
  <c r="L217" i="2"/>
  <c r="L185" i="2"/>
  <c r="L153" i="2"/>
  <c r="L121" i="2"/>
  <c r="L78" i="2"/>
  <c r="L71" i="2"/>
  <c r="L60" i="2"/>
  <c r="L46" i="2"/>
  <c r="L39" i="2"/>
  <c r="L28" i="2"/>
  <c r="L286" i="2"/>
  <c r="L278" i="2"/>
  <c r="L270" i="2"/>
  <c r="L266" i="2"/>
  <c r="L241" i="2"/>
  <c r="L231" i="2"/>
  <c r="K288" i="2"/>
  <c r="L288" i="2" s="1"/>
  <c r="K284" i="2"/>
  <c r="L284" i="2" s="1"/>
  <c r="K280" i="2"/>
  <c r="L280" i="2" s="1"/>
  <c r="K276" i="2"/>
  <c r="K272" i="2"/>
  <c r="L272" i="2" s="1"/>
  <c r="K268" i="2"/>
  <c r="L268" i="2" s="1"/>
  <c r="L259" i="2"/>
  <c r="L230" i="2"/>
  <c r="L220" i="2"/>
  <c r="L206" i="2"/>
  <c r="L199" i="2"/>
  <c r="L188" i="2"/>
  <c r="L174" i="2"/>
  <c r="L167" i="2"/>
  <c r="L156" i="2"/>
  <c r="L142" i="2"/>
  <c r="L135" i="2"/>
  <c r="L124" i="2"/>
  <c r="L110" i="2"/>
  <c r="L103" i="2"/>
  <c r="L92" i="2"/>
  <c r="L77" i="2"/>
  <c r="L24" i="2"/>
  <c r="L20" i="2"/>
  <c r="L6" i="2"/>
  <c r="L264" i="2"/>
  <c r="L222" i="2"/>
  <c r="L274" i="2"/>
  <c r="L214" i="2"/>
  <c r="L265" i="2"/>
  <c r="K255" i="2"/>
  <c r="L255" i="2" s="1"/>
  <c r="K251" i="2"/>
  <c r="L251" i="2" s="1"/>
  <c r="L247" i="2"/>
  <c r="L219" i="2"/>
  <c r="L205" i="2"/>
  <c r="L187" i="2"/>
  <c r="L173" i="2"/>
  <c r="L155" i="2"/>
  <c r="L141" i="2"/>
  <c r="L123" i="2"/>
  <c r="L109" i="2"/>
  <c r="L91" i="2"/>
  <c r="L73" i="2"/>
  <c r="L52" i="2"/>
  <c r="L41" i="2"/>
  <c r="L38" i="2"/>
  <c r="L31" i="2"/>
  <c r="L19" i="2"/>
  <c r="L5" i="2"/>
  <c r="J290" i="2"/>
  <c r="L269" i="2"/>
  <c r="K252" i="2"/>
  <c r="L252" i="2" s="1"/>
  <c r="K248" i="2"/>
  <c r="L248" i="2" s="1"/>
  <c r="K246" i="2"/>
  <c r="L246" i="2" s="1"/>
  <c r="K281" i="2"/>
  <c r="L281" i="2" s="1"/>
  <c r="K269" i="2"/>
  <c r="K289" i="2"/>
  <c r="L289" i="2" s="1"/>
  <c r="K287" i="2"/>
  <c r="L287" i="2" s="1"/>
  <c r="K285" i="2"/>
  <c r="L285" i="2" s="1"/>
  <c r="K283" i="2"/>
  <c r="L283" i="2" s="1"/>
  <c r="K279" i="2"/>
  <c r="L279" i="2" s="1"/>
  <c r="K277" i="2"/>
  <c r="L277" i="2" s="1"/>
  <c r="K275" i="2"/>
  <c r="L275" i="2" s="1"/>
  <c r="K273" i="2"/>
  <c r="L273" i="2" s="1"/>
  <c r="K271" i="2"/>
  <c r="L271" i="2" s="1"/>
  <c r="K290" i="2" l="1"/>
  <c r="L290" i="2" s="1"/>
</calcChain>
</file>

<file path=xl/sharedStrings.xml><?xml version="1.0" encoding="utf-8"?>
<sst xmlns="http://schemas.openxmlformats.org/spreadsheetml/2006/main" count="1950" uniqueCount="715">
  <si>
    <t>Liter</t>
  </si>
  <si>
    <t>Weihe/weder Fruchte</t>
  </si>
  <si>
    <t>Haferdrink</t>
  </si>
  <si>
    <t>KG</t>
  </si>
  <si>
    <t>PETERSILIEKRAUSGEHACKT100G</t>
  </si>
  <si>
    <t>BLATTSALATMIXMONACO1KGNAP</t>
  </si>
  <si>
    <t>ROMANAGESCHN.30MM0,75KGNA</t>
  </si>
  <si>
    <t>RUCOLA GEP. EXTRA 0,25KG NAP</t>
  </si>
  <si>
    <t>ORANGENSEGMENTEIES2KGNAP</t>
  </si>
  <si>
    <t>ROTKOHLSTREIFEN4-6MM2,5KGR</t>
  </si>
  <si>
    <t>ROTKOHLSTREIFEN1,2-2MM1KGN</t>
  </si>
  <si>
    <t>BASILIKUM 100G PACKUNG</t>
  </si>
  <si>
    <t>KORIANDER 100G PACKUNG</t>
  </si>
  <si>
    <t>MINZE 100G PACKUNG</t>
  </si>
  <si>
    <t>SCHNITTLAUCH 100G PACKUNG</t>
  </si>
  <si>
    <t>PETERSILIEGLATT250GPACKUNG</t>
  </si>
  <si>
    <t>ST</t>
  </si>
  <si>
    <t>AVOCADO READY TO EAT ST</t>
  </si>
  <si>
    <t>INGWER KG</t>
  </si>
  <si>
    <t>TOMATENCHERRYSTRAUCHKISTE</t>
  </si>
  <si>
    <t>TOMATEN STRAUCH KG</t>
  </si>
  <si>
    <t>ROMANA SALATHERZEN KG</t>
  </si>
  <si>
    <t>RADIESCHEN OHNE GRÜN KG</t>
  </si>
  <si>
    <t>KNOBLAUCH KG</t>
  </si>
  <si>
    <t>0,960</t>
  </si>
  <si>
    <t>GURKEN 4/5 ER ST</t>
  </si>
  <si>
    <t>SCHALE</t>
  </si>
  <si>
    <t>PHYSALIS 100G SCHALE</t>
  </si>
  <si>
    <t>GRANATAPFEL ST</t>
  </si>
  <si>
    <t>ZITRONEN ST</t>
  </si>
  <si>
    <t>ORANGEN GROSS CA. 300G KG</t>
  </si>
  <si>
    <t>BANANEN STANDARD KG</t>
  </si>
  <si>
    <t>APFEL GALA ROYAL GELEGT KG</t>
  </si>
  <si>
    <t>BIRNE KLEIN KG</t>
  </si>
  <si>
    <t>HEIDELBEEREN KG</t>
  </si>
  <si>
    <t>Regionalsortiment</t>
  </si>
  <si>
    <t>retail</t>
  </si>
  <si>
    <t>Retail GmbH</t>
  </si>
  <si>
    <t>Bio Espresso Entkoffeiniert, gemahlen 6x 500g</t>
  </si>
  <si>
    <t>0544-100250</t>
  </si>
  <si>
    <t>Bio Goldlein Protein Pulver - FEIN 6x1kg</t>
  </si>
  <si>
    <t>Bio Trinkschokolade, chai (4x 1kg)</t>
  </si>
  <si>
    <t>TS002</t>
  </si>
  <si>
    <t>Bio Trinkschokolade, dunkel (4x 1kg)</t>
  </si>
  <si>
    <t>TS001</t>
  </si>
  <si>
    <t>VPE 3 Stck - Simply Chai Spicy BIO</t>
  </si>
  <si>
    <t>2002-VPE</t>
  </si>
  <si>
    <t>Bio Hafer Granola Mandel - Honig (20x 300g)</t>
  </si>
  <si>
    <t>HaGr007</t>
  </si>
  <si>
    <t>Bio Hafer Granola Kakao - Crunch (20x 300g)</t>
  </si>
  <si>
    <t>HaGr008</t>
  </si>
  <si>
    <t>Katerkugel Apfel - Zimt (10x 800g)</t>
  </si>
  <si>
    <t>Katerkugel Kirsche - Kakao (10x 800g)</t>
  </si>
  <si>
    <t xml:space="preserve">Bio Porridge Topping Tray (20x Haselnuss - Cashew 20 g) </t>
  </si>
  <si>
    <t>HK020</t>
  </si>
  <si>
    <t>Bio Matcha 500 g Beutel</t>
  </si>
  <si>
    <t>TMB07W-00500</t>
  </si>
  <si>
    <t>Edel-Hefeflocken konv. 6x200g Pk</t>
  </si>
  <si>
    <t>Dr. Quendt Bemmchen 10 x 100g (Karton)</t>
  </si>
  <si>
    <t>Kurkuma Latte Ingwer bio - 500 g (Azafran BIO Goldene Milch)</t>
  </si>
  <si>
    <t>Guthabenkarte QR Code, 10er Set</t>
  </si>
  <si>
    <t>18K1257p0110</t>
  </si>
  <si>
    <t>Sammel CM 0</t>
  </si>
  <si>
    <t>Kiste</t>
  </si>
  <si>
    <t>#</t>
  </si>
  <si>
    <t>LEERGUT</t>
  </si>
  <si>
    <t>3600</t>
  </si>
  <si>
    <t>LG 1,50 EUR Leergutkiste</t>
  </si>
  <si>
    <t>900034</t>
  </si>
  <si>
    <t>DPG 4,50 EUR 12 Fl.0,25 +Kiste</t>
  </si>
  <si>
    <t>887151</t>
  </si>
  <si>
    <t>LG 4,50 EUR 20 Fl.0,15 + Kiste</t>
  </si>
  <si>
    <t>436892</t>
  </si>
  <si>
    <t>Flasche</t>
  </si>
  <si>
    <t>DPG  0,25 EUR Flasche / Dose</t>
  </si>
  <si>
    <t>879170</t>
  </si>
  <si>
    <t>Non Food</t>
  </si>
  <si>
    <t>Karton</t>
  </si>
  <si>
    <t>EINWEG-GESCHIRR PL+P</t>
  </si>
  <si>
    <t>3350</t>
  </si>
  <si>
    <t>Papier-Deckel Ø90mm weiß1000St</t>
  </si>
  <si>
    <t>965975</t>
  </si>
  <si>
    <t>Pappbecher 100ml 4oz 1000ST</t>
  </si>
  <si>
    <t>844169</t>
  </si>
  <si>
    <t>Papier-Deckel Ø80mm weiß1000St</t>
  </si>
  <si>
    <t>6934</t>
  </si>
  <si>
    <t>Trockenware</t>
  </si>
  <si>
    <t>TROCKENOBST+NÜSSE</t>
  </si>
  <si>
    <t>1604</t>
  </si>
  <si>
    <t>B1774_Bio Dattelwürfel 7kg</t>
  </si>
  <si>
    <t>994653</t>
  </si>
  <si>
    <t>B1774_Deck.Kart.br.345ml 500St</t>
  </si>
  <si>
    <t>978839</t>
  </si>
  <si>
    <t>B1774_Suppenbecher 345ml 500St</t>
  </si>
  <si>
    <t>911705</t>
  </si>
  <si>
    <t>FOLIEN UND BEUTEL</t>
  </si>
  <si>
    <t>3352</t>
  </si>
  <si>
    <t>B1774_Pap.Tr.Tasche groß 200St</t>
  </si>
  <si>
    <t>922770</t>
  </si>
  <si>
    <t>B1774_Snack-Pap.Zuschn.  500St</t>
  </si>
  <si>
    <t>863727</t>
  </si>
  <si>
    <t>B1774_Pap.Tr.Tasche Klein250St</t>
  </si>
  <si>
    <t>830712</t>
  </si>
  <si>
    <t>B1774_Blockbodenb.groß   800St</t>
  </si>
  <si>
    <t>854238</t>
  </si>
  <si>
    <t>Beutel</t>
  </si>
  <si>
    <t>B1774_Bio Walnusskern.Bruch1kg</t>
  </si>
  <si>
    <t>134403</t>
  </si>
  <si>
    <t>B1774_Freshpack Braun   920St</t>
  </si>
  <si>
    <t>917288</t>
  </si>
  <si>
    <t>B1774_Kaff.Bech.Br.200ml1000St</t>
  </si>
  <si>
    <t>166801</t>
  </si>
  <si>
    <t>Frischwaren</t>
  </si>
  <si>
    <t>Becher</t>
  </si>
  <si>
    <t>Soja Produkte gekühl</t>
  </si>
  <si>
    <t>625</t>
  </si>
  <si>
    <t>SOJA JOGH.ALT.UNGES.ALPRO 400G</t>
  </si>
  <si>
    <t>966319</t>
  </si>
  <si>
    <t>Stück</t>
  </si>
  <si>
    <t>Pflicht</t>
  </si>
  <si>
    <t>SCHOKOLADE</t>
  </si>
  <si>
    <t>1801</t>
  </si>
  <si>
    <t>Zartbitter Mandel Tonys    47g</t>
  </si>
  <si>
    <t>598394</t>
  </si>
  <si>
    <t>Packung</t>
  </si>
  <si>
    <t>VEG. BROTAUFSTRICHE</t>
  </si>
  <si>
    <t>1654</t>
  </si>
  <si>
    <t>B1774_HUMMUS               1KG</t>
  </si>
  <si>
    <t>898763</t>
  </si>
  <si>
    <t>MILCH-MISCHGETRÄNKE</t>
  </si>
  <si>
    <t>1203</t>
  </si>
  <si>
    <t>Bio Sojadrink ungesüsst TGN.1L</t>
  </si>
  <si>
    <t>179297</t>
  </si>
  <si>
    <t>WASSER</t>
  </si>
  <si>
    <t>2101</t>
  </si>
  <si>
    <t>Viva Con Agua laut     MW 0,5L</t>
  </si>
  <si>
    <t>849132</t>
  </si>
  <si>
    <t>B1774_BIO DATTELWÜRFEL     4KG</t>
  </si>
  <si>
    <t>858461</t>
  </si>
  <si>
    <t>B1774_BIO WALNUSSSTÜCK.HELL1KG</t>
  </si>
  <si>
    <t>891061</t>
  </si>
  <si>
    <t>B1774_BIO BÄRENMISCHUNG    1KG</t>
  </si>
  <si>
    <t>258003</t>
  </si>
  <si>
    <t>Tk Allgemein</t>
  </si>
  <si>
    <t>TK KUCHEN GESCHNITTE</t>
  </si>
  <si>
    <t>928</t>
  </si>
  <si>
    <t>B1774_ZITRONENKUCHEN  TK 1500G</t>
  </si>
  <si>
    <t>967204</t>
  </si>
  <si>
    <t>DRESSING FRISCH</t>
  </si>
  <si>
    <t>802</t>
  </si>
  <si>
    <t>B1774_DRESS.HONIG-SENF  FR.1KG</t>
  </si>
  <si>
    <t>892432</t>
  </si>
  <si>
    <t>TK BACKWAREN HERZHAF</t>
  </si>
  <si>
    <t>932</t>
  </si>
  <si>
    <t>B1774_BANANA BREAD    TK 1500G</t>
  </si>
  <si>
    <t>793540</t>
  </si>
  <si>
    <t>PUDDING / DESSERT</t>
  </si>
  <si>
    <t>621</t>
  </si>
  <si>
    <t>B1774_APFELMUS VEGAN  FR.2,5KG</t>
  </si>
  <si>
    <t>920540</t>
  </si>
  <si>
    <t>B1774_PFLAUMENM.VEGAN FR.2,5KG</t>
  </si>
  <si>
    <t>877526</t>
  </si>
  <si>
    <t>Schale</t>
  </si>
  <si>
    <t>B1774_HUMMUS CLASSIC       1KG</t>
  </si>
  <si>
    <t>803341</t>
  </si>
  <si>
    <t>Dose</t>
  </si>
  <si>
    <t>GEWÜRZE</t>
  </si>
  <si>
    <t>1634</t>
  </si>
  <si>
    <t>Bio Pfeffer schw.ganz TGN.250g</t>
  </si>
  <si>
    <t>841811</t>
  </si>
  <si>
    <t>NÄHRMITTEL</t>
  </si>
  <si>
    <t>1602</t>
  </si>
  <si>
    <t>Bio Chiasamen          TGN 1KG</t>
  </si>
  <si>
    <t>333976</t>
  </si>
  <si>
    <t>BESTECKE, METZGERWER</t>
  </si>
  <si>
    <t>3298</t>
  </si>
  <si>
    <t>Küchenschere 21cm</t>
  </si>
  <si>
    <t>784408</t>
  </si>
  <si>
    <t>B1774_DRESS.BALS.ORANGE FR.1KG</t>
  </si>
  <si>
    <t>9280</t>
  </si>
  <si>
    <t>Bio Leinsamen braun    TGN.1kg</t>
  </si>
  <si>
    <t>962589</t>
  </si>
  <si>
    <t>Walnusskerne Bruch     TGQ.1kg</t>
  </si>
  <si>
    <t>829463</t>
  </si>
  <si>
    <t>TEE SCHWARZ</t>
  </si>
  <si>
    <t>1991</t>
  </si>
  <si>
    <t>Bio Schwarztee    TGN.100x1,5G</t>
  </si>
  <si>
    <t>773923</t>
  </si>
  <si>
    <t>TEE FRÜCHTE</t>
  </si>
  <si>
    <t>1993</t>
  </si>
  <si>
    <t>Bio Früchtetee    TGN.100x2,5G</t>
  </si>
  <si>
    <t>770305</t>
  </si>
  <si>
    <t>Bio Grüner Tee    TGN.100x1,5G</t>
  </si>
  <si>
    <t>972109</t>
  </si>
  <si>
    <t>GASTRO GERÄTE</t>
  </si>
  <si>
    <t>3501</t>
  </si>
  <si>
    <t>GN-Flachdeckel 1/3        TGQ.</t>
  </si>
  <si>
    <t>903852</t>
  </si>
  <si>
    <t>GN-Klemmdeckel 1/6</t>
  </si>
  <si>
    <t>746867</t>
  </si>
  <si>
    <t>GN-Auflagedeckel 1/9</t>
  </si>
  <si>
    <t>719195</t>
  </si>
  <si>
    <t>Zitronenpresse</t>
  </si>
  <si>
    <t>553491</t>
  </si>
  <si>
    <t>NONFOOD DIVERSE</t>
  </si>
  <si>
    <t>3499</t>
  </si>
  <si>
    <t>JUDO FOOD ETIKETTEN       12RL</t>
  </si>
  <si>
    <t>342105</t>
  </si>
  <si>
    <t>FEINKOST-KONSERVEN</t>
  </si>
  <si>
    <t>1404</t>
  </si>
  <si>
    <t>OLIVEN SCHW.O.ST.    TGQ 935ML</t>
  </si>
  <si>
    <t>762682</t>
  </si>
  <si>
    <t>OLIVEN SCHW.SCHB.    TGQ 935ML</t>
  </si>
  <si>
    <t>610812</t>
  </si>
  <si>
    <t>Obst + Gemüse</t>
  </si>
  <si>
    <t>Pflicht mit unt.Lief</t>
  </si>
  <si>
    <t>Beerenobst</t>
  </si>
  <si>
    <t>407</t>
  </si>
  <si>
    <t>Erdbeere Kl.I 500g KGB</t>
  </si>
  <si>
    <t>236084</t>
  </si>
  <si>
    <t>HONIG</t>
  </si>
  <si>
    <t>1652</t>
  </si>
  <si>
    <t>Bio AKAZIENHONIG        750G</t>
  </si>
  <si>
    <t>253692</t>
  </si>
  <si>
    <t>Glas</t>
  </si>
  <si>
    <t>BROTAUFSTRICH</t>
  </si>
  <si>
    <t>1653</t>
  </si>
  <si>
    <t>Bionella Nuss-Nougatcreme 400g</t>
  </si>
  <si>
    <t>737727</t>
  </si>
  <si>
    <t>Kokosnussmilch          TGQ.1L</t>
  </si>
  <si>
    <t>73432</t>
  </si>
  <si>
    <t>JUDO HANDETIKETTIERER</t>
  </si>
  <si>
    <t>356705</t>
  </si>
  <si>
    <t>ERFRISCHUNGSGETRÄNKE</t>
  </si>
  <si>
    <t>2102</t>
  </si>
  <si>
    <t>BIO FRITZ RHAB.schorl.MW 0,33L</t>
  </si>
  <si>
    <t>266526</t>
  </si>
  <si>
    <t>CONVENIENCE-FRISCHE</t>
  </si>
  <si>
    <t>801</t>
  </si>
  <si>
    <t>Violife Greek white Block 230g</t>
  </si>
  <si>
    <t>554712</t>
  </si>
  <si>
    <t>DECKEL PLA PORTIONSBECHER 2000</t>
  </si>
  <si>
    <t>59784</t>
  </si>
  <si>
    <t>PORTIONSBECHER PLA 60ML 2000ST</t>
  </si>
  <si>
    <t>59783</t>
  </si>
  <si>
    <t>Box</t>
  </si>
  <si>
    <t>PFLASTER/RASIERMITTE</t>
  </si>
  <si>
    <t>3108</t>
  </si>
  <si>
    <t>Pflaster Detectable    6x35 St</t>
  </si>
  <si>
    <t>447434</t>
  </si>
  <si>
    <t>Pflasterspender Detect. 2x35St</t>
  </si>
  <si>
    <t>447431</t>
  </si>
  <si>
    <t>PUTZTÜCHER</t>
  </si>
  <si>
    <t>2906</t>
  </si>
  <si>
    <t>MICRO SCRUB GRAU 40CM     10ST</t>
  </si>
  <si>
    <t>220465</t>
  </si>
  <si>
    <t>Pfeffer schwarz ganz TGQ 1000g</t>
  </si>
  <si>
    <t>592555</t>
  </si>
  <si>
    <t>Paprika scharf TGQ       1000g</t>
  </si>
  <si>
    <t>266493</t>
  </si>
  <si>
    <t>Kurkuma gemahlen TGQ      500g</t>
  </si>
  <si>
    <t>67114</t>
  </si>
  <si>
    <t>Koriander gemahlen  TGQ  1000g</t>
  </si>
  <si>
    <t>67103</t>
  </si>
  <si>
    <t>DESINFEKTIONSMITTEL</t>
  </si>
  <si>
    <t>3003</t>
  </si>
  <si>
    <t>NEXA SPIRIGEL COMPLETE 6X750ML</t>
  </si>
  <si>
    <t>474649</t>
  </si>
  <si>
    <t>Tafellöffel S.Linz    TGQ.12St</t>
  </si>
  <si>
    <t>525846</t>
  </si>
  <si>
    <t>SCHÜSSEL EDELSTAHL 1,25L</t>
  </si>
  <si>
    <t>421828</t>
  </si>
  <si>
    <t>SCHÜSSEL EDELSTAHL 7,5L</t>
  </si>
  <si>
    <t>247963</t>
  </si>
  <si>
    <t>SCHÜSSEL EDELSTAHL 5L</t>
  </si>
  <si>
    <t>211916</t>
  </si>
  <si>
    <t>SCHÜSSEL EDELSTAHL 3L</t>
  </si>
  <si>
    <t>211905</t>
  </si>
  <si>
    <t>Bio Acaipulver         CL.100g</t>
  </si>
  <si>
    <t>502416</t>
  </si>
  <si>
    <t>Bio Sonnenblumenkerne  CL.500g</t>
  </si>
  <si>
    <t>328215</t>
  </si>
  <si>
    <t>GN BEHÄLTER K 1/1-100</t>
  </si>
  <si>
    <t>22053</t>
  </si>
  <si>
    <t>GN BEHÄLTER 1/9-100</t>
  </si>
  <si>
    <t>22049</t>
  </si>
  <si>
    <t>DECKEL GD 1/6 M. GRIFFMULDE</t>
  </si>
  <si>
    <t>22016</t>
  </si>
  <si>
    <t>DECKEL GD 2/3 M. GRIFFMULDE</t>
  </si>
  <si>
    <t>21987</t>
  </si>
  <si>
    <t>MEHRZWECKSCHAUFEL 0,512L PP</t>
  </si>
  <si>
    <t>20784</t>
  </si>
  <si>
    <t>PASSIERSIEB Ø 10 CM</t>
  </si>
  <si>
    <t>20609</t>
  </si>
  <si>
    <t>MESSBECHER 3L geschlo. Griff</t>
  </si>
  <si>
    <t>530920</t>
  </si>
  <si>
    <t>Schneebesen 25cm</t>
  </si>
  <si>
    <t>387630</t>
  </si>
  <si>
    <t>Fleischtopf 32cm Serie 2100</t>
  </si>
  <si>
    <t>602032</t>
  </si>
  <si>
    <t>Kochlöffel 105x600mm</t>
  </si>
  <si>
    <t>360835</t>
  </si>
  <si>
    <t>Universalschere MARL klein</t>
  </si>
  <si>
    <t>98419</t>
  </si>
  <si>
    <t>Viva Con Agua leise    MW 0,5l</t>
  </si>
  <si>
    <t>656172</t>
  </si>
  <si>
    <t>Salatschleuder 5l</t>
  </si>
  <si>
    <t>557271</t>
  </si>
  <si>
    <t>SERVIETTEN,HANDTUCHP</t>
  </si>
  <si>
    <t>3351</t>
  </si>
  <si>
    <t>Küchentücher 3L     TGQ.4x51BL</t>
  </si>
  <si>
    <t>509111</t>
  </si>
  <si>
    <t>Bio Agavendicksaft B+U.1,5kg</t>
  </si>
  <si>
    <t>494080</t>
  </si>
  <si>
    <t>Bio H-Reis-Kokosdrink      1L</t>
  </si>
  <si>
    <t>506529</t>
  </si>
  <si>
    <t>SOJA JOGH.ALT.UNGES.ALPRO 500G</t>
  </si>
  <si>
    <t>426054</t>
  </si>
  <si>
    <t>VIVA CON AGUA LAUT    MW 0,33L</t>
  </si>
  <si>
    <t>513365</t>
  </si>
  <si>
    <t>VIVA CON AGUA LEISE   MW 0,33L</t>
  </si>
  <si>
    <t>399651</t>
  </si>
  <si>
    <t>Kanister</t>
  </si>
  <si>
    <t>SPÜLMITTEL HAND+MASC</t>
  </si>
  <si>
    <t>2902</t>
  </si>
  <si>
    <t>TOPRINSE UNI TPU10         10L</t>
  </si>
  <si>
    <t>993487</t>
  </si>
  <si>
    <t>EXTALER MIWA CLAS.PETCY.DPG 1L</t>
  </si>
  <si>
    <t>986649</t>
  </si>
  <si>
    <t>TOPFREINIGER SCOTCH BRITE  4ST</t>
  </si>
  <si>
    <t>980050</t>
  </si>
  <si>
    <t>HAUSHALTSARTIKEL</t>
  </si>
  <si>
    <t>3301</t>
  </si>
  <si>
    <t>VINYL HANDSCH.WEI.L  TGQ.100ST</t>
  </si>
  <si>
    <t>980036</t>
  </si>
  <si>
    <t>VINYL HANDSCH.WEI.M  TGQ.100ST</t>
  </si>
  <si>
    <t>979832</t>
  </si>
  <si>
    <t>GEMÜSEKONSERVEN</t>
  </si>
  <si>
    <t>1504</t>
  </si>
  <si>
    <t>KICHERERBSEN             425ML</t>
  </si>
  <si>
    <t>912495</t>
  </si>
  <si>
    <t>LG   0,08 EUR Flasche</t>
  </si>
  <si>
    <t>908177</t>
  </si>
  <si>
    <t>ALLZWECKREINIGER</t>
  </si>
  <si>
    <t>2901</t>
  </si>
  <si>
    <t>MAGIC MAXX 2                5L</t>
  </si>
  <si>
    <t>829458</t>
  </si>
  <si>
    <t>FENSTERREINIGER</t>
  </si>
  <si>
    <t>2903</t>
  </si>
  <si>
    <t>WINDUS C MAXX 2          750ML</t>
  </si>
  <si>
    <t>829373</t>
  </si>
  <si>
    <t>BACKZUTATEN</t>
  </si>
  <si>
    <t>1605</t>
  </si>
  <si>
    <t>BISCOFF CRUMBLE  750G</t>
  </si>
  <si>
    <t>812993</t>
  </si>
  <si>
    <t>HAND.PAP.1L N.25X23CM 20x250BL</t>
  </si>
  <si>
    <t>804905</t>
  </si>
  <si>
    <t>SERVIERZANGE            267 MM</t>
  </si>
  <si>
    <t>803397</t>
  </si>
  <si>
    <t>GN-BEHÄLTER 1/6-150MM   BLANCO</t>
  </si>
  <si>
    <t>799720</t>
  </si>
  <si>
    <t>PFEFFERMÜHLE PROF.    15CM APS</t>
  </si>
  <si>
    <t>799607</t>
  </si>
  <si>
    <t>BIO H-SOJADRINK ORI.  ALPRO 1L</t>
  </si>
  <si>
    <t>789790</t>
  </si>
  <si>
    <t>ESSIG / ZITRONENKONZ</t>
  </si>
  <si>
    <t>1631</t>
  </si>
  <si>
    <t>APFELESSIG            KÜ.0,75L</t>
  </si>
  <si>
    <t>788625</t>
  </si>
  <si>
    <t>SAHNEABDECKPA.18X24CM   1000ST</t>
  </si>
  <si>
    <t>754897</t>
  </si>
  <si>
    <t>BECHERHALTER FÜR 4BECHER 250ST</t>
  </si>
  <si>
    <t>752831</t>
  </si>
  <si>
    <t>SCHNELLDESINFEKTION    BECH.1L</t>
  </si>
  <si>
    <t>748995</t>
  </si>
  <si>
    <t>EXTALER MIWA NATU.PETCY.DPG 1L</t>
  </si>
  <si>
    <t>727815</t>
  </si>
  <si>
    <t>FEINKOST SAUCEN</t>
  </si>
  <si>
    <t>1406</t>
  </si>
  <si>
    <t>SOJASAUCE KIKKOMAN      DEV.1L</t>
  </si>
  <si>
    <t>727143</t>
  </si>
  <si>
    <t>BROTMESSER RED SPIRIT 26CM</t>
  </si>
  <si>
    <t>708166</t>
  </si>
  <si>
    <t>Tk Obst</t>
  </si>
  <si>
    <t>901</t>
  </si>
  <si>
    <t>MANGO WFL.TK 15X15MM     2,5KG</t>
  </si>
  <si>
    <t>706209</t>
  </si>
  <si>
    <t>FRISCHHALTEBOX 2400ML      ISI</t>
  </si>
  <si>
    <t>704960</t>
  </si>
  <si>
    <t>TOMATEN GETR.I.ÖL    TGQ.1,2KG</t>
  </si>
  <si>
    <t>679633</t>
  </si>
  <si>
    <t>LOCK&amp;LOCK-BOX RECHTECKIG  5,5L</t>
  </si>
  <si>
    <t>673402</t>
  </si>
  <si>
    <t>LOCK&amp;LOCK-BOX RECHTECK  9L ISI</t>
  </si>
  <si>
    <t>673396</t>
  </si>
  <si>
    <t>BIO LEMONAID LIMETTE  MW 0,33L</t>
  </si>
  <si>
    <t>586818</t>
  </si>
  <si>
    <t>BIO LEMONAID BLUTORAN.MW 0,33L</t>
  </si>
  <si>
    <t>586801</t>
  </si>
  <si>
    <t>GN-DECKEL 1/9 SER.8600   CONT.</t>
  </si>
  <si>
    <t>581059</t>
  </si>
  <si>
    <t>GN-BEHÄLTER 1/9-65MM     CONT.</t>
  </si>
  <si>
    <t>580939</t>
  </si>
  <si>
    <t>DOSENÖFFNER              CONT.</t>
  </si>
  <si>
    <t>579742</t>
  </si>
  <si>
    <t>TK-CONV. TEIGWAREN</t>
  </si>
  <si>
    <t>963</t>
  </si>
  <si>
    <t>WEIZEN TORTILLAS TKSA.144x30CM</t>
  </si>
  <si>
    <t>556125</t>
  </si>
  <si>
    <t>PAPRIKA GERÄUCHERT    WIB.270G</t>
  </si>
  <si>
    <t>547116</t>
  </si>
  <si>
    <t>SONNENBLUMENK. GESCHÄLT  2,5KG</t>
  </si>
  <si>
    <t>507240</t>
  </si>
  <si>
    <t>MILCH FRISCH</t>
  </si>
  <si>
    <t>601</t>
  </si>
  <si>
    <t>FRISCHMILCH 3,5% ESL    WHF.1L</t>
  </si>
  <si>
    <t>493529</t>
  </si>
  <si>
    <t>SCHÖPFKELLE 8CM          CONT.</t>
  </si>
  <si>
    <t>490504</t>
  </si>
  <si>
    <t>QUETSCHFLASCHE TRANSP.0,2L APS</t>
  </si>
  <si>
    <t>490337</t>
  </si>
  <si>
    <t>SCHNEIDBRETT WEIß 45X30CM CONT</t>
  </si>
  <si>
    <t>488815</t>
  </si>
  <si>
    <t>SCHNEIDBRETT WEIß 30X22CM CONT</t>
  </si>
  <si>
    <t>488730</t>
  </si>
  <si>
    <t>SCHNEIDBRETT WEIß 25X15CM CONT</t>
  </si>
  <si>
    <t>488723</t>
  </si>
  <si>
    <t>TEIGSPATEL 19CM          CONT.</t>
  </si>
  <si>
    <t>488495</t>
  </si>
  <si>
    <t>KÖRPERPF.,DEO,PARF,S</t>
  </si>
  <si>
    <t>3101</t>
  </si>
  <si>
    <t>EPICARE 7 EPC7A          500ML</t>
  </si>
  <si>
    <t>474283</t>
  </si>
  <si>
    <t>Rolle</t>
  </si>
  <si>
    <t>MÜLLS.GELB 120L 30-35MY   25ST</t>
  </si>
  <si>
    <t>455961</t>
  </si>
  <si>
    <t>LG 5,10 EUR 24 Fl.0,15 + Kiste</t>
  </si>
  <si>
    <t>436953</t>
  </si>
  <si>
    <t>LG  3,10 EU 20 Fl.0,08 + Kiste</t>
  </si>
  <si>
    <t>436861</t>
  </si>
  <si>
    <t>LG 3,10 EUR 20 Fl.0,08 + Kiste</t>
  </si>
  <si>
    <t>436724</t>
  </si>
  <si>
    <t>BIO TOFU                2X200G</t>
  </si>
  <si>
    <t>431132</t>
  </si>
  <si>
    <t>Assert Clean 1l</t>
  </si>
  <si>
    <t>396219</t>
  </si>
  <si>
    <t>FRITZ KOLA            MW 0,33L</t>
  </si>
  <si>
    <t>370400</t>
  </si>
  <si>
    <t>TK ROHEIS</t>
  </si>
  <si>
    <t>958</t>
  </si>
  <si>
    <t>EISWÜRFEL                  2KG</t>
  </si>
  <si>
    <t>360791</t>
  </si>
  <si>
    <t>B1774_BIO CASHEWK.GERÖST. 10KG</t>
  </si>
  <si>
    <t>352317</t>
  </si>
  <si>
    <t>BIO CURCUMA GEM.      WIB.250G</t>
  </si>
  <si>
    <t>323637</t>
  </si>
  <si>
    <t>BIO Thymian getr.     WIB.115g</t>
  </si>
  <si>
    <t>323632</t>
  </si>
  <si>
    <t>TRANSPORTMITTEL</t>
  </si>
  <si>
    <t>3601</t>
  </si>
  <si>
    <t>Europ.Klappsteige 3,86Eu</t>
  </si>
  <si>
    <t>322645</t>
  </si>
  <si>
    <t>ELEKTR.TISCHWAAGE TYP PW501</t>
  </si>
  <si>
    <t>316514</t>
  </si>
  <si>
    <t>FRISCHH.-BOX RECHTECKIG 1L ISI</t>
  </si>
  <si>
    <t>281133</t>
  </si>
  <si>
    <t>B1774_Kaff.Bech.Br.300ml1000St</t>
  </si>
  <si>
    <t>258849</t>
  </si>
  <si>
    <t>Tomaten getrocknet Maryla.500g</t>
  </si>
  <si>
    <t>227421</t>
  </si>
  <si>
    <t>MANGO WFL.TK UNREGELM.GE.2,5KG</t>
  </si>
  <si>
    <t>217781</t>
  </si>
  <si>
    <t>Sirafan Speed SSD6       750ML</t>
  </si>
  <si>
    <t>215770</t>
  </si>
  <si>
    <t>Quetschflasche gelb 0,70 ltr.</t>
  </si>
  <si>
    <t>213259</t>
  </si>
  <si>
    <t>KÄSE PORTIONEN</t>
  </si>
  <si>
    <t>608</t>
  </si>
  <si>
    <t>FRISCHKÄSE NATUR 60%  BAY.200G</t>
  </si>
  <si>
    <t>207829</t>
  </si>
  <si>
    <t>EPICARE HAND PROTEC.EPO3 500ML</t>
  </si>
  <si>
    <t>198622</t>
  </si>
  <si>
    <t>SOJA JOGH.ALT.NAT.  ALPRO 500G</t>
  </si>
  <si>
    <t>196598</t>
  </si>
  <si>
    <t>GESCHIRRTÜCH.KAR.100%BAUMW.3ST</t>
  </si>
  <si>
    <t>194518</t>
  </si>
  <si>
    <t>B1774_BIO KUVERTÜRE ZARTB.10KG</t>
  </si>
  <si>
    <t>194233</t>
  </si>
  <si>
    <t>Frischa Frischkä.Natur 60%200g</t>
  </si>
  <si>
    <t>188975</t>
  </si>
  <si>
    <t>Quetschflasche rot 0,70 ltr.</t>
  </si>
  <si>
    <t>176454</t>
  </si>
  <si>
    <t>OELE</t>
  </si>
  <si>
    <t>1102</t>
  </si>
  <si>
    <t>OLIVENÖL NATIV EXT.VERGINE  5L</t>
  </si>
  <si>
    <t>168618</t>
  </si>
  <si>
    <t>SIRUP</t>
  </si>
  <si>
    <t>2106</t>
  </si>
  <si>
    <t>BIO AHORNSIRUP          TGN.1L</t>
  </si>
  <si>
    <t>148738</t>
  </si>
  <si>
    <t>Doppelbarmaß 0,02/0,04 ltr.</t>
  </si>
  <si>
    <t>115966</t>
  </si>
  <si>
    <t>Dosier-u.Vorratsflasche rot 1L</t>
  </si>
  <si>
    <t>55988</t>
  </si>
  <si>
    <t>DPG  4,50 EUR 18 Fl/Ds 0,25</t>
  </si>
  <si>
    <t>47102</t>
  </si>
  <si>
    <t>Bio Tofu               TGN.2kg</t>
  </si>
  <si>
    <t>42603</t>
  </si>
  <si>
    <t>Eimer</t>
  </si>
  <si>
    <t>FERTIGDESSERT</t>
  </si>
  <si>
    <t>1617</t>
  </si>
  <si>
    <t>ROTE GRÜTZE 6FR.       TGQ.3KG</t>
  </si>
  <si>
    <t>42504</t>
  </si>
  <si>
    <t>RAPSÖL PET             TGE.10L</t>
  </si>
  <si>
    <t>41126</t>
  </si>
  <si>
    <t>SENF</t>
  </si>
  <si>
    <t>1632</t>
  </si>
  <si>
    <t>SENF MITTELSCHARF    TGE.875ML</t>
  </si>
  <si>
    <t>35842</t>
  </si>
  <si>
    <t>SCHRUBBER, BESEN, BÜ</t>
  </si>
  <si>
    <t>3302</t>
  </si>
  <si>
    <t>Spülbürste blau m.Schabek.20CM</t>
  </si>
  <si>
    <t>32702</t>
  </si>
  <si>
    <t>Bio Charitea Mate     MW 0,33L</t>
  </si>
  <si>
    <t>31099</t>
  </si>
  <si>
    <t>MÜLLS.BLAU STAND.70L 40MY 25ST</t>
  </si>
  <si>
    <t>27274</t>
  </si>
  <si>
    <t>ZUCKER</t>
  </si>
  <si>
    <t>1623</t>
  </si>
  <si>
    <t>PUDERZUCKER RAFFINADE     250G</t>
  </si>
  <si>
    <t>25881</t>
  </si>
  <si>
    <t>SALZ</t>
  </si>
  <si>
    <t>1622</t>
  </si>
  <si>
    <t>SONNENSALZ SPEISESALZ     500G</t>
  </si>
  <si>
    <t>6477</t>
  </si>
  <si>
    <t>SENF MITTELSCHARF  BAUT.1000ML</t>
  </si>
  <si>
    <t>73288</t>
  </si>
  <si>
    <t>Nexa Foam 2              750ml</t>
  </si>
  <si>
    <t>65700</t>
  </si>
  <si>
    <t>Ras el Hanout Spice  RAPS 550g</t>
  </si>
  <si>
    <t>62601</t>
  </si>
  <si>
    <t>Eiseimer doppelw. schwarz 4 L</t>
  </si>
  <si>
    <t>59689</t>
  </si>
  <si>
    <t>Fleischkiste E2 5,00Eu</t>
  </si>
  <si>
    <t>439213</t>
  </si>
  <si>
    <t>LG 3,42 EUR 24 Fl.0,08 + Kiste</t>
  </si>
  <si>
    <t>436762</t>
  </si>
  <si>
    <t>Ifco-Kiste schwarz 3,50Eu</t>
  </si>
  <si>
    <t>496860</t>
  </si>
  <si>
    <t>FRUCHTSÄFTE/-GETR./-</t>
  </si>
  <si>
    <t>2103</t>
  </si>
  <si>
    <t>ZITRONENSAFT GLAS  EW WE.0,75L</t>
  </si>
  <si>
    <t>182645</t>
  </si>
  <si>
    <t>Rollcontainer-Zwischenboden</t>
  </si>
  <si>
    <t>1779</t>
  </si>
  <si>
    <t>UB.CHILIFLOCKEN O.KERNE 350G</t>
  </si>
  <si>
    <t>714949</t>
  </si>
  <si>
    <t>Bio Rohrzuck.fein-hell TGN 1kg</t>
  </si>
  <si>
    <t>670</t>
  </si>
  <si>
    <t>B1774_BIO KOKOSCHIPS GERÖ.250G</t>
  </si>
  <si>
    <t>996405</t>
  </si>
  <si>
    <t>FRISCHKÄSE</t>
  </si>
  <si>
    <t>612</t>
  </si>
  <si>
    <t>BUKO ZIEGENKAESE ARLA 54% 200G</t>
  </si>
  <si>
    <t>418743</t>
  </si>
  <si>
    <t>Bio Honig Blüte Spend.B+U.350g</t>
  </si>
  <si>
    <t>168733</t>
  </si>
  <si>
    <t>Thermorollen Blue4est 5er Pack</t>
  </si>
  <si>
    <t>765362</t>
  </si>
  <si>
    <t>BIO FRITZ APFELSCHOR. MW 0,33L</t>
  </si>
  <si>
    <t>201001</t>
  </si>
  <si>
    <t>BIO Zimt gem.        WIB. 245g</t>
  </si>
  <si>
    <t>970594</t>
  </si>
  <si>
    <t>HA.PAP.2L 25X23CM TGQ.20x150BL</t>
  </si>
  <si>
    <t>545740</t>
  </si>
  <si>
    <t>BIO LEMONAID MARACUJA MW 0,33L</t>
  </si>
  <si>
    <t>586832</t>
  </si>
  <si>
    <t>Bio Zuckerst.br. TGN  500x3,5g</t>
  </si>
  <si>
    <t>984984</t>
  </si>
  <si>
    <t>PFLAUMEN 1/2 FRU.TK      2,5KG</t>
  </si>
  <si>
    <t>95679</t>
  </si>
  <si>
    <t>DECKEL rPET 185MM KLAR 300ST</t>
  </si>
  <si>
    <t>901269</t>
  </si>
  <si>
    <t>Regeneriersalz            500g</t>
  </si>
  <si>
    <t>291662</t>
  </si>
  <si>
    <t>GOMASHIO WÜRZMISCH. WIB. 280g</t>
  </si>
  <si>
    <t>720094</t>
  </si>
  <si>
    <t>Kichererbsen        TGQ 2650ml</t>
  </si>
  <si>
    <t>167742</t>
  </si>
  <si>
    <t>B1774_Bio Dattelwürfel 10kg</t>
  </si>
  <si>
    <t>758939</t>
  </si>
  <si>
    <t>MOZZARELLA MINI 45% TGQ.125X8G</t>
  </si>
  <si>
    <t>514996</t>
  </si>
  <si>
    <t>SPERRMÜLLSACK 240L 40MY    5ST</t>
  </si>
  <si>
    <t>783309</t>
  </si>
  <si>
    <t>TK-CONV. GEMÜSE</t>
  </si>
  <si>
    <t>974</t>
  </si>
  <si>
    <t>GRILLGEMÜSE MEDITER.TK  SA.1KG</t>
  </si>
  <si>
    <t>875233</t>
  </si>
  <si>
    <t>Bio Tofu natur      1,3kg</t>
  </si>
  <si>
    <t>778803</t>
  </si>
  <si>
    <t>VIVA CON.LAUT   PETCY.DPG 0,5L</t>
  </si>
  <si>
    <t>314664</t>
  </si>
  <si>
    <t>DAUERMILCH</t>
  </si>
  <si>
    <t>1201</t>
  </si>
  <si>
    <t>BIO H-MILCH 3,5% MINUS L    1L</t>
  </si>
  <si>
    <t>76407</t>
  </si>
  <si>
    <t>Bio Ingwer Beeren Shot EW 95ml</t>
  </si>
  <si>
    <t>250686</t>
  </si>
  <si>
    <t>Bio Ingwer Kurkuma Shot EW95ml</t>
  </si>
  <si>
    <t>168702</t>
  </si>
  <si>
    <t>PAPPBECHER 200ML BRAUN 1000ST</t>
  </si>
  <si>
    <t>656853</t>
  </si>
  <si>
    <t>Karton-Schale 1000ml GB. 300St</t>
  </si>
  <si>
    <t>807219</t>
  </si>
  <si>
    <t>Tafel</t>
  </si>
  <si>
    <t>Vollm.Karamel.Meers. Tonys 47g</t>
  </si>
  <si>
    <t>801642</t>
  </si>
  <si>
    <t>H-Kokosnussdrink       Alpro1L</t>
  </si>
  <si>
    <t>492430</t>
  </si>
  <si>
    <t>B1774_Rote Grütze 3kg</t>
  </si>
  <si>
    <t>317906</t>
  </si>
  <si>
    <t>VIVA CON.LEISE  PETCY.DPG 0,5L</t>
  </si>
  <si>
    <t>313957</t>
  </si>
  <si>
    <t>CEREALIEN</t>
  </si>
  <si>
    <t>1603</t>
  </si>
  <si>
    <t>B1774_BIO GRANOLA        4,5KG</t>
  </si>
  <si>
    <t>896293</t>
  </si>
  <si>
    <t>DPG 6,50 EUR 20 Fl.0,25 +Kiste</t>
  </si>
  <si>
    <t>536912</t>
  </si>
  <si>
    <t>Bio Brotaufstr.medit.Gem. 360g</t>
  </si>
  <si>
    <t>438453</t>
  </si>
  <si>
    <t>REIS</t>
  </si>
  <si>
    <t>1626</t>
  </si>
  <si>
    <t>B1774_HAFERREIS          2,5KG</t>
  </si>
  <si>
    <t>495456</t>
  </si>
  <si>
    <t>Rollcontain. grau tg-gebrandet</t>
  </si>
  <si>
    <t>677783</t>
  </si>
  <si>
    <t>TK-CONV. SONSTIGE</t>
  </si>
  <si>
    <t>964</t>
  </si>
  <si>
    <t>FALAFEL VEGET.GEG.TK     1,5KG</t>
  </si>
  <si>
    <t>95292</t>
  </si>
  <si>
    <t>Bio Porridge Apfel u.Zimt 180g</t>
  </si>
  <si>
    <t>857989</t>
  </si>
  <si>
    <t>Bio Porridge Blaubeere    180g</t>
  </si>
  <si>
    <t>943615</t>
  </si>
  <si>
    <t>B1774_Dress.Caesar vegan 1,1kg</t>
  </si>
  <si>
    <t>971271</t>
  </si>
  <si>
    <t>B1774_Deckel Karton braun500St</t>
  </si>
  <si>
    <t>13036</t>
  </si>
  <si>
    <t>B1774_Suppenbecher 480ml 500St</t>
  </si>
  <si>
    <t>801876</t>
  </si>
  <si>
    <t>FRISCHKÄSE NATUR 70% TGQ.1,5KG</t>
  </si>
  <si>
    <t>988612</t>
  </si>
  <si>
    <t>BIO Ahornsirup       TGN 250ml</t>
  </si>
  <si>
    <t>980391</t>
  </si>
  <si>
    <t>SV.PAP.33X33 1L 1/8  GB.4800ST</t>
  </si>
  <si>
    <t>416802</t>
  </si>
  <si>
    <t>B1774_Blockbodenb.klein 1000St</t>
  </si>
  <si>
    <t>966396</t>
  </si>
  <si>
    <t>OBSTKONSERVEN</t>
  </si>
  <si>
    <t>1503</t>
  </si>
  <si>
    <t>B1774_Bio Apfelmus gewürzt 3kg</t>
  </si>
  <si>
    <t>959020</t>
  </si>
  <si>
    <t>TOPMATIC CLEAN              5L</t>
  </si>
  <si>
    <t>334068</t>
  </si>
  <si>
    <t>B1774_TAHIN SAUCE       FR.1KG</t>
  </si>
  <si>
    <t>809620</t>
  </si>
  <si>
    <t>FRISCHFEINKOSTSALATE</t>
  </si>
  <si>
    <t>606</t>
  </si>
  <si>
    <t>Hummus Classic NENI        1KG</t>
  </si>
  <si>
    <t>96661</t>
  </si>
  <si>
    <t>BROT / BRÖTCHEN / TO</t>
  </si>
  <si>
    <t>1661</t>
  </si>
  <si>
    <t>WEIZENTORTILL.GRILLED30CM 18ST</t>
  </si>
  <si>
    <t>768559</t>
  </si>
  <si>
    <t>Sack</t>
  </si>
  <si>
    <t>Bio Hafer geschält   Bode 25kg</t>
  </si>
  <si>
    <t>807374</t>
  </si>
  <si>
    <t>B1774_BAN.BREAD AP.ZI.TK14x1KG</t>
  </si>
  <si>
    <t>116149</t>
  </si>
  <si>
    <t>B1774_Ban.Bread Waln.TK14x1kg</t>
  </si>
  <si>
    <t>368960</t>
  </si>
  <si>
    <t>Nicht zugeordnet</t>
  </si>
  <si>
    <t>VIOLIFE GREEK WHITE BLOCK1,2KG</t>
  </si>
  <si>
    <t>788842</t>
  </si>
  <si>
    <t>B1774_Ban.Bread Schok.TK14x1kg</t>
  </si>
  <si>
    <t>151286</t>
  </si>
  <si>
    <t>B1774_Bio Erdnussmus o.Salz8kg</t>
  </si>
  <si>
    <t>793566</t>
  </si>
  <si>
    <t>B1774_DINKEL-ROGGEN BROT TK1KG</t>
  </si>
  <si>
    <t>27169</t>
  </si>
  <si>
    <t>Bio Frischmilch 3,8% ESL    1L</t>
  </si>
  <si>
    <t>304143</t>
  </si>
  <si>
    <t>B1774_KAROTTENKUCHEN  TK 1500G</t>
  </si>
  <si>
    <t>315803</t>
  </si>
  <si>
    <t>ESPRESSO</t>
  </si>
  <si>
    <t>1930</t>
  </si>
  <si>
    <t>B1774_Bio Espresso         1kg</t>
  </si>
  <si>
    <t>298009</t>
  </si>
  <si>
    <t>Total West</t>
  </si>
  <si>
    <t>Rezept Fehler +Verloren</t>
  </si>
  <si>
    <t>Real Weste</t>
  </si>
  <si>
    <t>EUR</t>
  </si>
  <si>
    <t>Kostenträger</t>
  </si>
  <si>
    <t>VPA</t>
  </si>
  <si>
    <t>KL GV</t>
  </si>
  <si>
    <t>TG Warengruppe</t>
  </si>
  <si>
    <t>Name</t>
  </si>
  <si>
    <t>ArtikelName</t>
  </si>
  <si>
    <t>Menge</t>
  </si>
  <si>
    <t>ArtikelNr</t>
  </si>
  <si>
    <t>kartoon</t>
  </si>
  <si>
    <t>open</t>
  </si>
  <si>
    <t>Frisch Gemüse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</si>
</sst>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€-462]\ #,##0.00;[Red][$€-462]\ #,##0.00"/>
    <numFmt numFmtId="165" formatCode="#,000"/>
    <numFmt numFmtId="166" formatCode="#,##0.00&quot; &quot;[$€]"/>
    <numFmt numFmtId="167" formatCode="#,##0.00&quot; &quot;[$€];[Red]&quot;-&quot;#,##0.00&quot; &quot;[$€]"/>
    <numFmt numFmtId="168" formatCode="###,000"/>
    <numFmt numFmtId="169" formatCode="#,##0.0&quot; CO&quot;;\-#,##0.0&quot; CO&quot;;#,##0.0&quot; CO&quot;"/>
    <numFmt numFmtId="170" formatCode="#,##0.0&quot; ST&quot;;\-#,##0.0&quot; ST&quot;;#,##0.0&quot; ST&quot;"/>
    <numFmt numFmtId="171" formatCode="#,##0.0;\-#,##0.0;#,##0.0"/>
  </numFmts>
  <fonts count="7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 style="thin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rgb="FFCCCCCC"/>
      </bottom>
      <diagonal/>
    </border>
    <border>
      <left style="thick">
        <color theme="0"/>
      </left>
      <right/>
      <top/>
      <bottom style="thin">
        <color rgb="FFCCCCCC"/>
      </bottom>
      <diagonal/>
    </border>
    <border>
      <left style="thick">
        <color theme="0"/>
      </left>
      <right style="thick">
        <color theme="0"/>
      </right>
      <top/>
      <bottom style="thin">
        <color rgb="FF000000"/>
      </bottom>
      <diagonal/>
    </border>
    <border>
      <left style="thick">
        <color theme="0"/>
      </left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165" fontId="2" fillId="2" borderId="2" applyProtection="0">
      <alignment horizontal="right" vertical="center"/>
    </xf>
    <xf numFmtId="168" fontId="2" fillId="4" borderId="4" applyNumberFormat="0" applyProtection="0">
      <alignment horizontal="right" vertical="center"/>
    </xf>
    <xf numFmtId="168" fontId="2" fillId="5" borderId="4" applyNumberFormat="0" applyProtection="0">
      <alignment horizontal="left" vertical="top"/>
    </xf>
    <xf numFmtId="0" fontId="6" fillId="4" borderId="6" applyNumberFormat="0" applyAlignment="0" applyProtection="0">
      <alignment horizontal="left" vertical="center" indent="1"/>
    </xf>
    <xf numFmtId="0" fontId="6" fillId="5" borderId="6">
      <alignment horizontal="center" vertical="top"/>
    </xf>
  </cellStyleXfs>
  <cellXfs count="36">
    <xf numFmtId="0" fontId="0" fillId="0" borderId="0" xfId="0"/>
    <xf numFmtId="39" fontId="0" fillId="0" borderId="0" xfId="0" applyNumberFormat="1"/>
    <xf numFmtId="0" fontId="0" fillId="0" borderId="1" xfId="0" applyBorder="1"/>
    <xf numFmtId="164" fontId="1" fillId="0" borderId="1" xfId="1" applyNumberFormat="1" applyBorder="1"/>
    <xf numFmtId="0" fontId="2" fillId="2" borderId="1" xfId="2" applyNumberFormat="1" applyBorder="1">
      <alignment horizontal="right" vertical="center"/>
    </xf>
    <xf numFmtId="166" fontId="3" fillId="2" borderId="1" xfId="1" applyNumberFormat="1" applyFont="1" applyFill="1" applyBorder="1" applyAlignment="1">
      <alignment horizontal="center" vertical="top" shrinkToFit="1"/>
    </xf>
    <xf numFmtId="0" fontId="1" fillId="0" borderId="1" xfId="1" applyBorder="1"/>
    <xf numFmtId="0" fontId="3" fillId="2" borderId="1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left" vertical="top" wrapText="1"/>
    </xf>
    <xf numFmtId="1" fontId="3" fillId="2" borderId="1" xfId="1" applyNumberFormat="1" applyFont="1" applyFill="1" applyBorder="1" applyAlignment="1">
      <alignment horizontal="center" vertical="top" shrinkToFit="1"/>
    </xf>
    <xf numFmtId="166" fontId="1" fillId="2" borderId="1" xfId="1" applyNumberFormat="1" applyFill="1" applyBorder="1" applyAlignment="1">
      <alignment horizontal="center" vertical="top" wrapText="1"/>
    </xf>
    <xf numFmtId="166" fontId="3" fillId="2" borderId="1" xfId="1" applyNumberFormat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center" wrapText="1"/>
    </xf>
    <xf numFmtId="167" fontId="1" fillId="2" borderId="1" xfId="1" applyNumberForma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1" fillId="2" borderId="3" xfId="1" applyFill="1" applyBorder="1" applyAlignment="1">
      <alignment vertical="center"/>
    </xf>
    <xf numFmtId="0" fontId="5" fillId="2" borderId="1" xfId="1" applyFont="1" applyFill="1" applyBorder="1" applyAlignment="1">
      <alignment horizontal="center" vertical="top"/>
    </xf>
    <xf numFmtId="167" fontId="1" fillId="3" borderId="1" xfId="1" applyNumberFormat="1" applyFill="1" applyBorder="1" applyAlignment="1">
      <alignment horizontal="center" vertical="center"/>
    </xf>
    <xf numFmtId="0" fontId="1" fillId="3" borderId="3" xfId="1" applyFill="1" applyBorder="1" applyAlignment="1">
      <alignment vertical="center"/>
    </xf>
    <xf numFmtId="0" fontId="5" fillId="3" borderId="1" xfId="1" applyFont="1" applyFill="1" applyBorder="1" applyAlignment="1">
      <alignment horizontal="center" vertical="top"/>
    </xf>
    <xf numFmtId="0" fontId="1" fillId="2" borderId="3" xfId="1" applyFill="1" applyBorder="1" applyAlignment="1">
      <alignment horizontal="left" vertical="center"/>
    </xf>
    <xf numFmtId="0" fontId="1" fillId="2" borderId="3" xfId="1" applyFill="1" applyBorder="1"/>
    <xf numFmtId="0" fontId="4" fillId="2" borderId="1" xfId="1" applyFont="1" applyFill="1" applyBorder="1" applyAlignment="1">
      <alignment horizontal="center" vertical="top"/>
    </xf>
    <xf numFmtId="39" fontId="2" fillId="4" borderId="1" xfId="3" applyNumberFormat="1" applyBorder="1">
      <alignment horizontal="right" vertical="center"/>
    </xf>
    <xf numFmtId="169" fontId="2" fillId="4" borderId="1" xfId="3" applyNumberFormat="1" applyBorder="1">
      <alignment horizontal="right" vertical="center"/>
    </xf>
    <xf numFmtId="0" fontId="2" fillId="5" borderId="1" xfId="4" quotePrefix="1" applyNumberFormat="1" applyBorder="1">
      <alignment horizontal="left" vertical="top"/>
    </xf>
    <xf numFmtId="0" fontId="2" fillId="5" borderId="5" xfId="4" quotePrefix="1" applyNumberFormat="1" applyBorder="1">
      <alignment horizontal="left" vertical="top"/>
    </xf>
    <xf numFmtId="0" fontId="2" fillId="5" borderId="4" xfId="4" quotePrefix="1" applyNumberFormat="1">
      <alignment horizontal="left" vertical="top"/>
    </xf>
    <xf numFmtId="170" fontId="2" fillId="4" borderId="1" xfId="3" applyNumberFormat="1" applyBorder="1">
      <alignment horizontal="right" vertical="center"/>
    </xf>
    <xf numFmtId="171" fontId="2" fillId="4" borderId="1" xfId="3" applyNumberFormat="1" applyBorder="1">
      <alignment horizontal="right" vertical="center"/>
    </xf>
    <xf numFmtId="0" fontId="6" fillId="4" borderId="1" xfId="5" applyNumberFormat="1" applyBorder="1" applyAlignment="1"/>
    <xf numFmtId="0" fontId="6" fillId="5" borderId="1" xfId="6" quotePrefix="1" applyBorder="1" applyAlignment="1">
      <alignment horizontal="right" vertical="top"/>
    </xf>
    <xf numFmtId="0" fontId="6" fillId="4" borderId="1" xfId="5" quotePrefix="1" applyNumberFormat="1" applyBorder="1" applyAlignment="1"/>
    <xf numFmtId="0" fontId="6" fillId="4" borderId="7" xfId="5" applyNumberFormat="1" applyBorder="1" applyAlignment="1"/>
    <xf numFmtId="0" fontId="6" fillId="4" borderId="6" xfId="5" quotePrefix="1" applyNumberFormat="1" applyAlignment="1"/>
  </cellXfs>
  <cellStyles count="7">
    <cellStyle name="SAPDataCell" xfId="2" xr:uid="{B5A1C8DC-7C17-4203-A8EA-0E067973E4DB}"/>
    <cellStyle name="SAPDataCell 2" xfId="3" xr:uid="{3109F4EE-CED1-4879-B990-6A7CBFE18214}"/>
    <cellStyle name="SAPDimensionCell 2" xfId="5" xr:uid="{6529FBB9-F1A8-4F25-90C3-943B178101DD}"/>
    <cellStyle name="SAPMemberCell 2" xfId="4" xr:uid="{2E5B9B88-27B8-4055-BA07-C04CFF66E175}"/>
    <cellStyle name="SAPMemberCellX 2" xfId="6" xr:uid="{83995726-73C1-4266-A70A-A2BC75CAA2E8}"/>
    <cellStyle name="Standard" xfId="0" builtinId="0"/>
    <cellStyle name="Standard 5" xfId="1" xr:uid="{B0B8078C-A9FF-4B71-9333-1F2D5244B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eislisten\NDS\2021\PLST%20Umwandler%20NDS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läuterung"/>
      <sheetName val="SAP Daten"/>
      <sheetName val="Materialienermittlung"/>
      <sheetName val="Ergebni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EBD7-77DC-4BF4-80D1-C16CB46B4F3F}">
  <dimension ref="A1:L290"/>
  <sheetViews>
    <sheetView tabSelected="1" topLeftCell="A246" workbookViewId="0">
      <selection activeCell="D261" sqref="D261:D289"/>
    </sheetView>
  </sheetViews>
  <sheetFormatPr baseColWidth="10" defaultRowHeight="14.25" x14ac:dyDescent="0.45"/>
  <cols>
    <col min="1" max="1" width="12.73046875" bestFit="1" customWidth="1"/>
    <col min="2" max="2" width="55" bestFit="1" customWidth="1"/>
    <col min="3" max="3" width="19.73046875" bestFit="1" customWidth="1"/>
    <col min="4" max="4" width="13.59765625" bestFit="1" customWidth="1"/>
    <col min="5" max="5" width="8.06640625" bestFit="1" customWidth="1"/>
    <col min="6" max="6" width="28.73046875" bestFit="1" customWidth="1"/>
    <col min="7" max="7" width="12.53125" bestFit="1" customWidth="1"/>
    <col min="11" max="11" width="19.59765625" bestFit="1" customWidth="1"/>
  </cols>
  <sheetData>
    <row r="1" spans="1:12" x14ac:dyDescent="0.45">
      <c r="A1" s="35" t="s">
        <v>711</v>
      </c>
      <c r="B1" s="34" t="s">
        <v>708</v>
      </c>
      <c r="C1" s="33" t="s">
        <v>707</v>
      </c>
      <c r="D1" s="31" t="s">
        <v>709</v>
      </c>
      <c r="E1" s="33" t="s">
        <v>706</v>
      </c>
      <c r="F1" s="33" t="s">
        <v>705</v>
      </c>
      <c r="G1" s="33" t="s">
        <v>704</v>
      </c>
      <c r="H1" s="32" t="s">
        <v>710</v>
      </c>
      <c r="I1" s="32" t="s">
        <v>703</v>
      </c>
      <c r="J1" s="31" t="s">
        <v>702</v>
      </c>
      <c r="K1" s="2" t="s">
        <v>701</v>
      </c>
      <c r="L1" s="2" t="s">
        <v>700</v>
      </c>
    </row>
    <row r="2" spans="1:12" x14ac:dyDescent="0.45">
      <c r="A2" s="28" t="s">
        <v>699</v>
      </c>
      <c r="B2" s="27" t="s">
        <v>698</v>
      </c>
      <c r="C2" s="26" t="s">
        <v>697</v>
      </c>
      <c r="D2" s="26" t="s">
        <v>696</v>
      </c>
      <c r="E2" s="26" t="s">
        <v>35</v>
      </c>
      <c r="F2" s="26" t="s">
        <v>105</v>
      </c>
      <c r="G2" s="26" t="s">
        <v>86</v>
      </c>
      <c r="H2" s="29">
        <v>636</v>
      </c>
      <c r="I2" s="24">
        <v>8878.1200000000008</v>
      </c>
      <c r="J2" s="2">
        <f t="shared" ref="J2:J65" si="0">I2*6%</f>
        <v>532.68720000000008</v>
      </c>
      <c r="K2" s="2">
        <f t="shared" ref="K2:K65" si="1">I2*3%</f>
        <v>266.34360000000004</v>
      </c>
      <c r="L2" s="2">
        <f t="shared" ref="L2:L65" si="2">SUM(J2,K2)</f>
        <v>799.03080000000011</v>
      </c>
    </row>
    <row r="3" spans="1:12" x14ac:dyDescent="0.45">
      <c r="A3" s="28" t="s">
        <v>695</v>
      </c>
      <c r="B3" s="27" t="s">
        <v>694</v>
      </c>
      <c r="C3" s="26" t="s">
        <v>145</v>
      </c>
      <c r="D3" s="26" t="s">
        <v>144</v>
      </c>
      <c r="E3" s="26" t="s">
        <v>35</v>
      </c>
      <c r="F3" s="26" t="s">
        <v>118</v>
      </c>
      <c r="G3" s="26" t="s">
        <v>143</v>
      </c>
      <c r="H3" s="29">
        <v>444</v>
      </c>
      <c r="I3" s="24">
        <v>6684.46</v>
      </c>
      <c r="J3" s="2">
        <f t="shared" si="0"/>
        <v>401.06759999999997</v>
      </c>
      <c r="K3" s="2">
        <f t="shared" si="1"/>
        <v>200.53379999999999</v>
      </c>
      <c r="L3" s="2">
        <f t="shared" si="2"/>
        <v>601.60140000000001</v>
      </c>
    </row>
    <row r="4" spans="1:12" x14ac:dyDescent="0.45">
      <c r="A4" s="28" t="s">
        <v>693</v>
      </c>
      <c r="B4" s="27" t="s">
        <v>692</v>
      </c>
      <c r="C4" s="26" t="s">
        <v>414</v>
      </c>
      <c r="D4" s="26" t="s">
        <v>413</v>
      </c>
      <c r="E4" s="26" t="s">
        <v>35</v>
      </c>
      <c r="F4" s="26" t="s">
        <v>124</v>
      </c>
      <c r="G4" s="26" t="s">
        <v>112</v>
      </c>
      <c r="H4" s="29">
        <v>3360</v>
      </c>
      <c r="I4" s="24">
        <v>5617.3</v>
      </c>
      <c r="J4" s="2">
        <f t="shared" si="0"/>
        <v>337.03800000000001</v>
      </c>
      <c r="K4" s="2">
        <f t="shared" si="1"/>
        <v>168.51900000000001</v>
      </c>
      <c r="L4" s="2">
        <f t="shared" si="2"/>
        <v>505.55700000000002</v>
      </c>
    </row>
    <row r="5" spans="1:12" x14ac:dyDescent="0.45">
      <c r="A5" s="28" t="s">
        <v>691</v>
      </c>
      <c r="B5" s="27" t="s">
        <v>690</v>
      </c>
      <c r="C5" s="26" t="s">
        <v>153</v>
      </c>
      <c r="D5" s="26" t="s">
        <v>152</v>
      </c>
      <c r="E5" s="26" t="s">
        <v>35</v>
      </c>
      <c r="F5" s="26" t="s">
        <v>118</v>
      </c>
      <c r="G5" s="26" t="s">
        <v>143</v>
      </c>
      <c r="H5" s="29">
        <v>1459</v>
      </c>
      <c r="I5" s="24">
        <v>5530.39</v>
      </c>
      <c r="J5" s="2">
        <f t="shared" si="0"/>
        <v>331.82339999999999</v>
      </c>
      <c r="K5" s="2">
        <f t="shared" si="1"/>
        <v>165.9117</v>
      </c>
      <c r="L5" s="2">
        <f t="shared" si="2"/>
        <v>497.73509999999999</v>
      </c>
    </row>
    <row r="6" spans="1:12" x14ac:dyDescent="0.45">
      <c r="A6" s="28" t="s">
        <v>689</v>
      </c>
      <c r="B6" s="27" t="s">
        <v>688</v>
      </c>
      <c r="C6" s="26" t="s">
        <v>226</v>
      </c>
      <c r="D6" s="26" t="s">
        <v>225</v>
      </c>
      <c r="E6" s="26" t="s">
        <v>35</v>
      </c>
      <c r="F6" s="26" t="s">
        <v>508</v>
      </c>
      <c r="G6" s="26" t="s">
        <v>86</v>
      </c>
      <c r="H6" s="29">
        <v>32</v>
      </c>
      <c r="I6" s="24">
        <v>1778.14</v>
      </c>
      <c r="J6" s="2">
        <f t="shared" si="0"/>
        <v>106.6884</v>
      </c>
      <c r="K6" s="2">
        <f t="shared" si="1"/>
        <v>53.344200000000001</v>
      </c>
      <c r="L6" s="2">
        <f t="shared" si="2"/>
        <v>160.0326</v>
      </c>
    </row>
    <row r="7" spans="1:12" x14ac:dyDescent="0.45">
      <c r="A7" s="28" t="s">
        <v>687</v>
      </c>
      <c r="B7" s="27" t="s">
        <v>686</v>
      </c>
      <c r="C7" s="26" t="s">
        <v>153</v>
      </c>
      <c r="D7" s="26" t="s">
        <v>152</v>
      </c>
      <c r="E7" s="26" t="s">
        <v>35</v>
      </c>
      <c r="F7" s="26" t="s">
        <v>77</v>
      </c>
      <c r="G7" s="26" t="s">
        <v>143</v>
      </c>
      <c r="H7" s="25">
        <v>14</v>
      </c>
      <c r="I7" s="24">
        <v>1998.71</v>
      </c>
      <c r="J7" s="2">
        <f t="shared" si="0"/>
        <v>119.9226</v>
      </c>
      <c r="K7" s="2">
        <f t="shared" si="1"/>
        <v>59.961300000000001</v>
      </c>
      <c r="L7" s="2">
        <f t="shared" si="2"/>
        <v>179.88390000000001</v>
      </c>
    </row>
    <row r="8" spans="1:12" x14ac:dyDescent="0.45">
      <c r="A8" s="28" t="s">
        <v>685</v>
      </c>
      <c r="B8" s="27" t="s">
        <v>684</v>
      </c>
      <c r="C8" s="26" t="s">
        <v>64</v>
      </c>
      <c r="D8" s="26" t="s">
        <v>683</v>
      </c>
      <c r="E8" s="26" t="s">
        <v>119</v>
      </c>
      <c r="F8" s="26" t="s">
        <v>118</v>
      </c>
      <c r="G8" s="26" t="s">
        <v>683</v>
      </c>
      <c r="H8" s="29">
        <v>181</v>
      </c>
      <c r="I8" s="24">
        <v>2862.13</v>
      </c>
      <c r="J8" s="2">
        <f t="shared" si="0"/>
        <v>171.7278</v>
      </c>
      <c r="K8" s="2">
        <f t="shared" si="1"/>
        <v>85.863900000000001</v>
      </c>
      <c r="L8" s="2">
        <f t="shared" si="2"/>
        <v>257.5917</v>
      </c>
    </row>
    <row r="9" spans="1:12" x14ac:dyDescent="0.45">
      <c r="A9" s="28" t="s">
        <v>682</v>
      </c>
      <c r="B9" s="27" t="s">
        <v>681</v>
      </c>
      <c r="C9" s="26" t="s">
        <v>153</v>
      </c>
      <c r="D9" s="26" t="s">
        <v>152</v>
      </c>
      <c r="E9" s="26" t="s">
        <v>35</v>
      </c>
      <c r="F9" s="26" t="s">
        <v>77</v>
      </c>
      <c r="G9" s="26" t="s">
        <v>143</v>
      </c>
      <c r="H9" s="25">
        <v>10</v>
      </c>
      <c r="I9" s="24">
        <v>1260.24</v>
      </c>
      <c r="J9" s="2">
        <f t="shared" si="0"/>
        <v>75.614400000000003</v>
      </c>
      <c r="K9" s="2">
        <f t="shared" si="1"/>
        <v>37.807200000000002</v>
      </c>
      <c r="L9" s="2">
        <f t="shared" si="2"/>
        <v>113.42160000000001</v>
      </c>
    </row>
    <row r="10" spans="1:12" x14ac:dyDescent="0.45">
      <c r="A10" s="28" t="s">
        <v>680</v>
      </c>
      <c r="B10" s="27" t="s">
        <v>679</v>
      </c>
      <c r="C10" s="26" t="s">
        <v>153</v>
      </c>
      <c r="D10" s="26" t="s">
        <v>152</v>
      </c>
      <c r="E10" s="26" t="s">
        <v>35</v>
      </c>
      <c r="F10" s="26" t="s">
        <v>77</v>
      </c>
      <c r="G10" s="26" t="s">
        <v>143</v>
      </c>
      <c r="H10" s="25">
        <v>12</v>
      </c>
      <c r="I10" s="24">
        <v>1483.86</v>
      </c>
      <c r="J10" s="2">
        <f t="shared" si="0"/>
        <v>89.031599999999997</v>
      </c>
      <c r="K10" s="2">
        <f t="shared" si="1"/>
        <v>44.515799999999999</v>
      </c>
      <c r="L10" s="2">
        <f t="shared" si="2"/>
        <v>133.54739999999998</v>
      </c>
    </row>
    <row r="11" spans="1:12" x14ac:dyDescent="0.45">
      <c r="A11" s="28" t="s">
        <v>678</v>
      </c>
      <c r="B11" s="27" t="s">
        <v>677</v>
      </c>
      <c r="C11" s="26" t="s">
        <v>171</v>
      </c>
      <c r="D11" s="26" t="s">
        <v>170</v>
      </c>
      <c r="E11" s="26" t="s">
        <v>35</v>
      </c>
      <c r="F11" s="26" t="s">
        <v>676</v>
      </c>
      <c r="G11" s="26" t="s">
        <v>86</v>
      </c>
      <c r="H11" s="29">
        <v>60</v>
      </c>
      <c r="I11" s="24">
        <v>2433</v>
      </c>
      <c r="J11" s="2">
        <f t="shared" si="0"/>
        <v>145.97999999999999</v>
      </c>
      <c r="K11" s="2">
        <f t="shared" si="1"/>
        <v>72.989999999999995</v>
      </c>
      <c r="L11" s="2">
        <f t="shared" si="2"/>
        <v>218.96999999999997</v>
      </c>
    </row>
    <row r="12" spans="1:12" x14ac:dyDescent="0.45">
      <c r="A12" s="28" t="s">
        <v>675</v>
      </c>
      <c r="B12" s="27" t="s">
        <v>674</v>
      </c>
      <c r="C12" s="26" t="s">
        <v>673</v>
      </c>
      <c r="D12" s="26" t="s">
        <v>672</v>
      </c>
      <c r="E12" s="26" t="s">
        <v>119</v>
      </c>
      <c r="F12" s="26" t="s">
        <v>105</v>
      </c>
      <c r="G12" s="26" t="s">
        <v>86</v>
      </c>
      <c r="H12" s="29">
        <v>484</v>
      </c>
      <c r="I12" s="24">
        <v>2774.17</v>
      </c>
      <c r="J12" s="2">
        <f t="shared" si="0"/>
        <v>166.4502</v>
      </c>
      <c r="K12" s="2">
        <f t="shared" si="1"/>
        <v>83.225099999999998</v>
      </c>
      <c r="L12" s="2">
        <f t="shared" si="2"/>
        <v>249.67529999999999</v>
      </c>
    </row>
    <row r="13" spans="1:12" x14ac:dyDescent="0.45">
      <c r="A13" s="28" t="s">
        <v>671</v>
      </c>
      <c r="B13" s="27" t="s">
        <v>670</v>
      </c>
      <c r="C13" s="26" t="s">
        <v>669</v>
      </c>
      <c r="D13" s="26" t="s">
        <v>668</v>
      </c>
      <c r="E13" s="26" t="s">
        <v>35</v>
      </c>
      <c r="F13" s="26" t="s">
        <v>113</v>
      </c>
      <c r="G13" s="26" t="s">
        <v>112</v>
      </c>
      <c r="H13" s="29">
        <v>258</v>
      </c>
      <c r="I13" s="24">
        <v>1846.84</v>
      </c>
      <c r="J13" s="2">
        <f t="shared" si="0"/>
        <v>110.81039999999999</v>
      </c>
      <c r="K13" s="2">
        <f t="shared" si="1"/>
        <v>55.405199999999994</v>
      </c>
      <c r="L13" s="2">
        <f t="shared" si="2"/>
        <v>166.21559999999999</v>
      </c>
    </row>
    <row r="14" spans="1:12" x14ac:dyDescent="0.45">
      <c r="A14" s="28" t="s">
        <v>667</v>
      </c>
      <c r="B14" s="27" t="s">
        <v>666</v>
      </c>
      <c r="C14" s="26" t="s">
        <v>149</v>
      </c>
      <c r="D14" s="26" t="s">
        <v>148</v>
      </c>
      <c r="E14" s="26" t="s">
        <v>35</v>
      </c>
      <c r="F14" s="26" t="s">
        <v>124</v>
      </c>
      <c r="G14" s="26" t="s">
        <v>112</v>
      </c>
      <c r="H14" s="29">
        <v>115</v>
      </c>
      <c r="I14" s="24">
        <v>1473.14</v>
      </c>
      <c r="J14" s="2">
        <f t="shared" si="0"/>
        <v>88.388400000000004</v>
      </c>
      <c r="K14" s="2">
        <f t="shared" si="1"/>
        <v>44.194200000000002</v>
      </c>
      <c r="L14" s="2">
        <f t="shared" si="2"/>
        <v>132.58260000000001</v>
      </c>
    </row>
    <row r="15" spans="1:12" x14ac:dyDescent="0.45">
      <c r="A15" s="28" t="s">
        <v>665</v>
      </c>
      <c r="B15" s="27" t="s">
        <v>664</v>
      </c>
      <c r="C15" s="26" t="s">
        <v>324</v>
      </c>
      <c r="D15" s="26" t="s">
        <v>323</v>
      </c>
      <c r="E15" s="26" t="s">
        <v>35</v>
      </c>
      <c r="F15" s="26" t="s">
        <v>322</v>
      </c>
      <c r="G15" s="26" t="s">
        <v>76</v>
      </c>
      <c r="H15" s="29">
        <v>32</v>
      </c>
      <c r="I15" s="24">
        <v>1272.07</v>
      </c>
      <c r="J15" s="2">
        <f t="shared" si="0"/>
        <v>76.32419999999999</v>
      </c>
      <c r="K15" s="2">
        <f t="shared" si="1"/>
        <v>38.162099999999995</v>
      </c>
      <c r="L15" s="2">
        <f t="shared" si="2"/>
        <v>114.48629999999999</v>
      </c>
    </row>
    <row r="16" spans="1:12" x14ac:dyDescent="0.45">
      <c r="A16" s="28" t="s">
        <v>663</v>
      </c>
      <c r="B16" s="27" t="s">
        <v>662</v>
      </c>
      <c r="C16" s="26" t="s">
        <v>661</v>
      </c>
      <c r="D16" s="26" t="s">
        <v>660</v>
      </c>
      <c r="E16" s="26" t="s">
        <v>35</v>
      </c>
      <c r="F16" s="26" t="s">
        <v>508</v>
      </c>
      <c r="G16" s="26" t="s">
        <v>86</v>
      </c>
      <c r="H16" s="29">
        <v>156</v>
      </c>
      <c r="I16" s="24">
        <v>2073.09</v>
      </c>
      <c r="J16" s="2">
        <f t="shared" si="0"/>
        <v>124.3854</v>
      </c>
      <c r="K16" s="2">
        <f t="shared" si="1"/>
        <v>62.192700000000002</v>
      </c>
      <c r="L16" s="2">
        <f t="shared" si="2"/>
        <v>186.57810000000001</v>
      </c>
    </row>
    <row r="17" spans="1:12" x14ac:dyDescent="0.45">
      <c r="A17" s="28" t="s">
        <v>659</v>
      </c>
      <c r="B17" s="27" t="s">
        <v>658</v>
      </c>
      <c r="C17" s="26" t="s">
        <v>96</v>
      </c>
      <c r="D17" s="26" t="s">
        <v>95</v>
      </c>
      <c r="E17" s="26" t="s">
        <v>35</v>
      </c>
      <c r="F17" s="26" t="s">
        <v>77</v>
      </c>
      <c r="G17" s="26" t="s">
        <v>76</v>
      </c>
      <c r="H17" s="25">
        <v>13</v>
      </c>
      <c r="I17" s="24">
        <v>515.53</v>
      </c>
      <c r="J17" s="2">
        <f t="shared" si="0"/>
        <v>30.931799999999996</v>
      </c>
      <c r="K17" s="2">
        <f t="shared" si="1"/>
        <v>15.465899999999998</v>
      </c>
      <c r="L17" s="2">
        <f t="shared" si="2"/>
        <v>46.397699999999993</v>
      </c>
    </row>
    <row r="18" spans="1:12" x14ac:dyDescent="0.45">
      <c r="A18" s="28" t="s">
        <v>657</v>
      </c>
      <c r="B18" s="27" t="s">
        <v>656</v>
      </c>
      <c r="C18" s="26" t="s">
        <v>309</v>
      </c>
      <c r="D18" s="26" t="s">
        <v>308</v>
      </c>
      <c r="E18" s="26" t="s">
        <v>35</v>
      </c>
      <c r="F18" s="26" t="s">
        <v>77</v>
      </c>
      <c r="G18" s="26" t="s">
        <v>76</v>
      </c>
      <c r="H18" s="25">
        <v>6</v>
      </c>
      <c r="I18" s="24">
        <v>450.6</v>
      </c>
      <c r="J18" s="2">
        <f t="shared" si="0"/>
        <v>27.036000000000001</v>
      </c>
      <c r="K18" s="2">
        <f t="shared" si="1"/>
        <v>13.518000000000001</v>
      </c>
      <c r="L18" s="2">
        <f t="shared" si="2"/>
        <v>40.554000000000002</v>
      </c>
    </row>
    <row r="19" spans="1:12" x14ac:dyDescent="0.45">
      <c r="A19" s="28" t="s">
        <v>655</v>
      </c>
      <c r="B19" s="27" t="s">
        <v>654</v>
      </c>
      <c r="C19" s="26" t="s">
        <v>497</v>
      </c>
      <c r="D19" s="26" t="s">
        <v>496</v>
      </c>
      <c r="E19" s="26" t="s">
        <v>119</v>
      </c>
      <c r="F19" s="26" t="s">
        <v>73</v>
      </c>
      <c r="G19" s="26" t="s">
        <v>86</v>
      </c>
      <c r="H19" s="29">
        <v>126</v>
      </c>
      <c r="I19" s="24">
        <v>449.46</v>
      </c>
      <c r="J19" s="2">
        <f t="shared" si="0"/>
        <v>26.967599999999997</v>
      </c>
      <c r="K19" s="2">
        <f t="shared" si="1"/>
        <v>13.483799999999999</v>
      </c>
      <c r="L19" s="2">
        <f t="shared" si="2"/>
        <v>40.451399999999992</v>
      </c>
    </row>
    <row r="20" spans="1:12" x14ac:dyDescent="0.45">
      <c r="A20" s="28" t="s">
        <v>653</v>
      </c>
      <c r="B20" s="27" t="s">
        <v>652</v>
      </c>
      <c r="C20" s="26" t="s">
        <v>562</v>
      </c>
      <c r="D20" s="26" t="s">
        <v>561</v>
      </c>
      <c r="E20" s="26" t="s">
        <v>119</v>
      </c>
      <c r="F20" s="26" t="s">
        <v>162</v>
      </c>
      <c r="G20" s="26" t="s">
        <v>112</v>
      </c>
      <c r="H20" s="29">
        <v>202</v>
      </c>
      <c r="I20" s="24">
        <v>2133.16</v>
      </c>
      <c r="J20" s="2">
        <f t="shared" si="0"/>
        <v>127.98959999999998</v>
      </c>
      <c r="K20" s="2">
        <f t="shared" si="1"/>
        <v>63.994799999999991</v>
      </c>
      <c r="L20" s="2">
        <f t="shared" si="2"/>
        <v>191.98439999999997</v>
      </c>
    </row>
    <row r="21" spans="1:12" x14ac:dyDescent="0.45">
      <c r="A21" s="28" t="s">
        <v>651</v>
      </c>
      <c r="B21" s="27" t="s">
        <v>650</v>
      </c>
      <c r="C21" s="26" t="s">
        <v>79</v>
      </c>
      <c r="D21" s="26" t="s">
        <v>78</v>
      </c>
      <c r="E21" s="26" t="s">
        <v>35</v>
      </c>
      <c r="F21" s="26" t="s">
        <v>77</v>
      </c>
      <c r="G21" s="26" t="s">
        <v>76</v>
      </c>
      <c r="H21" s="25">
        <v>7</v>
      </c>
      <c r="I21" s="24">
        <v>491.36</v>
      </c>
      <c r="J21" s="2">
        <f t="shared" si="0"/>
        <v>29.4816</v>
      </c>
      <c r="K21" s="2">
        <f t="shared" si="1"/>
        <v>14.7408</v>
      </c>
      <c r="L21" s="2">
        <f t="shared" si="2"/>
        <v>44.2224</v>
      </c>
    </row>
    <row r="22" spans="1:12" x14ac:dyDescent="0.45">
      <c r="A22" s="28" t="s">
        <v>649</v>
      </c>
      <c r="B22" s="27" t="s">
        <v>648</v>
      </c>
      <c r="C22" s="26" t="s">
        <v>79</v>
      </c>
      <c r="D22" s="26" t="s">
        <v>78</v>
      </c>
      <c r="E22" s="26" t="s">
        <v>35</v>
      </c>
      <c r="F22" s="26" t="s">
        <v>77</v>
      </c>
      <c r="G22" s="26" t="s">
        <v>76</v>
      </c>
      <c r="H22" s="25">
        <v>7</v>
      </c>
      <c r="I22" s="24">
        <v>442.45</v>
      </c>
      <c r="J22" s="2">
        <f t="shared" si="0"/>
        <v>26.546999999999997</v>
      </c>
      <c r="K22" s="2">
        <f t="shared" si="1"/>
        <v>13.273499999999999</v>
      </c>
      <c r="L22" s="2">
        <f t="shared" si="2"/>
        <v>39.820499999999996</v>
      </c>
    </row>
    <row r="23" spans="1:12" x14ac:dyDescent="0.45">
      <c r="A23" s="28" t="s">
        <v>647</v>
      </c>
      <c r="B23" s="27" t="s">
        <v>646</v>
      </c>
      <c r="C23" s="26" t="s">
        <v>149</v>
      </c>
      <c r="D23" s="26" t="s">
        <v>148</v>
      </c>
      <c r="E23" s="26" t="s">
        <v>35</v>
      </c>
      <c r="F23" s="26" t="s">
        <v>508</v>
      </c>
      <c r="G23" s="26" t="s">
        <v>112</v>
      </c>
      <c r="H23" s="29">
        <v>30</v>
      </c>
      <c r="I23" s="24">
        <v>247.55</v>
      </c>
      <c r="J23" s="2">
        <f t="shared" si="0"/>
        <v>14.853</v>
      </c>
      <c r="K23" s="2">
        <f t="shared" si="1"/>
        <v>7.4264999999999999</v>
      </c>
      <c r="L23" s="2">
        <f t="shared" si="2"/>
        <v>22.279499999999999</v>
      </c>
    </row>
    <row r="24" spans="1:12" x14ac:dyDescent="0.45">
      <c r="A24" s="28" t="s">
        <v>645</v>
      </c>
      <c r="B24" s="27" t="s">
        <v>644</v>
      </c>
      <c r="C24" s="26" t="s">
        <v>157</v>
      </c>
      <c r="D24" s="26" t="s">
        <v>156</v>
      </c>
      <c r="E24" s="26" t="s">
        <v>35</v>
      </c>
      <c r="F24" s="26" t="s">
        <v>113</v>
      </c>
      <c r="G24" s="26" t="s">
        <v>112</v>
      </c>
      <c r="H24" s="29">
        <v>660</v>
      </c>
      <c r="I24" s="24">
        <v>1006.79</v>
      </c>
      <c r="J24" s="2">
        <f t="shared" si="0"/>
        <v>60.407399999999996</v>
      </c>
      <c r="K24" s="2">
        <f t="shared" si="1"/>
        <v>30.203699999999998</v>
      </c>
      <c r="L24" s="2">
        <f t="shared" si="2"/>
        <v>90.611099999999993</v>
      </c>
    </row>
    <row r="25" spans="1:12" x14ac:dyDescent="0.45">
      <c r="A25" s="28" t="s">
        <v>643</v>
      </c>
      <c r="B25" s="27" t="s">
        <v>642</v>
      </c>
      <c r="C25" s="26" t="s">
        <v>157</v>
      </c>
      <c r="D25" s="26" t="s">
        <v>156</v>
      </c>
      <c r="E25" s="26" t="s">
        <v>35</v>
      </c>
      <c r="F25" s="26" t="s">
        <v>113</v>
      </c>
      <c r="G25" s="26" t="s">
        <v>112</v>
      </c>
      <c r="H25" s="29">
        <v>744</v>
      </c>
      <c r="I25" s="24">
        <v>1134.51</v>
      </c>
      <c r="J25" s="2">
        <f t="shared" si="0"/>
        <v>68.070599999999999</v>
      </c>
      <c r="K25" s="2">
        <f t="shared" si="1"/>
        <v>34.035299999999999</v>
      </c>
      <c r="L25" s="2">
        <f t="shared" si="2"/>
        <v>102.10589999999999</v>
      </c>
    </row>
    <row r="26" spans="1:12" x14ac:dyDescent="0.45">
      <c r="A26" s="28" t="s">
        <v>641</v>
      </c>
      <c r="B26" s="27" t="s">
        <v>640</v>
      </c>
      <c r="C26" s="26" t="s">
        <v>639</v>
      </c>
      <c r="D26" s="26" t="s">
        <v>638</v>
      </c>
      <c r="E26" s="26" t="s">
        <v>35</v>
      </c>
      <c r="F26" s="26" t="s">
        <v>105</v>
      </c>
      <c r="G26" s="26" t="s">
        <v>143</v>
      </c>
      <c r="H26" s="29">
        <v>202</v>
      </c>
      <c r="I26" s="24">
        <v>1838.2</v>
      </c>
      <c r="J26" s="2">
        <f t="shared" si="0"/>
        <v>110.292</v>
      </c>
      <c r="K26" s="2">
        <f t="shared" si="1"/>
        <v>55.146000000000001</v>
      </c>
      <c r="L26" s="2">
        <f t="shared" si="2"/>
        <v>165.43799999999999</v>
      </c>
    </row>
    <row r="27" spans="1:12" x14ac:dyDescent="0.45">
      <c r="A27" s="28" t="s">
        <v>637</v>
      </c>
      <c r="B27" s="27" t="s">
        <v>636</v>
      </c>
      <c r="C27" s="26" t="s">
        <v>459</v>
      </c>
      <c r="D27" s="26" t="s">
        <v>458</v>
      </c>
      <c r="E27" s="26" t="s">
        <v>35</v>
      </c>
      <c r="F27" s="26" t="s">
        <v>118</v>
      </c>
      <c r="G27" s="26" t="s">
        <v>62</v>
      </c>
      <c r="H27" s="29">
        <v>2</v>
      </c>
      <c r="I27" s="24">
        <v>100</v>
      </c>
      <c r="J27" s="2">
        <f t="shared" si="0"/>
        <v>6</v>
      </c>
      <c r="K27" s="2">
        <f t="shared" si="1"/>
        <v>3</v>
      </c>
      <c r="L27" s="2">
        <f t="shared" si="2"/>
        <v>9</v>
      </c>
    </row>
    <row r="28" spans="1:12" x14ac:dyDescent="0.45">
      <c r="A28" s="28" t="s">
        <v>635</v>
      </c>
      <c r="B28" s="27" t="s">
        <v>634</v>
      </c>
      <c r="C28" s="26" t="s">
        <v>633</v>
      </c>
      <c r="D28" s="26" t="s">
        <v>632</v>
      </c>
      <c r="E28" s="26" t="s">
        <v>35</v>
      </c>
      <c r="F28" s="26" t="s">
        <v>105</v>
      </c>
      <c r="G28" s="26" t="s">
        <v>86</v>
      </c>
      <c r="H28" s="29">
        <v>220</v>
      </c>
      <c r="I28" s="24">
        <v>1270.3499999999999</v>
      </c>
      <c r="J28" s="2">
        <f t="shared" si="0"/>
        <v>76.220999999999989</v>
      </c>
      <c r="K28" s="2">
        <f t="shared" si="1"/>
        <v>38.110499999999995</v>
      </c>
      <c r="L28" s="2">
        <f t="shared" si="2"/>
        <v>114.33149999999998</v>
      </c>
    </row>
    <row r="29" spans="1:12" x14ac:dyDescent="0.45">
      <c r="A29" s="28" t="s">
        <v>631</v>
      </c>
      <c r="B29" s="27" t="s">
        <v>630</v>
      </c>
      <c r="C29" s="26" t="s">
        <v>226</v>
      </c>
      <c r="D29" s="26" t="s">
        <v>225</v>
      </c>
      <c r="E29" s="26" t="s">
        <v>35</v>
      </c>
      <c r="F29" s="26" t="s">
        <v>224</v>
      </c>
      <c r="G29" s="26" t="s">
        <v>86</v>
      </c>
      <c r="H29" s="29">
        <v>537</v>
      </c>
      <c r="I29" s="24">
        <v>1681.39</v>
      </c>
      <c r="J29" s="2">
        <f t="shared" si="0"/>
        <v>100.88340000000001</v>
      </c>
      <c r="K29" s="2">
        <f t="shared" si="1"/>
        <v>50.441700000000004</v>
      </c>
      <c r="L29" s="2">
        <f t="shared" si="2"/>
        <v>151.32510000000002</v>
      </c>
    </row>
    <row r="30" spans="1:12" x14ac:dyDescent="0.45">
      <c r="A30" s="28" t="s">
        <v>629</v>
      </c>
      <c r="B30" s="27" t="s">
        <v>628</v>
      </c>
      <c r="C30" s="26" t="s">
        <v>66</v>
      </c>
      <c r="D30" s="26" t="s">
        <v>65</v>
      </c>
      <c r="E30" s="26" t="s">
        <v>35</v>
      </c>
      <c r="F30" s="26" t="s">
        <v>63</v>
      </c>
      <c r="G30" s="26" t="s">
        <v>62</v>
      </c>
      <c r="H30" s="25">
        <v>237</v>
      </c>
      <c r="I30" s="24">
        <v>1521</v>
      </c>
      <c r="J30" s="2">
        <f t="shared" si="0"/>
        <v>91.259999999999991</v>
      </c>
      <c r="K30" s="2">
        <f t="shared" si="1"/>
        <v>45.629999999999995</v>
      </c>
      <c r="L30" s="2">
        <f t="shared" si="2"/>
        <v>136.88999999999999</v>
      </c>
    </row>
    <row r="31" spans="1:12" x14ac:dyDescent="0.45">
      <c r="A31" s="28" t="s">
        <v>627</v>
      </c>
      <c r="B31" s="27" t="s">
        <v>626</v>
      </c>
      <c r="C31" s="26" t="s">
        <v>625</v>
      </c>
      <c r="D31" s="26" t="s">
        <v>624</v>
      </c>
      <c r="E31" s="26" t="s">
        <v>35</v>
      </c>
      <c r="F31" s="26" t="s">
        <v>105</v>
      </c>
      <c r="G31" s="26" t="s">
        <v>86</v>
      </c>
      <c r="H31" s="29">
        <v>42</v>
      </c>
      <c r="I31" s="24">
        <v>1831.89</v>
      </c>
      <c r="J31" s="2">
        <f t="shared" si="0"/>
        <v>109.9134</v>
      </c>
      <c r="K31" s="2">
        <f t="shared" si="1"/>
        <v>54.956699999999998</v>
      </c>
      <c r="L31" s="2">
        <f t="shared" si="2"/>
        <v>164.87009999999998</v>
      </c>
    </row>
    <row r="32" spans="1:12" x14ac:dyDescent="0.45">
      <c r="A32" s="28" t="s">
        <v>623</v>
      </c>
      <c r="B32" s="27" t="s">
        <v>622</v>
      </c>
      <c r="C32" s="26" t="s">
        <v>134</v>
      </c>
      <c r="D32" s="26" t="s">
        <v>133</v>
      </c>
      <c r="E32" s="26" t="s">
        <v>35</v>
      </c>
      <c r="F32" s="26" t="s">
        <v>73</v>
      </c>
      <c r="G32" s="26" t="s">
        <v>86</v>
      </c>
      <c r="H32" s="29">
        <v>2420</v>
      </c>
      <c r="I32" s="24">
        <v>1275.3399999999999</v>
      </c>
      <c r="J32" s="2">
        <f t="shared" si="0"/>
        <v>76.520399999999995</v>
      </c>
      <c r="K32" s="2">
        <f t="shared" si="1"/>
        <v>38.260199999999998</v>
      </c>
      <c r="L32" s="2">
        <f t="shared" si="2"/>
        <v>114.78059999999999</v>
      </c>
    </row>
    <row r="33" spans="1:12" x14ac:dyDescent="0.45">
      <c r="A33" s="28" t="s">
        <v>621</v>
      </c>
      <c r="B33" s="27" t="s">
        <v>620</v>
      </c>
      <c r="C33" s="26" t="s">
        <v>510</v>
      </c>
      <c r="D33" s="26" t="s">
        <v>509</v>
      </c>
      <c r="E33" s="26" t="s">
        <v>35</v>
      </c>
      <c r="F33" s="26" t="s">
        <v>508</v>
      </c>
      <c r="G33" s="26" t="s">
        <v>86</v>
      </c>
      <c r="H33" s="29">
        <v>66</v>
      </c>
      <c r="I33" s="24">
        <v>862.57</v>
      </c>
      <c r="J33" s="2">
        <f t="shared" si="0"/>
        <v>51.754200000000004</v>
      </c>
      <c r="K33" s="2">
        <f t="shared" si="1"/>
        <v>25.877100000000002</v>
      </c>
      <c r="L33" s="2">
        <f t="shared" si="2"/>
        <v>77.63130000000001</v>
      </c>
    </row>
    <row r="34" spans="1:12" x14ac:dyDescent="0.45">
      <c r="A34" s="28" t="s">
        <v>619</v>
      </c>
      <c r="B34" s="27" t="s">
        <v>618</v>
      </c>
      <c r="C34" s="26" t="s">
        <v>130</v>
      </c>
      <c r="D34" s="26" t="s">
        <v>129</v>
      </c>
      <c r="E34" s="26" t="s">
        <v>35</v>
      </c>
      <c r="F34" s="26" t="s">
        <v>124</v>
      </c>
      <c r="G34" s="26" t="s">
        <v>86</v>
      </c>
      <c r="H34" s="29">
        <v>424</v>
      </c>
      <c r="I34" s="24">
        <v>802.39</v>
      </c>
      <c r="J34" s="2">
        <f t="shared" si="0"/>
        <v>48.1434</v>
      </c>
      <c r="K34" s="2">
        <f t="shared" si="1"/>
        <v>24.0717</v>
      </c>
      <c r="L34" s="2">
        <f t="shared" si="2"/>
        <v>72.215100000000007</v>
      </c>
    </row>
    <row r="35" spans="1:12" x14ac:dyDescent="0.45">
      <c r="A35" s="28" t="s">
        <v>617</v>
      </c>
      <c r="B35" s="27" t="s">
        <v>616</v>
      </c>
      <c r="C35" s="26" t="s">
        <v>121</v>
      </c>
      <c r="D35" s="26" t="s">
        <v>120</v>
      </c>
      <c r="E35" s="26" t="s">
        <v>119</v>
      </c>
      <c r="F35" s="26" t="s">
        <v>615</v>
      </c>
      <c r="G35" s="26" t="s">
        <v>86</v>
      </c>
      <c r="H35" s="29">
        <v>280</v>
      </c>
      <c r="I35" s="24">
        <v>291.2</v>
      </c>
      <c r="J35" s="2">
        <f t="shared" si="0"/>
        <v>17.471999999999998</v>
      </c>
      <c r="K35" s="2">
        <f t="shared" si="1"/>
        <v>8.7359999999999989</v>
      </c>
      <c r="L35" s="2">
        <f t="shared" si="2"/>
        <v>26.207999999999998</v>
      </c>
    </row>
    <row r="36" spans="1:12" x14ac:dyDescent="0.45">
      <c r="A36" s="28" t="s">
        <v>614</v>
      </c>
      <c r="B36" s="27" t="s">
        <v>613</v>
      </c>
      <c r="C36" s="26" t="s">
        <v>79</v>
      </c>
      <c r="D36" s="26" t="s">
        <v>78</v>
      </c>
      <c r="E36" s="26" t="s">
        <v>35</v>
      </c>
      <c r="F36" s="26" t="s">
        <v>77</v>
      </c>
      <c r="G36" s="26" t="s">
        <v>76</v>
      </c>
      <c r="H36" s="25">
        <v>10</v>
      </c>
      <c r="I36" s="24">
        <v>691.2</v>
      </c>
      <c r="J36" s="2">
        <f t="shared" si="0"/>
        <v>41.472000000000001</v>
      </c>
      <c r="K36" s="2">
        <f t="shared" si="1"/>
        <v>20.736000000000001</v>
      </c>
      <c r="L36" s="2">
        <f t="shared" si="2"/>
        <v>62.207999999999998</v>
      </c>
    </row>
    <row r="37" spans="1:12" x14ac:dyDescent="0.45">
      <c r="A37" s="28" t="s">
        <v>612</v>
      </c>
      <c r="B37" s="27" t="s">
        <v>611</v>
      </c>
      <c r="C37" s="26" t="s">
        <v>79</v>
      </c>
      <c r="D37" s="26" t="s">
        <v>78</v>
      </c>
      <c r="E37" s="26" t="s">
        <v>35</v>
      </c>
      <c r="F37" s="26" t="s">
        <v>77</v>
      </c>
      <c r="G37" s="26" t="s">
        <v>76</v>
      </c>
      <c r="H37" s="25">
        <v>3</v>
      </c>
      <c r="I37" s="24">
        <v>178.32</v>
      </c>
      <c r="J37" s="2">
        <f t="shared" si="0"/>
        <v>10.699199999999999</v>
      </c>
      <c r="K37" s="2">
        <f t="shared" si="1"/>
        <v>5.3495999999999997</v>
      </c>
      <c r="L37" s="2">
        <f t="shared" si="2"/>
        <v>16.0488</v>
      </c>
    </row>
    <row r="38" spans="1:12" x14ac:dyDescent="0.45">
      <c r="A38" s="28" t="s">
        <v>610</v>
      </c>
      <c r="B38" s="27" t="s">
        <v>609</v>
      </c>
      <c r="C38" s="26" t="s">
        <v>550</v>
      </c>
      <c r="D38" s="26" t="s">
        <v>549</v>
      </c>
      <c r="E38" s="26" t="s">
        <v>35</v>
      </c>
      <c r="F38" s="26" t="s">
        <v>73</v>
      </c>
      <c r="G38" s="26" t="s">
        <v>86</v>
      </c>
      <c r="H38" s="29">
        <v>40</v>
      </c>
      <c r="I38" s="24">
        <v>55.76</v>
      </c>
      <c r="J38" s="2">
        <f t="shared" si="0"/>
        <v>3.3455999999999997</v>
      </c>
      <c r="K38" s="2">
        <f t="shared" si="1"/>
        <v>1.6727999999999998</v>
      </c>
      <c r="L38" s="2">
        <f t="shared" si="2"/>
        <v>5.0183999999999997</v>
      </c>
    </row>
    <row r="39" spans="1:12" x14ac:dyDescent="0.45">
      <c r="A39" s="28" t="s">
        <v>608</v>
      </c>
      <c r="B39" s="27" t="s">
        <v>607</v>
      </c>
      <c r="C39" s="26" t="s">
        <v>550</v>
      </c>
      <c r="D39" s="26" t="s">
        <v>549</v>
      </c>
      <c r="E39" s="26" t="s">
        <v>35</v>
      </c>
      <c r="F39" s="26" t="s">
        <v>73</v>
      </c>
      <c r="G39" s="26" t="s">
        <v>86</v>
      </c>
      <c r="H39" s="29">
        <v>40</v>
      </c>
      <c r="I39" s="24">
        <v>55.76</v>
      </c>
      <c r="J39" s="2">
        <f t="shared" si="0"/>
        <v>3.3455999999999997</v>
      </c>
      <c r="K39" s="2">
        <f t="shared" si="1"/>
        <v>1.6727999999999998</v>
      </c>
      <c r="L39" s="2">
        <f t="shared" si="2"/>
        <v>5.0183999999999997</v>
      </c>
    </row>
    <row r="40" spans="1:12" x14ac:dyDescent="0.45">
      <c r="A40" s="28" t="s">
        <v>606</v>
      </c>
      <c r="B40" s="27" t="s">
        <v>605</v>
      </c>
      <c r="C40" s="26" t="s">
        <v>604</v>
      </c>
      <c r="D40" s="26" t="s">
        <v>603</v>
      </c>
      <c r="E40" s="26" t="s">
        <v>35</v>
      </c>
      <c r="F40" s="26" t="s">
        <v>124</v>
      </c>
      <c r="G40" s="26" t="s">
        <v>86</v>
      </c>
      <c r="H40" s="29">
        <v>280</v>
      </c>
      <c r="I40" s="24">
        <v>516.6</v>
      </c>
      <c r="J40" s="2">
        <f t="shared" si="0"/>
        <v>30.995999999999999</v>
      </c>
      <c r="K40" s="2">
        <f t="shared" si="1"/>
        <v>15.497999999999999</v>
      </c>
      <c r="L40" s="2">
        <f t="shared" si="2"/>
        <v>46.494</v>
      </c>
    </row>
    <row r="41" spans="1:12" x14ac:dyDescent="0.45">
      <c r="A41" s="28" t="s">
        <v>602</v>
      </c>
      <c r="B41" s="27" t="s">
        <v>601</v>
      </c>
      <c r="C41" s="26" t="s">
        <v>134</v>
      </c>
      <c r="D41" s="26" t="s">
        <v>133</v>
      </c>
      <c r="E41" s="26" t="s">
        <v>35</v>
      </c>
      <c r="F41" s="26" t="s">
        <v>73</v>
      </c>
      <c r="G41" s="26" t="s">
        <v>86</v>
      </c>
      <c r="H41" s="29">
        <v>1140</v>
      </c>
      <c r="I41" s="24">
        <v>600.78</v>
      </c>
      <c r="J41" s="2">
        <f t="shared" si="0"/>
        <v>36.046799999999998</v>
      </c>
      <c r="K41" s="2">
        <f t="shared" si="1"/>
        <v>18.023399999999999</v>
      </c>
      <c r="L41" s="2">
        <f t="shared" si="2"/>
        <v>54.0702</v>
      </c>
    </row>
    <row r="42" spans="1:12" x14ac:dyDescent="0.45">
      <c r="A42" s="28" t="s">
        <v>600</v>
      </c>
      <c r="B42" s="27" t="s">
        <v>599</v>
      </c>
      <c r="C42" s="26" t="s">
        <v>238</v>
      </c>
      <c r="D42" s="26" t="s">
        <v>237</v>
      </c>
      <c r="E42" s="26" t="s">
        <v>35</v>
      </c>
      <c r="F42" s="26" t="s">
        <v>124</v>
      </c>
      <c r="G42" s="26" t="s">
        <v>112</v>
      </c>
      <c r="H42" s="29">
        <v>6</v>
      </c>
      <c r="I42" s="24">
        <v>47.7</v>
      </c>
      <c r="J42" s="2">
        <f t="shared" si="0"/>
        <v>2.8620000000000001</v>
      </c>
      <c r="K42" s="2">
        <f t="shared" si="1"/>
        <v>1.431</v>
      </c>
      <c r="L42" s="2">
        <f t="shared" si="2"/>
        <v>4.2930000000000001</v>
      </c>
    </row>
    <row r="43" spans="1:12" x14ac:dyDescent="0.45">
      <c r="A43" s="28" t="s">
        <v>598</v>
      </c>
      <c r="B43" s="27" t="s">
        <v>597</v>
      </c>
      <c r="C43" s="26" t="s">
        <v>596</v>
      </c>
      <c r="D43" s="26" t="s">
        <v>595</v>
      </c>
      <c r="E43" s="26" t="s">
        <v>35</v>
      </c>
      <c r="F43" s="26" t="s">
        <v>77</v>
      </c>
      <c r="G43" s="26" t="s">
        <v>143</v>
      </c>
      <c r="H43" s="29">
        <v>198</v>
      </c>
      <c r="I43" s="24">
        <v>914.82</v>
      </c>
      <c r="J43" s="2">
        <f t="shared" si="0"/>
        <v>54.889200000000002</v>
      </c>
      <c r="K43" s="2">
        <f t="shared" si="1"/>
        <v>27.444600000000001</v>
      </c>
      <c r="L43" s="2">
        <f t="shared" si="2"/>
        <v>82.333799999999997</v>
      </c>
    </row>
    <row r="44" spans="1:12" x14ac:dyDescent="0.45">
      <c r="A44" s="28" t="s">
        <v>598</v>
      </c>
      <c r="B44" s="27" t="s">
        <v>597</v>
      </c>
      <c r="C44" s="26" t="s">
        <v>596</v>
      </c>
      <c r="D44" s="26" t="s">
        <v>595</v>
      </c>
      <c r="E44" s="26" t="s">
        <v>35</v>
      </c>
      <c r="F44" s="26" t="s">
        <v>105</v>
      </c>
      <c r="G44" s="26" t="s">
        <v>143</v>
      </c>
      <c r="H44" s="29">
        <v>74</v>
      </c>
      <c r="I44" s="24">
        <v>296.2</v>
      </c>
      <c r="J44" s="2">
        <f t="shared" si="0"/>
        <v>17.771999999999998</v>
      </c>
      <c r="K44" s="2">
        <f t="shared" si="1"/>
        <v>8.8859999999999992</v>
      </c>
      <c r="L44" s="2">
        <f t="shared" si="2"/>
        <v>26.657999999999998</v>
      </c>
    </row>
    <row r="45" spans="1:12" x14ac:dyDescent="0.45">
      <c r="A45" s="28" t="s">
        <v>594</v>
      </c>
      <c r="B45" s="27" t="s">
        <v>593</v>
      </c>
      <c r="C45" s="26" t="s">
        <v>96</v>
      </c>
      <c r="D45" s="26" t="s">
        <v>95</v>
      </c>
      <c r="E45" s="26" t="s">
        <v>119</v>
      </c>
      <c r="F45" s="26" t="s">
        <v>433</v>
      </c>
      <c r="G45" s="26" t="s">
        <v>76</v>
      </c>
      <c r="H45" s="29">
        <v>361</v>
      </c>
      <c r="I45" s="24">
        <v>534.35</v>
      </c>
      <c r="J45" s="2">
        <f t="shared" si="0"/>
        <v>32.061</v>
      </c>
      <c r="K45" s="2">
        <f t="shared" si="1"/>
        <v>16.0305</v>
      </c>
      <c r="L45" s="2">
        <f t="shared" si="2"/>
        <v>48.091499999999996</v>
      </c>
    </row>
    <row r="46" spans="1:12" x14ac:dyDescent="0.45">
      <c r="A46" s="28" t="s">
        <v>592</v>
      </c>
      <c r="B46" s="27" t="s">
        <v>591</v>
      </c>
      <c r="C46" s="26" t="s">
        <v>477</v>
      </c>
      <c r="D46" s="26" t="s">
        <v>476</v>
      </c>
      <c r="E46" s="26" t="s">
        <v>119</v>
      </c>
      <c r="F46" s="26" t="s">
        <v>508</v>
      </c>
      <c r="G46" s="26" t="s">
        <v>112</v>
      </c>
      <c r="H46" s="29">
        <v>132</v>
      </c>
      <c r="I46" s="24">
        <v>919.04</v>
      </c>
      <c r="J46" s="2">
        <f t="shared" si="0"/>
        <v>55.142399999999995</v>
      </c>
      <c r="K46" s="2">
        <f t="shared" si="1"/>
        <v>27.571199999999997</v>
      </c>
      <c r="L46" s="2">
        <f t="shared" si="2"/>
        <v>82.713599999999985</v>
      </c>
    </row>
    <row r="47" spans="1:12" x14ac:dyDescent="0.45">
      <c r="A47" s="28" t="s">
        <v>590</v>
      </c>
      <c r="B47" s="27" t="s">
        <v>589</v>
      </c>
      <c r="C47" s="26" t="s">
        <v>88</v>
      </c>
      <c r="D47" s="26" t="s">
        <v>87</v>
      </c>
      <c r="E47" s="26" t="s">
        <v>35</v>
      </c>
      <c r="F47" s="26" t="s">
        <v>77</v>
      </c>
      <c r="G47" s="26" t="s">
        <v>86</v>
      </c>
      <c r="H47" s="25">
        <v>4</v>
      </c>
      <c r="I47" s="24">
        <v>171.48</v>
      </c>
      <c r="J47" s="2">
        <f t="shared" si="0"/>
        <v>10.288799999999998</v>
      </c>
      <c r="K47" s="2">
        <f t="shared" si="1"/>
        <v>5.1443999999999992</v>
      </c>
      <c r="L47" s="2">
        <f t="shared" si="2"/>
        <v>15.433199999999998</v>
      </c>
    </row>
    <row r="48" spans="1:12" x14ac:dyDescent="0.45">
      <c r="A48" s="28" t="s">
        <v>588</v>
      </c>
      <c r="B48" s="27" t="s">
        <v>587</v>
      </c>
      <c r="C48" s="26" t="s">
        <v>338</v>
      </c>
      <c r="D48" s="26" t="s">
        <v>337</v>
      </c>
      <c r="E48" s="26" t="s">
        <v>119</v>
      </c>
      <c r="F48" s="26" t="s">
        <v>165</v>
      </c>
      <c r="G48" s="26" t="s">
        <v>86</v>
      </c>
      <c r="H48" s="29">
        <v>205</v>
      </c>
      <c r="I48" s="24">
        <v>647.85</v>
      </c>
      <c r="J48" s="2">
        <f t="shared" si="0"/>
        <v>38.871000000000002</v>
      </c>
      <c r="K48" s="2">
        <f t="shared" si="1"/>
        <v>19.435500000000001</v>
      </c>
      <c r="L48" s="2">
        <f t="shared" si="2"/>
        <v>58.3065</v>
      </c>
    </row>
    <row r="49" spans="1:12" x14ac:dyDescent="0.45">
      <c r="A49" s="28" t="s">
        <v>586</v>
      </c>
      <c r="B49" s="27" t="s">
        <v>585</v>
      </c>
      <c r="C49" s="26" t="s">
        <v>167</v>
      </c>
      <c r="D49" s="26" t="s">
        <v>166</v>
      </c>
      <c r="E49" s="26" t="s">
        <v>35</v>
      </c>
      <c r="F49" s="26" t="s">
        <v>165</v>
      </c>
      <c r="G49" s="26" t="s">
        <v>86</v>
      </c>
      <c r="H49" s="29">
        <v>93</v>
      </c>
      <c r="I49" s="24">
        <v>624.41999999999996</v>
      </c>
      <c r="J49" s="2">
        <f t="shared" si="0"/>
        <v>37.465199999999996</v>
      </c>
      <c r="K49" s="2">
        <f t="shared" si="1"/>
        <v>18.732599999999998</v>
      </c>
      <c r="L49" s="2">
        <f t="shared" si="2"/>
        <v>56.197799999999994</v>
      </c>
    </row>
    <row r="50" spans="1:12" x14ac:dyDescent="0.45">
      <c r="A50" s="28" t="s">
        <v>584</v>
      </c>
      <c r="B50" s="27" t="s">
        <v>583</v>
      </c>
      <c r="C50" s="26" t="s">
        <v>205</v>
      </c>
      <c r="D50" s="26" t="s">
        <v>204</v>
      </c>
      <c r="E50" s="26" t="s">
        <v>119</v>
      </c>
      <c r="F50" s="26" t="s">
        <v>105</v>
      </c>
      <c r="G50" s="26" t="s">
        <v>76</v>
      </c>
      <c r="H50" s="29">
        <v>216</v>
      </c>
      <c r="I50" s="24">
        <v>164.34</v>
      </c>
      <c r="J50" s="2">
        <f t="shared" si="0"/>
        <v>9.8604000000000003</v>
      </c>
      <c r="K50" s="2">
        <f t="shared" si="1"/>
        <v>4.9302000000000001</v>
      </c>
      <c r="L50" s="2">
        <f t="shared" si="2"/>
        <v>14.790600000000001</v>
      </c>
    </row>
    <row r="51" spans="1:12" x14ac:dyDescent="0.45">
      <c r="A51" s="28" t="s">
        <v>582</v>
      </c>
      <c r="B51" s="27" t="s">
        <v>581</v>
      </c>
      <c r="C51" s="26" t="s">
        <v>79</v>
      </c>
      <c r="D51" s="26" t="s">
        <v>78</v>
      </c>
      <c r="E51" s="26" t="s">
        <v>35</v>
      </c>
      <c r="F51" s="26" t="s">
        <v>77</v>
      </c>
      <c r="G51" s="26" t="s">
        <v>76</v>
      </c>
      <c r="H51" s="25">
        <v>9</v>
      </c>
      <c r="I51" s="24">
        <v>308.23</v>
      </c>
      <c r="J51" s="2">
        <f t="shared" si="0"/>
        <v>18.4938</v>
      </c>
      <c r="K51" s="2">
        <f t="shared" si="1"/>
        <v>9.2469000000000001</v>
      </c>
      <c r="L51" s="2">
        <f t="shared" si="2"/>
        <v>27.7407</v>
      </c>
    </row>
    <row r="52" spans="1:12" x14ac:dyDescent="0.45">
      <c r="A52" s="28" t="s">
        <v>580</v>
      </c>
      <c r="B52" s="27" t="s">
        <v>579</v>
      </c>
      <c r="C52" s="26" t="s">
        <v>384</v>
      </c>
      <c r="D52" s="26" t="s">
        <v>383</v>
      </c>
      <c r="E52" s="26" t="s">
        <v>119</v>
      </c>
      <c r="F52" s="26" t="s">
        <v>105</v>
      </c>
      <c r="G52" s="26" t="s">
        <v>143</v>
      </c>
      <c r="H52" s="29">
        <v>14</v>
      </c>
      <c r="I52" s="24">
        <v>48.66</v>
      </c>
      <c r="J52" s="2">
        <f t="shared" si="0"/>
        <v>2.9195999999999995</v>
      </c>
      <c r="K52" s="2">
        <f t="shared" si="1"/>
        <v>1.4597999999999998</v>
      </c>
      <c r="L52" s="2">
        <f t="shared" si="2"/>
        <v>4.3793999999999995</v>
      </c>
    </row>
    <row r="53" spans="1:12" x14ac:dyDescent="0.45">
      <c r="A53" s="28" t="s">
        <v>578</v>
      </c>
      <c r="B53" s="27" t="s">
        <v>577</v>
      </c>
      <c r="C53" s="26" t="s">
        <v>528</v>
      </c>
      <c r="D53" s="26" t="s">
        <v>527</v>
      </c>
      <c r="E53" s="26" t="s">
        <v>119</v>
      </c>
      <c r="F53" s="26" t="s">
        <v>77</v>
      </c>
      <c r="G53" s="26" t="s">
        <v>86</v>
      </c>
      <c r="H53" s="25">
        <v>23</v>
      </c>
      <c r="I53" s="24">
        <v>187.66</v>
      </c>
      <c r="J53" s="2">
        <f t="shared" si="0"/>
        <v>11.259599999999999</v>
      </c>
      <c r="K53" s="2">
        <f t="shared" si="1"/>
        <v>5.6297999999999995</v>
      </c>
      <c r="L53" s="2">
        <f t="shared" si="2"/>
        <v>16.889399999999998</v>
      </c>
    </row>
    <row r="54" spans="1:12" x14ac:dyDescent="0.45">
      <c r="A54" s="28" t="s">
        <v>576</v>
      </c>
      <c r="B54" s="27" t="s">
        <v>575</v>
      </c>
      <c r="C54" s="26" t="s">
        <v>234</v>
      </c>
      <c r="D54" s="26" t="s">
        <v>233</v>
      </c>
      <c r="E54" s="26" t="s">
        <v>35</v>
      </c>
      <c r="F54" s="26" t="s">
        <v>73</v>
      </c>
      <c r="G54" s="26" t="s">
        <v>86</v>
      </c>
      <c r="H54" s="29">
        <v>460</v>
      </c>
      <c r="I54" s="24">
        <v>562.76</v>
      </c>
      <c r="J54" s="2">
        <f t="shared" si="0"/>
        <v>33.765599999999999</v>
      </c>
      <c r="K54" s="2">
        <f t="shared" si="1"/>
        <v>16.8828</v>
      </c>
      <c r="L54" s="2">
        <f t="shared" si="2"/>
        <v>50.648399999999995</v>
      </c>
    </row>
    <row r="55" spans="1:12" x14ac:dyDescent="0.45">
      <c r="A55" s="28" t="s">
        <v>574</v>
      </c>
      <c r="B55" s="27" t="s">
        <v>573</v>
      </c>
      <c r="C55" s="26" t="s">
        <v>309</v>
      </c>
      <c r="D55" s="26" t="s">
        <v>308</v>
      </c>
      <c r="E55" s="26" t="s">
        <v>119</v>
      </c>
      <c r="F55" s="26" t="s">
        <v>124</v>
      </c>
      <c r="G55" s="26" t="s">
        <v>76</v>
      </c>
      <c r="H55" s="25">
        <v>2</v>
      </c>
      <c r="I55" s="24">
        <v>48.52</v>
      </c>
      <c r="J55" s="2">
        <f t="shared" si="0"/>
        <v>2.9112</v>
      </c>
      <c r="K55" s="2">
        <f t="shared" si="1"/>
        <v>1.4556</v>
      </c>
      <c r="L55" s="2">
        <f t="shared" si="2"/>
        <v>4.3667999999999996</v>
      </c>
    </row>
    <row r="56" spans="1:12" x14ac:dyDescent="0.45">
      <c r="A56" s="28" t="s">
        <v>572</v>
      </c>
      <c r="B56" s="27" t="s">
        <v>571</v>
      </c>
      <c r="C56" s="26" t="s">
        <v>167</v>
      </c>
      <c r="D56" s="26" t="s">
        <v>166</v>
      </c>
      <c r="E56" s="26" t="s">
        <v>35</v>
      </c>
      <c r="F56" s="26" t="s">
        <v>165</v>
      </c>
      <c r="G56" s="26" t="s">
        <v>86</v>
      </c>
      <c r="H56" s="29">
        <v>12</v>
      </c>
      <c r="I56" s="24">
        <v>93.16</v>
      </c>
      <c r="J56" s="2">
        <f t="shared" si="0"/>
        <v>5.5895999999999999</v>
      </c>
      <c r="K56" s="2">
        <f t="shared" si="1"/>
        <v>2.7948</v>
      </c>
      <c r="L56" s="2">
        <f t="shared" si="2"/>
        <v>8.3843999999999994</v>
      </c>
    </row>
    <row r="57" spans="1:12" x14ac:dyDescent="0.45">
      <c r="A57" s="28" t="s">
        <v>570</v>
      </c>
      <c r="B57" s="27" t="s">
        <v>569</v>
      </c>
      <c r="C57" s="26" t="s">
        <v>234</v>
      </c>
      <c r="D57" s="26" t="s">
        <v>233</v>
      </c>
      <c r="E57" s="26" t="s">
        <v>35</v>
      </c>
      <c r="F57" s="26" t="s">
        <v>73</v>
      </c>
      <c r="G57" s="26" t="s">
        <v>86</v>
      </c>
      <c r="H57" s="29">
        <v>336</v>
      </c>
      <c r="I57" s="24">
        <v>273.36</v>
      </c>
      <c r="J57" s="2">
        <f t="shared" si="0"/>
        <v>16.401600000000002</v>
      </c>
      <c r="K57" s="2">
        <f t="shared" si="1"/>
        <v>8.200800000000001</v>
      </c>
      <c r="L57" s="2">
        <f t="shared" si="2"/>
        <v>24.602400000000003</v>
      </c>
    </row>
    <row r="58" spans="1:12" x14ac:dyDescent="0.45">
      <c r="A58" s="28" t="s">
        <v>568</v>
      </c>
      <c r="B58" s="27" t="s">
        <v>567</v>
      </c>
      <c r="C58" s="26" t="s">
        <v>205</v>
      </c>
      <c r="D58" s="26" t="s">
        <v>204</v>
      </c>
      <c r="E58" s="26" t="s">
        <v>119</v>
      </c>
      <c r="F58" s="26" t="s">
        <v>124</v>
      </c>
      <c r="G58" s="26" t="s">
        <v>76</v>
      </c>
      <c r="H58" s="29">
        <v>10</v>
      </c>
      <c r="I58" s="24">
        <v>41.62</v>
      </c>
      <c r="J58" s="2">
        <f t="shared" si="0"/>
        <v>2.4971999999999999</v>
      </c>
      <c r="K58" s="2">
        <f t="shared" si="1"/>
        <v>1.2485999999999999</v>
      </c>
      <c r="L58" s="2">
        <f t="shared" si="2"/>
        <v>3.7458</v>
      </c>
    </row>
    <row r="59" spans="1:12" x14ac:dyDescent="0.45">
      <c r="A59" s="28" t="s">
        <v>566</v>
      </c>
      <c r="B59" s="27" t="s">
        <v>565</v>
      </c>
      <c r="C59" s="26" t="s">
        <v>221</v>
      </c>
      <c r="D59" s="26" t="s">
        <v>220</v>
      </c>
      <c r="E59" s="26" t="s">
        <v>35</v>
      </c>
      <c r="F59" s="26" t="s">
        <v>73</v>
      </c>
      <c r="G59" s="26" t="s">
        <v>86</v>
      </c>
      <c r="H59" s="29">
        <v>80</v>
      </c>
      <c r="I59" s="24">
        <v>223.51</v>
      </c>
      <c r="J59" s="2">
        <f t="shared" si="0"/>
        <v>13.410599999999999</v>
      </c>
      <c r="K59" s="2">
        <f t="shared" si="1"/>
        <v>6.7052999999999994</v>
      </c>
      <c r="L59" s="2">
        <f t="shared" si="2"/>
        <v>20.115899999999996</v>
      </c>
    </row>
    <row r="60" spans="1:12" x14ac:dyDescent="0.45">
      <c r="A60" s="28" t="s">
        <v>564</v>
      </c>
      <c r="B60" s="27" t="s">
        <v>563</v>
      </c>
      <c r="C60" s="26" t="s">
        <v>562</v>
      </c>
      <c r="D60" s="26" t="s">
        <v>561</v>
      </c>
      <c r="E60" s="26" t="s">
        <v>35</v>
      </c>
      <c r="F60" s="26" t="s">
        <v>124</v>
      </c>
      <c r="G60" s="26" t="s">
        <v>112</v>
      </c>
      <c r="H60" s="29">
        <v>170</v>
      </c>
      <c r="I60" s="24">
        <v>228.48</v>
      </c>
      <c r="J60" s="2">
        <f t="shared" si="0"/>
        <v>13.708799999999998</v>
      </c>
      <c r="K60" s="2">
        <f t="shared" si="1"/>
        <v>6.8543999999999992</v>
      </c>
      <c r="L60" s="2">
        <f t="shared" si="2"/>
        <v>20.563199999999998</v>
      </c>
    </row>
    <row r="61" spans="1:12" x14ac:dyDescent="0.45">
      <c r="A61" s="28" t="s">
        <v>560</v>
      </c>
      <c r="B61" s="27" t="s">
        <v>559</v>
      </c>
      <c r="C61" s="26" t="s">
        <v>88</v>
      </c>
      <c r="D61" s="26" t="s">
        <v>87</v>
      </c>
      <c r="E61" s="26" t="s">
        <v>35</v>
      </c>
      <c r="F61" s="26" t="s">
        <v>105</v>
      </c>
      <c r="G61" s="26" t="s">
        <v>86</v>
      </c>
      <c r="H61" s="29">
        <v>84</v>
      </c>
      <c r="I61" s="24">
        <v>186.79</v>
      </c>
      <c r="J61" s="2">
        <f t="shared" si="0"/>
        <v>11.2074</v>
      </c>
      <c r="K61" s="2">
        <f t="shared" si="1"/>
        <v>5.6036999999999999</v>
      </c>
      <c r="L61" s="2">
        <f t="shared" si="2"/>
        <v>16.8111</v>
      </c>
    </row>
    <row r="62" spans="1:12" x14ac:dyDescent="0.45">
      <c r="A62" s="28" t="s">
        <v>558</v>
      </c>
      <c r="B62" s="27" t="s">
        <v>557</v>
      </c>
      <c r="C62" s="26" t="s">
        <v>528</v>
      </c>
      <c r="D62" s="26" t="s">
        <v>527</v>
      </c>
      <c r="E62" s="26" t="s">
        <v>119</v>
      </c>
      <c r="F62" s="26" t="s">
        <v>124</v>
      </c>
      <c r="G62" s="26" t="s">
        <v>86</v>
      </c>
      <c r="H62" s="29">
        <v>14</v>
      </c>
      <c r="I62" s="24">
        <v>32.83</v>
      </c>
      <c r="J62" s="2">
        <f t="shared" si="0"/>
        <v>1.9697999999999998</v>
      </c>
      <c r="K62" s="2">
        <f t="shared" si="1"/>
        <v>0.98489999999999989</v>
      </c>
      <c r="L62" s="2">
        <f t="shared" si="2"/>
        <v>2.9546999999999999</v>
      </c>
    </row>
    <row r="63" spans="1:12" x14ac:dyDescent="0.45">
      <c r="A63" s="28" t="s">
        <v>556</v>
      </c>
      <c r="B63" s="27" t="s">
        <v>555</v>
      </c>
      <c r="C63" s="26" t="s">
        <v>167</v>
      </c>
      <c r="D63" s="26" t="s">
        <v>166</v>
      </c>
      <c r="E63" s="26" t="s">
        <v>35</v>
      </c>
      <c r="F63" s="26" t="s">
        <v>165</v>
      </c>
      <c r="G63" s="26" t="s">
        <v>86</v>
      </c>
      <c r="H63" s="29">
        <v>2</v>
      </c>
      <c r="I63" s="24">
        <v>20.68</v>
      </c>
      <c r="J63" s="2">
        <f t="shared" si="0"/>
        <v>1.2407999999999999</v>
      </c>
      <c r="K63" s="2">
        <f t="shared" si="1"/>
        <v>0.62039999999999995</v>
      </c>
      <c r="L63" s="2">
        <f t="shared" si="2"/>
        <v>1.8611999999999997</v>
      </c>
    </row>
    <row r="64" spans="1:12" x14ac:dyDescent="0.45">
      <c r="A64" s="28" t="s">
        <v>554</v>
      </c>
      <c r="B64" s="27" t="s">
        <v>553</v>
      </c>
      <c r="C64" s="26" t="s">
        <v>459</v>
      </c>
      <c r="D64" s="26" t="s">
        <v>458</v>
      </c>
      <c r="E64" s="26" t="s">
        <v>35</v>
      </c>
      <c r="F64" s="26" t="s">
        <v>118</v>
      </c>
      <c r="G64" s="26" t="s">
        <v>62</v>
      </c>
      <c r="H64" s="29">
        <v>1</v>
      </c>
      <c r="I64" s="24">
        <v>10</v>
      </c>
      <c r="J64" s="2">
        <f t="shared" si="0"/>
        <v>0.6</v>
      </c>
      <c r="K64" s="2">
        <f t="shared" si="1"/>
        <v>0.3</v>
      </c>
      <c r="L64" s="2">
        <f t="shared" si="2"/>
        <v>0.89999999999999991</v>
      </c>
    </row>
    <row r="65" spans="1:12" x14ac:dyDescent="0.45">
      <c r="A65" s="28" t="s">
        <v>552</v>
      </c>
      <c r="B65" s="27" t="s">
        <v>551</v>
      </c>
      <c r="C65" s="26" t="s">
        <v>550</v>
      </c>
      <c r="D65" s="26" t="s">
        <v>549</v>
      </c>
      <c r="E65" s="26" t="s">
        <v>119</v>
      </c>
      <c r="F65" s="26" t="s">
        <v>73</v>
      </c>
      <c r="G65" s="26" t="s">
        <v>86</v>
      </c>
      <c r="H65" s="29">
        <v>94</v>
      </c>
      <c r="I65" s="24">
        <v>100.42</v>
      </c>
      <c r="J65" s="2">
        <f t="shared" si="0"/>
        <v>6.0251999999999999</v>
      </c>
      <c r="K65" s="2">
        <f t="shared" si="1"/>
        <v>3.0125999999999999</v>
      </c>
      <c r="L65" s="2">
        <f t="shared" si="2"/>
        <v>9.0378000000000007</v>
      </c>
    </row>
    <row r="66" spans="1:12" x14ac:dyDescent="0.45">
      <c r="A66" s="28" t="s">
        <v>548</v>
      </c>
      <c r="B66" s="27" t="s">
        <v>547</v>
      </c>
      <c r="C66" s="26" t="s">
        <v>459</v>
      </c>
      <c r="D66" s="26" t="s">
        <v>458</v>
      </c>
      <c r="E66" s="26" t="s">
        <v>35</v>
      </c>
      <c r="F66" s="26" t="s">
        <v>63</v>
      </c>
      <c r="G66" s="26" t="s">
        <v>62</v>
      </c>
      <c r="H66" s="25">
        <v>-1</v>
      </c>
      <c r="I66" s="24">
        <v>-3.5</v>
      </c>
      <c r="J66" s="2">
        <f t="shared" ref="J66:J129" si="3">I66*6%</f>
        <v>-0.21</v>
      </c>
      <c r="K66" s="2">
        <f t="shared" ref="K66:K129" si="4">I66*3%</f>
        <v>-0.105</v>
      </c>
      <c r="L66" s="2">
        <f t="shared" ref="L66:L129" si="5">SUM(J66,K66)</f>
        <v>-0.315</v>
      </c>
    </row>
    <row r="67" spans="1:12" x14ac:dyDescent="0.45">
      <c r="A67" s="28" t="s">
        <v>546</v>
      </c>
      <c r="B67" s="27" t="s">
        <v>545</v>
      </c>
      <c r="C67" s="26" t="s">
        <v>66</v>
      </c>
      <c r="D67" s="26" t="s">
        <v>65</v>
      </c>
      <c r="E67" s="26" t="s">
        <v>35</v>
      </c>
      <c r="F67" s="26" t="s">
        <v>63</v>
      </c>
      <c r="G67" s="26" t="s">
        <v>62</v>
      </c>
      <c r="H67" s="25">
        <v>35</v>
      </c>
      <c r="I67" s="24">
        <v>112.86</v>
      </c>
      <c r="J67" s="2">
        <f t="shared" si="3"/>
        <v>6.7715999999999994</v>
      </c>
      <c r="K67" s="2">
        <f t="shared" si="4"/>
        <v>3.3857999999999997</v>
      </c>
      <c r="L67" s="2">
        <f t="shared" si="5"/>
        <v>10.157399999999999</v>
      </c>
    </row>
    <row r="68" spans="1:12" x14ac:dyDescent="0.45">
      <c r="A68" s="28" t="s">
        <v>544</v>
      </c>
      <c r="B68" s="27" t="s">
        <v>543</v>
      </c>
      <c r="C68" s="26" t="s">
        <v>459</v>
      </c>
      <c r="D68" s="26" t="s">
        <v>458</v>
      </c>
      <c r="E68" s="26" t="s">
        <v>35</v>
      </c>
      <c r="F68" s="26" t="s">
        <v>63</v>
      </c>
      <c r="G68" s="26" t="s">
        <v>62</v>
      </c>
      <c r="H68" s="25">
        <v>-1</v>
      </c>
      <c r="I68" s="24">
        <v>-5</v>
      </c>
      <c r="J68" s="2">
        <f t="shared" si="3"/>
        <v>-0.3</v>
      </c>
      <c r="K68" s="2">
        <f t="shared" si="4"/>
        <v>-0.15</v>
      </c>
      <c r="L68" s="2">
        <f t="shared" si="5"/>
        <v>-0.44999999999999996</v>
      </c>
    </row>
    <row r="69" spans="1:12" x14ac:dyDescent="0.45">
      <c r="A69" s="28" t="s">
        <v>542</v>
      </c>
      <c r="B69" s="27" t="s">
        <v>541</v>
      </c>
      <c r="C69" s="26" t="s">
        <v>195</v>
      </c>
      <c r="D69" s="26" t="s">
        <v>194</v>
      </c>
      <c r="E69" s="26" t="s">
        <v>119</v>
      </c>
      <c r="F69" s="26" t="s">
        <v>118</v>
      </c>
      <c r="G69" s="26" t="s">
        <v>76</v>
      </c>
      <c r="H69" s="30"/>
      <c r="I69" s="24"/>
      <c r="J69" s="2">
        <f t="shared" si="3"/>
        <v>0</v>
      </c>
      <c r="K69" s="2">
        <f t="shared" si="4"/>
        <v>0</v>
      </c>
      <c r="L69" s="2">
        <f t="shared" si="5"/>
        <v>0</v>
      </c>
    </row>
    <row r="70" spans="1:12" x14ac:dyDescent="0.45">
      <c r="A70" s="28" t="s">
        <v>540</v>
      </c>
      <c r="B70" s="27" t="s">
        <v>539</v>
      </c>
      <c r="C70" s="26" t="s">
        <v>167</v>
      </c>
      <c r="D70" s="26" t="s">
        <v>166</v>
      </c>
      <c r="E70" s="26" t="s">
        <v>35</v>
      </c>
      <c r="F70" s="26" t="s">
        <v>165</v>
      </c>
      <c r="G70" s="26" t="s">
        <v>86</v>
      </c>
      <c r="H70" s="30"/>
      <c r="I70" s="24"/>
      <c r="J70" s="2">
        <f t="shared" si="3"/>
        <v>0</v>
      </c>
      <c r="K70" s="2">
        <f t="shared" si="4"/>
        <v>0</v>
      </c>
      <c r="L70" s="2">
        <f t="shared" si="5"/>
        <v>0</v>
      </c>
    </row>
    <row r="71" spans="1:12" x14ac:dyDescent="0.45">
      <c r="A71" s="28" t="s">
        <v>538</v>
      </c>
      <c r="B71" s="27" t="s">
        <v>537</v>
      </c>
      <c r="C71" s="26" t="s">
        <v>430</v>
      </c>
      <c r="D71" s="26" t="s">
        <v>429</v>
      </c>
      <c r="E71" s="26" t="s">
        <v>35</v>
      </c>
      <c r="F71" s="26" t="s">
        <v>118</v>
      </c>
      <c r="G71" s="26" t="s">
        <v>76</v>
      </c>
      <c r="H71" s="29">
        <v>6</v>
      </c>
      <c r="I71" s="24">
        <v>72.489999999999995</v>
      </c>
      <c r="J71" s="2">
        <f t="shared" si="3"/>
        <v>4.3493999999999993</v>
      </c>
      <c r="K71" s="2">
        <f t="shared" si="4"/>
        <v>2.1746999999999996</v>
      </c>
      <c r="L71" s="2">
        <f t="shared" si="5"/>
        <v>6.5240999999999989</v>
      </c>
    </row>
    <row r="72" spans="1:12" x14ac:dyDescent="0.45">
      <c r="A72" s="28" t="s">
        <v>536</v>
      </c>
      <c r="B72" s="27" t="s">
        <v>535</v>
      </c>
      <c r="C72" s="26" t="s">
        <v>516</v>
      </c>
      <c r="D72" s="26" t="s">
        <v>515</v>
      </c>
      <c r="E72" s="26" t="s">
        <v>35</v>
      </c>
      <c r="F72" s="26" t="s">
        <v>73</v>
      </c>
      <c r="G72" s="26" t="s">
        <v>86</v>
      </c>
      <c r="H72" s="29">
        <v>10</v>
      </c>
      <c r="I72" s="24">
        <v>13.9</v>
      </c>
      <c r="J72" s="2">
        <f t="shared" si="3"/>
        <v>0.83399999999999996</v>
      </c>
      <c r="K72" s="2">
        <f t="shared" si="4"/>
        <v>0.41699999999999998</v>
      </c>
      <c r="L72" s="2">
        <f t="shared" si="5"/>
        <v>1.2509999999999999</v>
      </c>
    </row>
    <row r="73" spans="1:12" x14ac:dyDescent="0.45">
      <c r="A73" s="28" t="s">
        <v>534</v>
      </c>
      <c r="B73" s="27" t="s">
        <v>533</v>
      </c>
      <c r="C73" s="26" t="s">
        <v>532</v>
      </c>
      <c r="D73" s="26" t="s">
        <v>531</v>
      </c>
      <c r="E73" s="26" t="s">
        <v>119</v>
      </c>
      <c r="F73" s="26" t="s">
        <v>124</v>
      </c>
      <c r="G73" s="26" t="s">
        <v>86</v>
      </c>
      <c r="H73" s="29">
        <v>88</v>
      </c>
      <c r="I73" s="24">
        <v>16.89</v>
      </c>
      <c r="J73" s="2">
        <f t="shared" si="3"/>
        <v>1.0134000000000001</v>
      </c>
      <c r="K73" s="2">
        <f t="shared" si="4"/>
        <v>0.50670000000000004</v>
      </c>
      <c r="L73" s="2">
        <f t="shared" si="5"/>
        <v>1.5201000000000002</v>
      </c>
    </row>
    <row r="74" spans="1:12" x14ac:dyDescent="0.45">
      <c r="A74" s="28" t="s">
        <v>530</v>
      </c>
      <c r="B74" s="27" t="s">
        <v>529</v>
      </c>
      <c r="C74" s="26" t="s">
        <v>528</v>
      </c>
      <c r="D74" s="26" t="s">
        <v>527</v>
      </c>
      <c r="E74" s="26" t="s">
        <v>215</v>
      </c>
      <c r="F74" s="26" t="s">
        <v>124</v>
      </c>
      <c r="G74" s="26" t="s">
        <v>86</v>
      </c>
      <c r="H74" s="29">
        <v>166</v>
      </c>
      <c r="I74" s="24">
        <v>104.78</v>
      </c>
      <c r="J74" s="2">
        <f t="shared" si="3"/>
        <v>6.2867999999999995</v>
      </c>
      <c r="K74" s="2">
        <f t="shared" si="4"/>
        <v>3.1433999999999997</v>
      </c>
      <c r="L74" s="2">
        <f t="shared" si="5"/>
        <v>9.4301999999999992</v>
      </c>
    </row>
    <row r="75" spans="1:12" x14ac:dyDescent="0.45">
      <c r="A75" s="28" t="s">
        <v>526</v>
      </c>
      <c r="B75" s="27" t="s">
        <v>525</v>
      </c>
      <c r="C75" s="26" t="s">
        <v>96</v>
      </c>
      <c r="D75" s="26" t="s">
        <v>95</v>
      </c>
      <c r="E75" s="26" t="s">
        <v>119</v>
      </c>
      <c r="F75" s="26" t="s">
        <v>433</v>
      </c>
      <c r="G75" s="26" t="s">
        <v>76</v>
      </c>
      <c r="H75" s="29">
        <v>10</v>
      </c>
      <c r="I75" s="24">
        <v>21.27</v>
      </c>
      <c r="J75" s="2">
        <f t="shared" si="3"/>
        <v>1.2762</v>
      </c>
      <c r="K75" s="2">
        <f t="shared" si="4"/>
        <v>0.6381</v>
      </c>
      <c r="L75" s="2">
        <f t="shared" si="5"/>
        <v>1.9142999999999999</v>
      </c>
    </row>
    <row r="76" spans="1:12" x14ac:dyDescent="0.45">
      <c r="A76" s="28" t="s">
        <v>524</v>
      </c>
      <c r="B76" s="27" t="s">
        <v>523</v>
      </c>
      <c r="C76" s="26" t="s">
        <v>234</v>
      </c>
      <c r="D76" s="26" t="s">
        <v>233</v>
      </c>
      <c r="E76" s="26" t="s">
        <v>35</v>
      </c>
      <c r="F76" s="26" t="s">
        <v>73</v>
      </c>
      <c r="G76" s="26" t="s">
        <v>86</v>
      </c>
      <c r="H76" s="29">
        <v>440</v>
      </c>
      <c r="I76" s="24">
        <v>625.79999999999995</v>
      </c>
      <c r="J76" s="2">
        <f t="shared" si="3"/>
        <v>37.547999999999995</v>
      </c>
      <c r="K76" s="2">
        <f t="shared" si="4"/>
        <v>18.773999999999997</v>
      </c>
      <c r="L76" s="2">
        <f t="shared" si="5"/>
        <v>56.321999999999989</v>
      </c>
    </row>
    <row r="77" spans="1:12" x14ac:dyDescent="0.45">
      <c r="A77" s="28" t="s">
        <v>522</v>
      </c>
      <c r="B77" s="27" t="s">
        <v>521</v>
      </c>
      <c r="C77" s="26" t="s">
        <v>520</v>
      </c>
      <c r="D77" s="26" t="s">
        <v>519</v>
      </c>
      <c r="E77" s="26" t="s">
        <v>119</v>
      </c>
      <c r="F77" s="26" t="s">
        <v>118</v>
      </c>
      <c r="G77" s="26" t="s">
        <v>76</v>
      </c>
      <c r="H77" s="29">
        <v>12</v>
      </c>
      <c r="I77" s="24">
        <v>5.12</v>
      </c>
      <c r="J77" s="2">
        <f t="shared" si="3"/>
        <v>0.30719999999999997</v>
      </c>
      <c r="K77" s="2">
        <f t="shared" si="4"/>
        <v>0.15359999999999999</v>
      </c>
      <c r="L77" s="2">
        <f t="shared" si="5"/>
        <v>0.46079999999999999</v>
      </c>
    </row>
    <row r="78" spans="1:12" x14ac:dyDescent="0.45">
      <c r="A78" s="28" t="s">
        <v>518</v>
      </c>
      <c r="B78" s="27" t="s">
        <v>517</v>
      </c>
      <c r="C78" s="26" t="s">
        <v>516</v>
      </c>
      <c r="D78" s="26" t="s">
        <v>515</v>
      </c>
      <c r="E78" s="26" t="s">
        <v>119</v>
      </c>
      <c r="F78" s="26" t="s">
        <v>73</v>
      </c>
      <c r="G78" s="26" t="s">
        <v>86</v>
      </c>
      <c r="H78" s="29">
        <v>1</v>
      </c>
      <c r="I78" s="24">
        <v>1.59</v>
      </c>
      <c r="J78" s="2">
        <f t="shared" si="3"/>
        <v>9.5399999999999999E-2</v>
      </c>
      <c r="K78" s="2">
        <f t="shared" si="4"/>
        <v>4.7699999999999999E-2</v>
      </c>
      <c r="L78" s="2">
        <f t="shared" si="5"/>
        <v>0.1431</v>
      </c>
    </row>
    <row r="79" spans="1:12" x14ac:dyDescent="0.45">
      <c r="A79" s="28" t="s">
        <v>514</v>
      </c>
      <c r="B79" s="27" t="s">
        <v>513</v>
      </c>
      <c r="C79" s="26" t="s">
        <v>493</v>
      </c>
      <c r="D79" s="26" t="s">
        <v>492</v>
      </c>
      <c r="E79" s="26" t="s">
        <v>35</v>
      </c>
      <c r="F79" s="26" t="s">
        <v>73</v>
      </c>
      <c r="G79" s="26" t="s">
        <v>86</v>
      </c>
      <c r="H79" s="29">
        <v>16</v>
      </c>
      <c r="I79" s="24">
        <v>330.95</v>
      </c>
      <c r="J79" s="2">
        <f t="shared" si="3"/>
        <v>19.856999999999999</v>
      </c>
      <c r="K79" s="2">
        <f t="shared" si="4"/>
        <v>9.9284999999999997</v>
      </c>
      <c r="L79" s="2">
        <f t="shared" si="5"/>
        <v>29.785499999999999</v>
      </c>
    </row>
    <row r="80" spans="1:12" x14ac:dyDescent="0.45">
      <c r="A80" s="28" t="s">
        <v>512</v>
      </c>
      <c r="B80" s="27" t="s">
        <v>511</v>
      </c>
      <c r="C80" s="26" t="s">
        <v>510</v>
      </c>
      <c r="D80" s="26" t="s">
        <v>509</v>
      </c>
      <c r="E80" s="26" t="s">
        <v>119</v>
      </c>
      <c r="F80" s="26" t="s">
        <v>508</v>
      </c>
      <c r="G80" s="26" t="s">
        <v>86</v>
      </c>
      <c r="H80" s="29">
        <v>26</v>
      </c>
      <c r="I80" s="24">
        <v>348.92</v>
      </c>
      <c r="J80" s="2">
        <f t="shared" si="3"/>
        <v>20.935200000000002</v>
      </c>
      <c r="K80" s="2">
        <f t="shared" si="4"/>
        <v>10.467600000000001</v>
      </c>
      <c r="L80" s="2">
        <f t="shared" si="5"/>
        <v>31.402800000000003</v>
      </c>
    </row>
    <row r="81" spans="1:12" x14ac:dyDescent="0.45">
      <c r="A81" s="28" t="s">
        <v>507</v>
      </c>
      <c r="B81" s="27" t="s">
        <v>506</v>
      </c>
      <c r="C81" s="26" t="s">
        <v>238</v>
      </c>
      <c r="D81" s="26" t="s">
        <v>237</v>
      </c>
      <c r="E81" s="26" t="s">
        <v>35</v>
      </c>
      <c r="F81" s="26" t="s">
        <v>124</v>
      </c>
      <c r="G81" s="26" t="s">
        <v>112</v>
      </c>
      <c r="H81" s="29">
        <v>110</v>
      </c>
      <c r="I81" s="24">
        <v>839.56</v>
      </c>
      <c r="J81" s="2">
        <f t="shared" si="3"/>
        <v>50.373599999999996</v>
      </c>
      <c r="K81" s="2">
        <f t="shared" si="4"/>
        <v>25.186799999999998</v>
      </c>
      <c r="L81" s="2">
        <f t="shared" si="5"/>
        <v>75.560399999999987</v>
      </c>
    </row>
    <row r="82" spans="1:12" x14ac:dyDescent="0.45">
      <c r="A82" s="28" t="s">
        <v>505</v>
      </c>
      <c r="B82" s="27" t="s">
        <v>504</v>
      </c>
      <c r="C82" s="26" t="s">
        <v>66</v>
      </c>
      <c r="D82" s="26" t="s">
        <v>65</v>
      </c>
      <c r="E82" s="26" t="s">
        <v>35</v>
      </c>
      <c r="F82" s="26" t="s">
        <v>63</v>
      </c>
      <c r="G82" s="26" t="s">
        <v>62</v>
      </c>
      <c r="H82" s="25">
        <v>-1</v>
      </c>
      <c r="I82" s="24">
        <v>-4.5</v>
      </c>
      <c r="J82" s="2">
        <f t="shared" si="3"/>
        <v>-0.27</v>
      </c>
      <c r="K82" s="2">
        <f t="shared" si="4"/>
        <v>-0.13500000000000001</v>
      </c>
      <c r="L82" s="2">
        <f t="shared" si="5"/>
        <v>-0.40500000000000003</v>
      </c>
    </row>
    <row r="83" spans="1:12" x14ac:dyDescent="0.45">
      <c r="A83" s="28" t="s">
        <v>503</v>
      </c>
      <c r="B83" s="27" t="s">
        <v>502</v>
      </c>
      <c r="C83" s="26" t="s">
        <v>195</v>
      </c>
      <c r="D83" s="26" t="s">
        <v>194</v>
      </c>
      <c r="E83" s="26" t="s">
        <v>119</v>
      </c>
      <c r="F83" s="26" t="s">
        <v>118</v>
      </c>
      <c r="G83" s="26" t="s">
        <v>76</v>
      </c>
      <c r="H83" s="30"/>
      <c r="I83" s="24"/>
      <c r="J83" s="2">
        <f t="shared" si="3"/>
        <v>0</v>
      </c>
      <c r="K83" s="2">
        <f t="shared" si="4"/>
        <v>0</v>
      </c>
      <c r="L83" s="2">
        <f t="shared" si="5"/>
        <v>0</v>
      </c>
    </row>
    <row r="84" spans="1:12" x14ac:dyDescent="0.45">
      <c r="A84" s="28" t="s">
        <v>501</v>
      </c>
      <c r="B84" s="27" t="s">
        <v>500</v>
      </c>
      <c r="C84" s="26" t="s">
        <v>195</v>
      </c>
      <c r="D84" s="26" t="s">
        <v>194</v>
      </c>
      <c r="E84" s="26" t="s">
        <v>119</v>
      </c>
      <c r="F84" s="26" t="s">
        <v>118</v>
      </c>
      <c r="G84" s="26" t="s">
        <v>76</v>
      </c>
      <c r="H84" s="29">
        <v>1</v>
      </c>
      <c r="I84" s="24">
        <v>1.1299999999999999</v>
      </c>
      <c r="J84" s="2">
        <f t="shared" si="3"/>
        <v>6.7799999999999985E-2</v>
      </c>
      <c r="K84" s="2">
        <f t="shared" si="4"/>
        <v>3.3899999999999993E-2</v>
      </c>
      <c r="L84" s="2">
        <f t="shared" si="5"/>
        <v>0.10169999999999998</v>
      </c>
    </row>
    <row r="85" spans="1:12" x14ac:dyDescent="0.45">
      <c r="A85" s="28" t="s">
        <v>499</v>
      </c>
      <c r="B85" s="27" t="s">
        <v>498</v>
      </c>
      <c r="C85" s="26" t="s">
        <v>497</v>
      </c>
      <c r="D85" s="26" t="s">
        <v>496</v>
      </c>
      <c r="E85" s="26" t="s">
        <v>119</v>
      </c>
      <c r="F85" s="26" t="s">
        <v>73</v>
      </c>
      <c r="G85" s="26" t="s">
        <v>86</v>
      </c>
      <c r="H85" s="29">
        <v>45</v>
      </c>
      <c r="I85" s="24">
        <v>636.78</v>
      </c>
      <c r="J85" s="2">
        <f t="shared" si="3"/>
        <v>38.206799999999994</v>
      </c>
      <c r="K85" s="2">
        <f t="shared" si="4"/>
        <v>19.103399999999997</v>
      </c>
      <c r="L85" s="2">
        <f t="shared" si="5"/>
        <v>57.310199999999995</v>
      </c>
    </row>
    <row r="86" spans="1:12" x14ac:dyDescent="0.45">
      <c r="A86" s="28" t="s">
        <v>495</v>
      </c>
      <c r="B86" s="27" t="s">
        <v>494</v>
      </c>
      <c r="C86" s="26" t="s">
        <v>493</v>
      </c>
      <c r="D86" s="26" t="s">
        <v>492</v>
      </c>
      <c r="E86" s="26" t="s">
        <v>35</v>
      </c>
      <c r="F86" s="26" t="s">
        <v>165</v>
      </c>
      <c r="G86" s="26" t="s">
        <v>86</v>
      </c>
      <c r="H86" s="29">
        <v>6</v>
      </c>
      <c r="I86" s="24">
        <v>255.54</v>
      </c>
      <c r="J86" s="2">
        <f t="shared" si="3"/>
        <v>15.3324</v>
      </c>
      <c r="K86" s="2">
        <f t="shared" si="4"/>
        <v>7.6661999999999999</v>
      </c>
      <c r="L86" s="2">
        <f t="shared" si="5"/>
        <v>22.9986</v>
      </c>
    </row>
    <row r="87" spans="1:12" x14ac:dyDescent="0.45">
      <c r="A87" s="28" t="s">
        <v>491</v>
      </c>
      <c r="B87" s="27" t="s">
        <v>490</v>
      </c>
      <c r="C87" s="26" t="s">
        <v>195</v>
      </c>
      <c r="D87" s="26" t="s">
        <v>194</v>
      </c>
      <c r="E87" s="26" t="s">
        <v>119</v>
      </c>
      <c r="F87" s="26" t="s">
        <v>118</v>
      </c>
      <c r="G87" s="26" t="s">
        <v>76</v>
      </c>
      <c r="H87" s="30"/>
      <c r="I87" s="24"/>
      <c r="J87" s="2">
        <f t="shared" si="3"/>
        <v>0</v>
      </c>
      <c r="K87" s="2">
        <f t="shared" si="4"/>
        <v>0</v>
      </c>
      <c r="L87" s="2">
        <f t="shared" si="5"/>
        <v>0</v>
      </c>
    </row>
    <row r="88" spans="1:12" x14ac:dyDescent="0.45">
      <c r="A88" s="28" t="s">
        <v>489</v>
      </c>
      <c r="B88" s="27" t="s">
        <v>488</v>
      </c>
      <c r="C88" s="26" t="s">
        <v>477</v>
      </c>
      <c r="D88" s="26" t="s">
        <v>476</v>
      </c>
      <c r="E88" s="26" t="s">
        <v>35</v>
      </c>
      <c r="F88" s="26" t="s">
        <v>162</v>
      </c>
      <c r="G88" s="26" t="s">
        <v>112</v>
      </c>
      <c r="H88" s="30"/>
      <c r="I88" s="24"/>
      <c r="J88" s="2">
        <f t="shared" si="3"/>
        <v>0</v>
      </c>
      <c r="K88" s="2">
        <f t="shared" si="4"/>
        <v>0</v>
      </c>
      <c r="L88" s="2">
        <f t="shared" si="5"/>
        <v>0</v>
      </c>
    </row>
    <row r="89" spans="1:12" x14ac:dyDescent="0.45">
      <c r="A89" s="28" t="s">
        <v>487</v>
      </c>
      <c r="B89" s="27" t="s">
        <v>486</v>
      </c>
      <c r="C89" s="26" t="s">
        <v>352</v>
      </c>
      <c r="D89" s="26" t="s">
        <v>351</v>
      </c>
      <c r="E89" s="26" t="s">
        <v>35</v>
      </c>
      <c r="F89" s="26" t="s">
        <v>77</v>
      </c>
      <c r="G89" s="26" t="s">
        <v>86</v>
      </c>
      <c r="H89" s="25">
        <v>13</v>
      </c>
      <c r="I89" s="24">
        <v>1052.8800000000001</v>
      </c>
      <c r="J89" s="2">
        <f t="shared" si="3"/>
        <v>63.172800000000002</v>
      </c>
      <c r="K89" s="2">
        <f t="shared" si="4"/>
        <v>31.586400000000001</v>
      </c>
      <c r="L89" s="2">
        <f t="shared" si="5"/>
        <v>94.759200000000007</v>
      </c>
    </row>
    <row r="90" spans="1:12" x14ac:dyDescent="0.45">
      <c r="A90" s="28" t="s">
        <v>485</v>
      </c>
      <c r="B90" s="27" t="s">
        <v>484</v>
      </c>
      <c r="C90" s="26" t="s">
        <v>253</v>
      </c>
      <c r="D90" s="26" t="s">
        <v>252</v>
      </c>
      <c r="E90" s="26" t="s">
        <v>119</v>
      </c>
      <c r="F90" s="26" t="s">
        <v>124</v>
      </c>
      <c r="G90" s="26" t="s">
        <v>76</v>
      </c>
      <c r="H90" s="30"/>
      <c r="I90" s="24"/>
      <c r="J90" s="2">
        <f t="shared" si="3"/>
        <v>0</v>
      </c>
      <c r="K90" s="2">
        <f t="shared" si="4"/>
        <v>0</v>
      </c>
      <c r="L90" s="2">
        <f t="shared" si="5"/>
        <v>0</v>
      </c>
    </row>
    <row r="91" spans="1:12" x14ac:dyDescent="0.45">
      <c r="A91" s="28" t="s">
        <v>483</v>
      </c>
      <c r="B91" s="27" t="s">
        <v>482</v>
      </c>
      <c r="C91" s="26" t="s">
        <v>115</v>
      </c>
      <c r="D91" s="26" t="s">
        <v>114</v>
      </c>
      <c r="E91" s="26" t="s">
        <v>35</v>
      </c>
      <c r="F91" s="26" t="s">
        <v>113</v>
      </c>
      <c r="G91" s="26" t="s">
        <v>112</v>
      </c>
      <c r="H91" s="29">
        <v>12</v>
      </c>
      <c r="I91" s="24">
        <v>13.12</v>
      </c>
      <c r="J91" s="2">
        <f t="shared" si="3"/>
        <v>0.7871999999999999</v>
      </c>
      <c r="K91" s="2">
        <f t="shared" si="4"/>
        <v>0.39359999999999995</v>
      </c>
      <c r="L91" s="2">
        <f t="shared" si="5"/>
        <v>1.1807999999999998</v>
      </c>
    </row>
    <row r="92" spans="1:12" x14ac:dyDescent="0.45">
      <c r="A92" s="28" t="s">
        <v>481</v>
      </c>
      <c r="B92" s="27" t="s">
        <v>480</v>
      </c>
      <c r="C92" s="26" t="s">
        <v>430</v>
      </c>
      <c r="D92" s="26" t="s">
        <v>429</v>
      </c>
      <c r="E92" s="26" t="s">
        <v>119</v>
      </c>
      <c r="F92" s="26" t="s">
        <v>73</v>
      </c>
      <c r="G92" s="26" t="s">
        <v>76</v>
      </c>
      <c r="H92" s="29">
        <v>3</v>
      </c>
      <c r="I92" s="24">
        <v>75.92</v>
      </c>
      <c r="J92" s="2">
        <f t="shared" si="3"/>
        <v>4.5552000000000001</v>
      </c>
      <c r="K92" s="2">
        <f t="shared" si="4"/>
        <v>2.2776000000000001</v>
      </c>
      <c r="L92" s="2">
        <f t="shared" si="5"/>
        <v>6.8328000000000007</v>
      </c>
    </row>
    <row r="93" spans="1:12" x14ac:dyDescent="0.45">
      <c r="A93" s="28" t="s">
        <v>479</v>
      </c>
      <c r="B93" s="27" t="s">
        <v>478</v>
      </c>
      <c r="C93" s="26" t="s">
        <v>477</v>
      </c>
      <c r="D93" s="26" t="s">
        <v>476</v>
      </c>
      <c r="E93" s="26" t="s">
        <v>35</v>
      </c>
      <c r="F93" s="26" t="s">
        <v>113</v>
      </c>
      <c r="G93" s="26" t="s">
        <v>112</v>
      </c>
      <c r="H93" s="29">
        <v>12</v>
      </c>
      <c r="I93" s="24">
        <v>13.76</v>
      </c>
      <c r="J93" s="2">
        <f t="shared" si="3"/>
        <v>0.8256</v>
      </c>
      <c r="K93" s="2">
        <f t="shared" si="4"/>
        <v>0.4128</v>
      </c>
      <c r="L93" s="2">
        <f t="shared" si="5"/>
        <v>1.2383999999999999</v>
      </c>
    </row>
    <row r="94" spans="1:12" x14ac:dyDescent="0.45">
      <c r="A94" s="28" t="s">
        <v>475</v>
      </c>
      <c r="B94" s="27" t="s">
        <v>474</v>
      </c>
      <c r="C94" s="26" t="s">
        <v>195</v>
      </c>
      <c r="D94" s="26" t="s">
        <v>194</v>
      </c>
      <c r="E94" s="26" t="s">
        <v>119</v>
      </c>
      <c r="F94" s="26" t="s">
        <v>118</v>
      </c>
      <c r="G94" s="26" t="s">
        <v>76</v>
      </c>
      <c r="H94" s="30"/>
      <c r="I94" s="24"/>
      <c r="J94" s="2">
        <f t="shared" si="3"/>
        <v>0</v>
      </c>
      <c r="K94" s="2">
        <f t="shared" si="4"/>
        <v>0</v>
      </c>
      <c r="L94" s="2">
        <f t="shared" si="5"/>
        <v>0</v>
      </c>
    </row>
    <row r="95" spans="1:12" x14ac:dyDescent="0.45">
      <c r="A95" s="28" t="s">
        <v>473</v>
      </c>
      <c r="B95" s="27" t="s">
        <v>472</v>
      </c>
      <c r="C95" s="26" t="s">
        <v>265</v>
      </c>
      <c r="D95" s="26" t="s">
        <v>264</v>
      </c>
      <c r="E95" s="26" t="s">
        <v>119</v>
      </c>
      <c r="F95" s="26" t="s">
        <v>73</v>
      </c>
      <c r="G95" s="26" t="s">
        <v>76</v>
      </c>
      <c r="H95" s="30"/>
      <c r="I95" s="24"/>
      <c r="J95" s="2">
        <f t="shared" si="3"/>
        <v>0</v>
      </c>
      <c r="K95" s="2">
        <f t="shared" si="4"/>
        <v>0</v>
      </c>
      <c r="L95" s="2">
        <f t="shared" si="5"/>
        <v>0</v>
      </c>
    </row>
    <row r="96" spans="1:12" x14ac:dyDescent="0.45">
      <c r="A96" s="28" t="s">
        <v>471</v>
      </c>
      <c r="B96" s="27" t="s">
        <v>470</v>
      </c>
      <c r="C96" s="26" t="s">
        <v>384</v>
      </c>
      <c r="D96" s="26" t="s">
        <v>383</v>
      </c>
      <c r="E96" s="26" t="s">
        <v>35</v>
      </c>
      <c r="F96" s="26" t="s">
        <v>105</v>
      </c>
      <c r="G96" s="26" t="s">
        <v>143</v>
      </c>
      <c r="H96" s="29">
        <v>4</v>
      </c>
      <c r="I96" s="24">
        <v>29.73</v>
      </c>
      <c r="J96" s="2">
        <f t="shared" si="3"/>
        <v>1.7838000000000001</v>
      </c>
      <c r="K96" s="2">
        <f t="shared" si="4"/>
        <v>0.89190000000000003</v>
      </c>
      <c r="L96" s="2">
        <f t="shared" si="5"/>
        <v>2.6757</v>
      </c>
    </row>
    <row r="97" spans="1:12" x14ac:dyDescent="0.45">
      <c r="A97" s="28" t="s">
        <v>469</v>
      </c>
      <c r="B97" s="27" t="s">
        <v>468</v>
      </c>
      <c r="C97" s="26" t="s">
        <v>88</v>
      </c>
      <c r="D97" s="26" t="s">
        <v>87</v>
      </c>
      <c r="E97" s="26" t="s">
        <v>35</v>
      </c>
      <c r="F97" s="26" t="s">
        <v>105</v>
      </c>
      <c r="G97" s="26" t="s">
        <v>86</v>
      </c>
      <c r="H97" s="29">
        <v>46</v>
      </c>
      <c r="I97" s="24">
        <v>294.89</v>
      </c>
      <c r="J97" s="2">
        <f t="shared" si="3"/>
        <v>17.693399999999997</v>
      </c>
      <c r="K97" s="2">
        <f t="shared" si="4"/>
        <v>8.8466999999999985</v>
      </c>
      <c r="L97" s="2">
        <f t="shared" si="5"/>
        <v>26.540099999999995</v>
      </c>
    </row>
    <row r="98" spans="1:12" x14ac:dyDescent="0.45">
      <c r="A98" s="28" t="s">
        <v>467</v>
      </c>
      <c r="B98" s="27" t="s">
        <v>466</v>
      </c>
      <c r="C98" s="26" t="s">
        <v>79</v>
      </c>
      <c r="D98" s="26" t="s">
        <v>78</v>
      </c>
      <c r="E98" s="26" t="s">
        <v>35</v>
      </c>
      <c r="F98" s="26" t="s">
        <v>77</v>
      </c>
      <c r="G98" s="26" t="s">
        <v>76</v>
      </c>
      <c r="H98" s="25">
        <v>7</v>
      </c>
      <c r="I98" s="24">
        <v>556.91999999999996</v>
      </c>
      <c r="J98" s="2">
        <f t="shared" si="3"/>
        <v>33.415199999999999</v>
      </c>
      <c r="K98" s="2">
        <f t="shared" si="4"/>
        <v>16.707599999999999</v>
      </c>
      <c r="L98" s="2">
        <f t="shared" si="5"/>
        <v>50.122799999999998</v>
      </c>
    </row>
    <row r="99" spans="1:12" x14ac:dyDescent="0.45">
      <c r="A99" s="28" t="s">
        <v>465</v>
      </c>
      <c r="B99" s="27" t="s">
        <v>464</v>
      </c>
      <c r="C99" s="26" t="s">
        <v>195</v>
      </c>
      <c r="D99" s="26" t="s">
        <v>194</v>
      </c>
      <c r="E99" s="26" t="s">
        <v>119</v>
      </c>
      <c r="F99" s="26" t="s">
        <v>118</v>
      </c>
      <c r="G99" s="26" t="s">
        <v>76</v>
      </c>
      <c r="H99" s="30"/>
      <c r="I99" s="24"/>
      <c r="J99" s="2">
        <f t="shared" si="3"/>
        <v>0</v>
      </c>
      <c r="K99" s="2">
        <f t="shared" si="4"/>
        <v>0</v>
      </c>
      <c r="L99" s="2">
        <f t="shared" si="5"/>
        <v>0</v>
      </c>
    </row>
    <row r="100" spans="1:12" x14ac:dyDescent="0.45">
      <c r="A100" s="28" t="s">
        <v>463</v>
      </c>
      <c r="B100" s="27" t="s">
        <v>462</v>
      </c>
      <c r="C100" s="26" t="s">
        <v>195</v>
      </c>
      <c r="D100" s="26" t="s">
        <v>194</v>
      </c>
      <c r="E100" s="26" t="s">
        <v>119</v>
      </c>
      <c r="F100" s="26" t="s">
        <v>118</v>
      </c>
      <c r="G100" s="26" t="s">
        <v>76</v>
      </c>
      <c r="H100" s="29">
        <v>2</v>
      </c>
      <c r="I100" s="24">
        <v>121.33</v>
      </c>
      <c r="J100" s="2">
        <f t="shared" si="3"/>
        <v>7.2797999999999998</v>
      </c>
      <c r="K100" s="2">
        <f t="shared" si="4"/>
        <v>3.6398999999999999</v>
      </c>
      <c r="L100" s="2">
        <f t="shared" si="5"/>
        <v>10.919699999999999</v>
      </c>
    </row>
    <row r="101" spans="1:12" x14ac:dyDescent="0.45">
      <c r="A101" s="28" t="s">
        <v>461</v>
      </c>
      <c r="B101" s="27" t="s">
        <v>460</v>
      </c>
      <c r="C101" s="26" t="s">
        <v>459</v>
      </c>
      <c r="D101" s="26" t="s">
        <v>458</v>
      </c>
      <c r="E101" s="26" t="s">
        <v>35</v>
      </c>
      <c r="F101" s="26" t="s">
        <v>118</v>
      </c>
      <c r="G101" s="26" t="s">
        <v>62</v>
      </c>
      <c r="H101" s="29">
        <v>1</v>
      </c>
      <c r="I101" s="24">
        <v>3.86</v>
      </c>
      <c r="J101" s="2">
        <f t="shared" si="3"/>
        <v>0.23159999999999997</v>
      </c>
      <c r="K101" s="2">
        <f t="shared" si="4"/>
        <v>0.11579999999999999</v>
      </c>
      <c r="L101" s="2">
        <f t="shared" si="5"/>
        <v>0.34739999999999993</v>
      </c>
    </row>
    <row r="102" spans="1:12" x14ac:dyDescent="0.45">
      <c r="A102" s="28" t="s">
        <v>457</v>
      </c>
      <c r="B102" s="27" t="s">
        <v>456</v>
      </c>
      <c r="C102" s="26" t="s">
        <v>167</v>
      </c>
      <c r="D102" s="26" t="s">
        <v>166</v>
      </c>
      <c r="E102" s="26" t="s">
        <v>35</v>
      </c>
      <c r="F102" s="26" t="s">
        <v>165</v>
      </c>
      <c r="G102" s="26" t="s">
        <v>86</v>
      </c>
      <c r="H102" s="29">
        <v>3</v>
      </c>
      <c r="I102" s="24">
        <v>10.18</v>
      </c>
      <c r="J102" s="2">
        <f t="shared" si="3"/>
        <v>0.61080000000000001</v>
      </c>
      <c r="K102" s="2">
        <f t="shared" si="4"/>
        <v>0.3054</v>
      </c>
      <c r="L102" s="2">
        <f t="shared" si="5"/>
        <v>0.91620000000000001</v>
      </c>
    </row>
    <row r="103" spans="1:12" x14ac:dyDescent="0.45">
      <c r="A103" s="28" t="s">
        <v>455</v>
      </c>
      <c r="B103" s="27" t="s">
        <v>454</v>
      </c>
      <c r="C103" s="26" t="s">
        <v>167</v>
      </c>
      <c r="D103" s="26" t="s">
        <v>166</v>
      </c>
      <c r="E103" s="26" t="s">
        <v>35</v>
      </c>
      <c r="F103" s="26" t="s">
        <v>165</v>
      </c>
      <c r="G103" s="26" t="s">
        <v>86</v>
      </c>
      <c r="H103" s="29">
        <v>9</v>
      </c>
      <c r="I103" s="24">
        <v>60.37</v>
      </c>
      <c r="J103" s="2">
        <f t="shared" si="3"/>
        <v>3.6221999999999999</v>
      </c>
      <c r="K103" s="2">
        <f t="shared" si="4"/>
        <v>1.8110999999999999</v>
      </c>
      <c r="L103" s="2">
        <f t="shared" si="5"/>
        <v>5.4333</v>
      </c>
    </row>
    <row r="104" spans="1:12" x14ac:dyDescent="0.45">
      <c r="A104" s="28" t="s">
        <v>453</v>
      </c>
      <c r="B104" s="27" t="s">
        <v>452</v>
      </c>
      <c r="C104" s="26" t="s">
        <v>88</v>
      </c>
      <c r="D104" s="26" t="s">
        <v>87</v>
      </c>
      <c r="E104" s="26" t="s">
        <v>35</v>
      </c>
      <c r="F104" s="26" t="s">
        <v>77</v>
      </c>
      <c r="G104" s="26" t="s">
        <v>86</v>
      </c>
      <c r="H104" s="25">
        <v>5</v>
      </c>
      <c r="I104" s="24">
        <v>1036.78</v>
      </c>
      <c r="J104" s="2">
        <f t="shared" si="3"/>
        <v>62.206799999999994</v>
      </c>
      <c r="K104" s="2">
        <f t="shared" si="4"/>
        <v>31.103399999999997</v>
      </c>
      <c r="L104" s="2">
        <f t="shared" si="5"/>
        <v>93.310199999999995</v>
      </c>
    </row>
    <row r="105" spans="1:12" x14ac:dyDescent="0.45">
      <c r="A105" s="28" t="s">
        <v>451</v>
      </c>
      <c r="B105" s="27" t="s">
        <v>450</v>
      </c>
      <c r="C105" s="26" t="s">
        <v>449</v>
      </c>
      <c r="D105" s="26" t="s">
        <v>448</v>
      </c>
      <c r="E105" s="26" t="s">
        <v>35</v>
      </c>
      <c r="F105" s="26" t="s">
        <v>105</v>
      </c>
      <c r="G105" s="26" t="s">
        <v>143</v>
      </c>
      <c r="H105" s="29">
        <v>228</v>
      </c>
      <c r="I105" s="24">
        <v>314.27</v>
      </c>
      <c r="J105" s="2">
        <f t="shared" si="3"/>
        <v>18.856199999999998</v>
      </c>
      <c r="K105" s="2">
        <f t="shared" si="4"/>
        <v>9.4280999999999988</v>
      </c>
      <c r="L105" s="2">
        <f t="shared" si="5"/>
        <v>28.284299999999995</v>
      </c>
    </row>
    <row r="106" spans="1:12" x14ac:dyDescent="0.45">
      <c r="A106" s="28" t="s">
        <v>447</v>
      </c>
      <c r="B106" s="27" t="s">
        <v>446</v>
      </c>
      <c r="C106" s="26" t="s">
        <v>234</v>
      </c>
      <c r="D106" s="26" t="s">
        <v>233</v>
      </c>
      <c r="E106" s="26" t="s">
        <v>35</v>
      </c>
      <c r="F106" s="26" t="s">
        <v>73</v>
      </c>
      <c r="G106" s="26" t="s">
        <v>86</v>
      </c>
      <c r="H106" s="29">
        <v>504</v>
      </c>
      <c r="I106" s="24">
        <v>372.4</v>
      </c>
      <c r="J106" s="2">
        <f t="shared" si="3"/>
        <v>22.343999999999998</v>
      </c>
      <c r="K106" s="2">
        <f t="shared" si="4"/>
        <v>11.171999999999999</v>
      </c>
      <c r="L106" s="2">
        <f t="shared" si="5"/>
        <v>33.515999999999998</v>
      </c>
    </row>
    <row r="107" spans="1:12" x14ac:dyDescent="0.45">
      <c r="A107" s="28" t="s">
        <v>445</v>
      </c>
      <c r="B107" s="27" t="s">
        <v>444</v>
      </c>
      <c r="C107" s="26" t="s">
        <v>324</v>
      </c>
      <c r="D107" s="26" t="s">
        <v>323</v>
      </c>
      <c r="E107" s="26" t="s">
        <v>35</v>
      </c>
      <c r="F107" s="26" t="s">
        <v>73</v>
      </c>
      <c r="G107" s="26" t="s">
        <v>76</v>
      </c>
      <c r="H107" s="29">
        <v>27</v>
      </c>
      <c r="I107" s="24">
        <v>115.23</v>
      </c>
      <c r="J107" s="2">
        <f t="shared" si="3"/>
        <v>6.9138000000000002</v>
      </c>
      <c r="K107" s="2">
        <f t="shared" si="4"/>
        <v>3.4569000000000001</v>
      </c>
      <c r="L107" s="2">
        <f t="shared" si="5"/>
        <v>10.370699999999999</v>
      </c>
    </row>
    <row r="108" spans="1:12" x14ac:dyDescent="0.45">
      <c r="A108" s="28" t="s">
        <v>443</v>
      </c>
      <c r="B108" s="27" t="s">
        <v>442</v>
      </c>
      <c r="C108" s="26" t="s">
        <v>238</v>
      </c>
      <c r="D108" s="26" t="s">
        <v>237</v>
      </c>
      <c r="E108" s="26" t="s">
        <v>35</v>
      </c>
      <c r="F108" s="26" t="s">
        <v>124</v>
      </c>
      <c r="G108" s="26" t="s">
        <v>112</v>
      </c>
      <c r="H108" s="29">
        <v>24</v>
      </c>
      <c r="I108" s="24">
        <v>39.659999999999997</v>
      </c>
      <c r="J108" s="2">
        <f t="shared" si="3"/>
        <v>2.3795999999999995</v>
      </c>
      <c r="K108" s="2">
        <f t="shared" si="4"/>
        <v>1.1897999999999997</v>
      </c>
      <c r="L108" s="2">
        <f t="shared" si="5"/>
        <v>3.569399999999999</v>
      </c>
    </row>
    <row r="109" spans="1:12" x14ac:dyDescent="0.45">
      <c r="A109" s="28" t="s">
        <v>441</v>
      </c>
      <c r="B109" s="27" t="s">
        <v>440</v>
      </c>
      <c r="C109" s="26" t="s">
        <v>66</v>
      </c>
      <c r="D109" s="26" t="s">
        <v>65</v>
      </c>
      <c r="E109" s="26" t="s">
        <v>35</v>
      </c>
      <c r="F109" s="26" t="s">
        <v>63</v>
      </c>
      <c r="G109" s="26" t="s">
        <v>62</v>
      </c>
      <c r="H109" s="25">
        <v>-4</v>
      </c>
      <c r="I109" s="24">
        <v>-24.8</v>
      </c>
      <c r="J109" s="2">
        <f t="shared" si="3"/>
        <v>-1.488</v>
      </c>
      <c r="K109" s="2">
        <f t="shared" si="4"/>
        <v>-0.74399999999999999</v>
      </c>
      <c r="L109" s="2">
        <f t="shared" si="5"/>
        <v>-2.2320000000000002</v>
      </c>
    </row>
    <row r="110" spans="1:12" x14ac:dyDescent="0.45">
      <c r="A110" s="28" t="s">
        <v>439</v>
      </c>
      <c r="B110" s="27" t="s">
        <v>438</v>
      </c>
      <c r="C110" s="26" t="s">
        <v>66</v>
      </c>
      <c r="D110" s="26" t="s">
        <v>65</v>
      </c>
      <c r="E110" s="26" t="s">
        <v>35</v>
      </c>
      <c r="F110" s="26" t="s">
        <v>63</v>
      </c>
      <c r="G110" s="26" t="s">
        <v>62</v>
      </c>
      <c r="H110" s="25">
        <v>-3</v>
      </c>
      <c r="I110" s="24">
        <v>-9.3000000000000007</v>
      </c>
      <c r="J110" s="2">
        <f t="shared" si="3"/>
        <v>-0.55800000000000005</v>
      </c>
      <c r="K110" s="2">
        <f t="shared" si="4"/>
        <v>-0.27900000000000003</v>
      </c>
      <c r="L110" s="2">
        <f t="shared" si="5"/>
        <v>-0.83700000000000008</v>
      </c>
    </row>
    <row r="111" spans="1:12" x14ac:dyDescent="0.45">
      <c r="A111" s="28" t="s">
        <v>437</v>
      </c>
      <c r="B111" s="27" t="s">
        <v>436</v>
      </c>
      <c r="C111" s="26" t="s">
        <v>66</v>
      </c>
      <c r="D111" s="26" t="s">
        <v>65</v>
      </c>
      <c r="E111" s="26" t="s">
        <v>35</v>
      </c>
      <c r="F111" s="26" t="s">
        <v>63</v>
      </c>
      <c r="G111" s="26" t="s">
        <v>62</v>
      </c>
      <c r="H111" s="25">
        <v>-1</v>
      </c>
      <c r="I111" s="24">
        <v>-5.0999999999999996</v>
      </c>
      <c r="J111" s="2">
        <f t="shared" si="3"/>
        <v>-0.30599999999999999</v>
      </c>
      <c r="K111" s="2">
        <f t="shared" si="4"/>
        <v>-0.153</v>
      </c>
      <c r="L111" s="2">
        <f t="shared" si="5"/>
        <v>-0.45899999999999996</v>
      </c>
    </row>
    <row r="112" spans="1:12" x14ac:dyDescent="0.45">
      <c r="A112" s="28" t="s">
        <v>435</v>
      </c>
      <c r="B112" s="27" t="s">
        <v>434</v>
      </c>
      <c r="C112" s="26" t="s">
        <v>96</v>
      </c>
      <c r="D112" s="26" t="s">
        <v>95</v>
      </c>
      <c r="E112" s="26" t="s">
        <v>119</v>
      </c>
      <c r="F112" s="26" t="s">
        <v>433</v>
      </c>
      <c r="G112" s="26" t="s">
        <v>76</v>
      </c>
      <c r="H112" s="30"/>
      <c r="I112" s="24"/>
      <c r="J112" s="2">
        <f t="shared" si="3"/>
        <v>0</v>
      </c>
      <c r="K112" s="2">
        <f t="shared" si="4"/>
        <v>0</v>
      </c>
      <c r="L112" s="2">
        <f t="shared" si="5"/>
        <v>0</v>
      </c>
    </row>
    <row r="113" spans="1:12" x14ac:dyDescent="0.45">
      <c r="A113" s="28" t="s">
        <v>432</v>
      </c>
      <c r="B113" s="27" t="s">
        <v>431</v>
      </c>
      <c r="C113" s="26" t="s">
        <v>430</v>
      </c>
      <c r="D113" s="26" t="s">
        <v>429</v>
      </c>
      <c r="E113" s="26" t="s">
        <v>35</v>
      </c>
      <c r="F113" s="26" t="s">
        <v>73</v>
      </c>
      <c r="G113" s="26" t="s">
        <v>76</v>
      </c>
      <c r="H113" s="29">
        <v>3</v>
      </c>
      <c r="I113" s="24">
        <v>45.4</v>
      </c>
      <c r="J113" s="2">
        <f t="shared" si="3"/>
        <v>2.7239999999999998</v>
      </c>
      <c r="K113" s="2">
        <f t="shared" si="4"/>
        <v>1.3619999999999999</v>
      </c>
      <c r="L113" s="2">
        <f t="shared" si="5"/>
        <v>4.0859999999999994</v>
      </c>
    </row>
    <row r="114" spans="1:12" x14ac:dyDescent="0.45">
      <c r="A114" s="28" t="s">
        <v>428</v>
      </c>
      <c r="B114" s="27" t="s">
        <v>427</v>
      </c>
      <c r="C114" s="26" t="s">
        <v>195</v>
      </c>
      <c r="D114" s="26" t="s">
        <v>194</v>
      </c>
      <c r="E114" s="26" t="s">
        <v>119</v>
      </c>
      <c r="F114" s="26" t="s">
        <v>118</v>
      </c>
      <c r="G114" s="26" t="s">
        <v>76</v>
      </c>
      <c r="H114" s="30"/>
      <c r="I114" s="24"/>
      <c r="J114" s="2">
        <f t="shared" si="3"/>
        <v>0</v>
      </c>
      <c r="K114" s="2">
        <f t="shared" si="4"/>
        <v>0</v>
      </c>
      <c r="L114" s="2">
        <f t="shared" si="5"/>
        <v>0</v>
      </c>
    </row>
    <row r="115" spans="1:12" x14ac:dyDescent="0.45">
      <c r="A115" s="28" t="s">
        <v>426</v>
      </c>
      <c r="B115" s="27" t="s">
        <v>425</v>
      </c>
      <c r="C115" s="26" t="s">
        <v>195</v>
      </c>
      <c r="D115" s="26" t="s">
        <v>194</v>
      </c>
      <c r="E115" s="26" t="s">
        <v>119</v>
      </c>
      <c r="F115" s="26" t="s">
        <v>118</v>
      </c>
      <c r="G115" s="26" t="s">
        <v>76</v>
      </c>
      <c r="H115" s="29">
        <v>4</v>
      </c>
      <c r="I115" s="24">
        <v>10.46</v>
      </c>
      <c r="J115" s="2">
        <f t="shared" si="3"/>
        <v>0.62760000000000005</v>
      </c>
      <c r="K115" s="2">
        <f t="shared" si="4"/>
        <v>0.31380000000000002</v>
      </c>
      <c r="L115" s="2">
        <f t="shared" si="5"/>
        <v>0.94140000000000001</v>
      </c>
    </row>
    <row r="116" spans="1:12" x14ac:dyDescent="0.45">
      <c r="A116" s="28" t="s">
        <v>424</v>
      </c>
      <c r="B116" s="27" t="s">
        <v>423</v>
      </c>
      <c r="C116" s="26" t="s">
        <v>195</v>
      </c>
      <c r="D116" s="26" t="s">
        <v>194</v>
      </c>
      <c r="E116" s="26" t="s">
        <v>119</v>
      </c>
      <c r="F116" s="26" t="s">
        <v>118</v>
      </c>
      <c r="G116" s="26" t="s">
        <v>76</v>
      </c>
      <c r="H116" s="29">
        <v>4</v>
      </c>
      <c r="I116" s="24">
        <v>22.49</v>
      </c>
      <c r="J116" s="2">
        <f t="shared" si="3"/>
        <v>1.3493999999999999</v>
      </c>
      <c r="K116" s="2">
        <f t="shared" si="4"/>
        <v>0.67469999999999997</v>
      </c>
      <c r="L116" s="2">
        <f t="shared" si="5"/>
        <v>2.0240999999999998</v>
      </c>
    </row>
    <row r="117" spans="1:12" x14ac:dyDescent="0.45">
      <c r="A117" s="28" t="s">
        <v>422</v>
      </c>
      <c r="B117" s="27" t="s">
        <v>421</v>
      </c>
      <c r="C117" s="26" t="s">
        <v>195</v>
      </c>
      <c r="D117" s="26" t="s">
        <v>194</v>
      </c>
      <c r="E117" s="26" t="s">
        <v>119</v>
      </c>
      <c r="F117" s="26" t="s">
        <v>118</v>
      </c>
      <c r="G117" s="26" t="s">
        <v>76</v>
      </c>
      <c r="H117" s="29">
        <v>4</v>
      </c>
      <c r="I117" s="24">
        <v>42</v>
      </c>
      <c r="J117" s="2">
        <f t="shared" si="3"/>
        <v>2.52</v>
      </c>
      <c r="K117" s="2">
        <f t="shared" si="4"/>
        <v>1.26</v>
      </c>
      <c r="L117" s="2">
        <f t="shared" si="5"/>
        <v>3.7800000000000002</v>
      </c>
    </row>
    <row r="118" spans="1:12" x14ac:dyDescent="0.45">
      <c r="A118" s="28" t="s">
        <v>420</v>
      </c>
      <c r="B118" s="27" t="s">
        <v>419</v>
      </c>
      <c r="C118" s="26" t="s">
        <v>195</v>
      </c>
      <c r="D118" s="26" t="s">
        <v>194</v>
      </c>
      <c r="E118" s="26" t="s">
        <v>119</v>
      </c>
      <c r="F118" s="26" t="s">
        <v>118</v>
      </c>
      <c r="G118" s="26" t="s">
        <v>76</v>
      </c>
      <c r="H118" s="29">
        <v>4</v>
      </c>
      <c r="I118" s="24">
        <v>3.7</v>
      </c>
      <c r="J118" s="2">
        <f t="shared" si="3"/>
        <v>0.222</v>
      </c>
      <c r="K118" s="2">
        <f t="shared" si="4"/>
        <v>0.111</v>
      </c>
      <c r="L118" s="2">
        <f t="shared" si="5"/>
        <v>0.33300000000000002</v>
      </c>
    </row>
    <row r="119" spans="1:12" x14ac:dyDescent="0.45">
      <c r="A119" s="28" t="s">
        <v>418</v>
      </c>
      <c r="B119" s="27" t="s">
        <v>417</v>
      </c>
      <c r="C119" s="26" t="s">
        <v>195</v>
      </c>
      <c r="D119" s="26" t="s">
        <v>194</v>
      </c>
      <c r="E119" s="26" t="s">
        <v>119</v>
      </c>
      <c r="F119" s="26" t="s">
        <v>118</v>
      </c>
      <c r="G119" s="26" t="s">
        <v>76</v>
      </c>
      <c r="H119" s="30"/>
      <c r="I119" s="24"/>
      <c r="J119" s="2">
        <f t="shared" si="3"/>
        <v>0</v>
      </c>
      <c r="K119" s="2">
        <f t="shared" si="4"/>
        <v>0</v>
      </c>
      <c r="L119" s="2">
        <f t="shared" si="5"/>
        <v>0</v>
      </c>
    </row>
    <row r="120" spans="1:12" x14ac:dyDescent="0.45">
      <c r="A120" s="28" t="s">
        <v>416</v>
      </c>
      <c r="B120" s="27" t="s">
        <v>415</v>
      </c>
      <c r="C120" s="26" t="s">
        <v>414</v>
      </c>
      <c r="D120" s="26" t="s">
        <v>413</v>
      </c>
      <c r="E120" s="26" t="s">
        <v>35</v>
      </c>
      <c r="F120" s="26" t="s">
        <v>124</v>
      </c>
      <c r="G120" s="26" t="s">
        <v>112</v>
      </c>
      <c r="H120" s="29">
        <v>90</v>
      </c>
      <c r="I120" s="24">
        <v>122.76</v>
      </c>
      <c r="J120" s="2">
        <f t="shared" si="3"/>
        <v>7.3655999999999997</v>
      </c>
      <c r="K120" s="2">
        <f t="shared" si="4"/>
        <v>3.6827999999999999</v>
      </c>
      <c r="L120" s="2">
        <f t="shared" si="5"/>
        <v>11.048399999999999</v>
      </c>
    </row>
    <row r="121" spans="1:12" x14ac:dyDescent="0.45">
      <c r="A121" s="28" t="s">
        <v>412</v>
      </c>
      <c r="B121" s="27" t="s">
        <v>411</v>
      </c>
      <c r="C121" s="26" t="s">
        <v>171</v>
      </c>
      <c r="D121" s="26" t="s">
        <v>170</v>
      </c>
      <c r="E121" s="26" t="s">
        <v>119</v>
      </c>
      <c r="F121" s="26" t="s">
        <v>105</v>
      </c>
      <c r="G121" s="26" t="s">
        <v>86</v>
      </c>
      <c r="H121" s="29">
        <v>1</v>
      </c>
      <c r="I121" s="24">
        <v>7.69</v>
      </c>
      <c r="J121" s="2">
        <f t="shared" si="3"/>
        <v>0.46140000000000003</v>
      </c>
      <c r="K121" s="2">
        <f t="shared" si="4"/>
        <v>0.23070000000000002</v>
      </c>
      <c r="L121" s="2">
        <f t="shared" si="5"/>
        <v>0.69210000000000005</v>
      </c>
    </row>
    <row r="122" spans="1:12" x14ac:dyDescent="0.45">
      <c r="A122" s="28" t="s">
        <v>410</v>
      </c>
      <c r="B122" s="27" t="s">
        <v>409</v>
      </c>
      <c r="C122" s="26" t="s">
        <v>167</v>
      </c>
      <c r="D122" s="26" t="s">
        <v>166</v>
      </c>
      <c r="E122" s="26" t="s">
        <v>35</v>
      </c>
      <c r="F122" s="26" t="s">
        <v>165</v>
      </c>
      <c r="G122" s="26" t="s">
        <v>86</v>
      </c>
      <c r="H122" s="29">
        <v>12</v>
      </c>
      <c r="I122" s="24">
        <v>82</v>
      </c>
      <c r="J122" s="2">
        <f t="shared" si="3"/>
        <v>4.92</v>
      </c>
      <c r="K122" s="2">
        <f t="shared" si="4"/>
        <v>2.46</v>
      </c>
      <c r="L122" s="2">
        <f t="shared" si="5"/>
        <v>7.38</v>
      </c>
    </row>
    <row r="123" spans="1:12" x14ac:dyDescent="0.45">
      <c r="A123" s="28" t="s">
        <v>408</v>
      </c>
      <c r="B123" s="27" t="s">
        <v>407</v>
      </c>
      <c r="C123" s="26" t="s">
        <v>406</v>
      </c>
      <c r="D123" s="26" t="s">
        <v>405</v>
      </c>
      <c r="E123" s="26" t="s">
        <v>35</v>
      </c>
      <c r="F123" s="26" t="s">
        <v>118</v>
      </c>
      <c r="G123" s="26" t="s">
        <v>143</v>
      </c>
      <c r="H123" s="30"/>
      <c r="I123" s="24"/>
      <c r="J123" s="2">
        <f t="shared" si="3"/>
        <v>0</v>
      </c>
      <c r="K123" s="2">
        <f t="shared" si="4"/>
        <v>0</v>
      </c>
      <c r="L123" s="2">
        <f t="shared" si="5"/>
        <v>0</v>
      </c>
    </row>
    <row r="124" spans="1:12" x14ac:dyDescent="0.45">
      <c r="A124" s="28" t="s">
        <v>404</v>
      </c>
      <c r="B124" s="27" t="s">
        <v>403</v>
      </c>
      <c r="C124" s="26" t="s">
        <v>195</v>
      </c>
      <c r="D124" s="26" t="s">
        <v>194</v>
      </c>
      <c r="E124" s="26" t="s">
        <v>119</v>
      </c>
      <c r="F124" s="26" t="s">
        <v>118</v>
      </c>
      <c r="G124" s="26" t="s">
        <v>76</v>
      </c>
      <c r="H124" s="29">
        <v>5</v>
      </c>
      <c r="I124" s="24">
        <v>37.93</v>
      </c>
      <c r="J124" s="2">
        <f t="shared" si="3"/>
        <v>2.2757999999999998</v>
      </c>
      <c r="K124" s="2">
        <f t="shared" si="4"/>
        <v>1.1378999999999999</v>
      </c>
      <c r="L124" s="2">
        <f t="shared" si="5"/>
        <v>3.4136999999999995</v>
      </c>
    </row>
    <row r="125" spans="1:12" x14ac:dyDescent="0.45">
      <c r="A125" s="28" t="s">
        <v>402</v>
      </c>
      <c r="B125" s="27" t="s">
        <v>401</v>
      </c>
      <c r="C125" s="26" t="s">
        <v>195</v>
      </c>
      <c r="D125" s="26" t="s">
        <v>194</v>
      </c>
      <c r="E125" s="26" t="s">
        <v>119</v>
      </c>
      <c r="F125" s="26" t="s">
        <v>118</v>
      </c>
      <c r="G125" s="26" t="s">
        <v>76</v>
      </c>
      <c r="H125" s="30"/>
      <c r="I125" s="24"/>
      <c r="J125" s="2">
        <f t="shared" si="3"/>
        <v>0</v>
      </c>
      <c r="K125" s="2">
        <f t="shared" si="4"/>
        <v>0</v>
      </c>
      <c r="L125" s="2">
        <f t="shared" si="5"/>
        <v>0</v>
      </c>
    </row>
    <row r="126" spans="1:12" x14ac:dyDescent="0.45">
      <c r="A126" s="28" t="s">
        <v>400</v>
      </c>
      <c r="B126" s="27" t="s">
        <v>399</v>
      </c>
      <c r="C126" s="26" t="s">
        <v>195</v>
      </c>
      <c r="D126" s="26" t="s">
        <v>194</v>
      </c>
      <c r="E126" s="26" t="s">
        <v>119</v>
      </c>
      <c r="F126" s="26" t="s">
        <v>118</v>
      </c>
      <c r="G126" s="26" t="s">
        <v>76</v>
      </c>
      <c r="H126" s="30"/>
      <c r="I126" s="24"/>
      <c r="J126" s="2">
        <f t="shared" si="3"/>
        <v>0</v>
      </c>
      <c r="K126" s="2">
        <f t="shared" si="4"/>
        <v>0</v>
      </c>
      <c r="L126" s="2">
        <f t="shared" si="5"/>
        <v>0</v>
      </c>
    </row>
    <row r="127" spans="1:12" x14ac:dyDescent="0.45">
      <c r="A127" s="28" t="s">
        <v>398</v>
      </c>
      <c r="B127" s="27" t="s">
        <v>397</v>
      </c>
      <c r="C127" s="26" t="s">
        <v>234</v>
      </c>
      <c r="D127" s="26" t="s">
        <v>233</v>
      </c>
      <c r="E127" s="26" t="s">
        <v>35</v>
      </c>
      <c r="F127" s="26" t="s">
        <v>73</v>
      </c>
      <c r="G127" s="26" t="s">
        <v>86</v>
      </c>
      <c r="H127" s="29">
        <v>120</v>
      </c>
      <c r="I127" s="24">
        <v>153.47999999999999</v>
      </c>
      <c r="J127" s="2">
        <f t="shared" si="3"/>
        <v>9.2087999999999983</v>
      </c>
      <c r="K127" s="2">
        <f t="shared" si="4"/>
        <v>4.6043999999999992</v>
      </c>
      <c r="L127" s="2">
        <f t="shared" si="5"/>
        <v>13.813199999999998</v>
      </c>
    </row>
    <row r="128" spans="1:12" x14ac:dyDescent="0.45">
      <c r="A128" s="28" t="s">
        <v>396</v>
      </c>
      <c r="B128" s="27" t="s">
        <v>395</v>
      </c>
      <c r="C128" s="26" t="s">
        <v>234</v>
      </c>
      <c r="D128" s="26" t="s">
        <v>233</v>
      </c>
      <c r="E128" s="26" t="s">
        <v>35</v>
      </c>
      <c r="F128" s="26" t="s">
        <v>73</v>
      </c>
      <c r="G128" s="26" t="s">
        <v>86</v>
      </c>
      <c r="H128" s="29">
        <v>260</v>
      </c>
      <c r="I128" s="24">
        <v>316.8</v>
      </c>
      <c r="J128" s="2">
        <f t="shared" si="3"/>
        <v>19.007999999999999</v>
      </c>
      <c r="K128" s="2">
        <f t="shared" si="4"/>
        <v>9.5039999999999996</v>
      </c>
      <c r="L128" s="2">
        <f t="shared" si="5"/>
        <v>28.512</v>
      </c>
    </row>
    <row r="129" spans="1:12" x14ac:dyDescent="0.45">
      <c r="A129" s="28" t="s">
        <v>394</v>
      </c>
      <c r="B129" s="27" t="s">
        <v>393</v>
      </c>
      <c r="C129" s="26" t="s">
        <v>195</v>
      </c>
      <c r="D129" s="26" t="s">
        <v>194</v>
      </c>
      <c r="E129" s="26" t="s">
        <v>119</v>
      </c>
      <c r="F129" s="26" t="s">
        <v>118</v>
      </c>
      <c r="G129" s="26" t="s">
        <v>76</v>
      </c>
      <c r="H129" s="30"/>
      <c r="I129" s="24"/>
      <c r="J129" s="2">
        <f t="shared" si="3"/>
        <v>0</v>
      </c>
      <c r="K129" s="2">
        <f t="shared" si="4"/>
        <v>0</v>
      </c>
      <c r="L129" s="2">
        <f t="shared" si="5"/>
        <v>0</v>
      </c>
    </row>
    <row r="130" spans="1:12" x14ac:dyDescent="0.45">
      <c r="A130" s="28" t="s">
        <v>392</v>
      </c>
      <c r="B130" s="27" t="s">
        <v>391</v>
      </c>
      <c r="C130" s="26" t="s">
        <v>195</v>
      </c>
      <c r="D130" s="26" t="s">
        <v>194</v>
      </c>
      <c r="E130" s="26" t="s">
        <v>119</v>
      </c>
      <c r="F130" s="26" t="s">
        <v>118</v>
      </c>
      <c r="G130" s="26" t="s">
        <v>76</v>
      </c>
      <c r="H130" s="29">
        <v>6</v>
      </c>
      <c r="I130" s="24">
        <v>56.01</v>
      </c>
      <c r="J130" s="2">
        <f t="shared" ref="J130:J193" si="6">I130*6%</f>
        <v>3.3605999999999998</v>
      </c>
      <c r="K130" s="2">
        <f t="shared" ref="K130:K193" si="7">I130*3%</f>
        <v>1.6802999999999999</v>
      </c>
      <c r="L130" s="2">
        <f t="shared" ref="L130:L193" si="8">SUM(J130,K130)</f>
        <v>5.0408999999999997</v>
      </c>
    </row>
    <row r="131" spans="1:12" x14ac:dyDescent="0.45">
      <c r="A131" s="28" t="s">
        <v>390</v>
      </c>
      <c r="B131" s="27" t="s">
        <v>389</v>
      </c>
      <c r="C131" s="26" t="s">
        <v>238</v>
      </c>
      <c r="D131" s="26" t="s">
        <v>237</v>
      </c>
      <c r="E131" s="26" t="s">
        <v>119</v>
      </c>
      <c r="F131" s="26" t="s">
        <v>162</v>
      </c>
      <c r="G131" s="26" t="s">
        <v>112</v>
      </c>
      <c r="H131" s="29">
        <v>8</v>
      </c>
      <c r="I131" s="24">
        <v>93.34</v>
      </c>
      <c r="J131" s="2">
        <f t="shared" si="6"/>
        <v>5.6003999999999996</v>
      </c>
      <c r="K131" s="2">
        <f t="shared" si="7"/>
        <v>2.8001999999999998</v>
      </c>
      <c r="L131" s="2">
        <f t="shared" si="8"/>
        <v>8.400599999999999</v>
      </c>
    </row>
    <row r="132" spans="1:12" x14ac:dyDescent="0.45">
      <c r="A132" s="28" t="s">
        <v>388</v>
      </c>
      <c r="B132" s="27" t="s">
        <v>387</v>
      </c>
      <c r="C132" s="26" t="s">
        <v>195</v>
      </c>
      <c r="D132" s="26" t="s">
        <v>194</v>
      </c>
      <c r="E132" s="26" t="s">
        <v>119</v>
      </c>
      <c r="F132" s="26" t="s">
        <v>118</v>
      </c>
      <c r="G132" s="26" t="s">
        <v>76</v>
      </c>
      <c r="H132" s="29">
        <v>4</v>
      </c>
      <c r="I132" s="24">
        <v>20.84</v>
      </c>
      <c r="J132" s="2">
        <f t="shared" si="6"/>
        <v>1.2504</v>
      </c>
      <c r="K132" s="2">
        <f t="shared" si="7"/>
        <v>0.62519999999999998</v>
      </c>
      <c r="L132" s="2">
        <f t="shared" si="8"/>
        <v>1.8755999999999999</v>
      </c>
    </row>
    <row r="133" spans="1:12" x14ac:dyDescent="0.45">
      <c r="A133" s="28" t="s">
        <v>386</v>
      </c>
      <c r="B133" s="27" t="s">
        <v>385</v>
      </c>
      <c r="C133" s="26" t="s">
        <v>384</v>
      </c>
      <c r="D133" s="26" t="s">
        <v>383</v>
      </c>
      <c r="E133" s="26" t="s">
        <v>119</v>
      </c>
      <c r="F133" s="26" t="s">
        <v>105</v>
      </c>
      <c r="G133" s="26" t="s">
        <v>143</v>
      </c>
      <c r="H133" s="29">
        <v>4</v>
      </c>
      <c r="I133" s="24">
        <v>28.17</v>
      </c>
      <c r="J133" s="2">
        <f t="shared" si="6"/>
        <v>1.6902000000000001</v>
      </c>
      <c r="K133" s="2">
        <f t="shared" si="7"/>
        <v>0.84510000000000007</v>
      </c>
      <c r="L133" s="2">
        <f t="shared" si="8"/>
        <v>2.5353000000000003</v>
      </c>
    </row>
    <row r="134" spans="1:12" x14ac:dyDescent="0.45">
      <c r="A134" s="28" t="s">
        <v>382</v>
      </c>
      <c r="B134" s="27" t="s">
        <v>381</v>
      </c>
      <c r="C134" s="26" t="s">
        <v>175</v>
      </c>
      <c r="D134" s="26" t="s">
        <v>174</v>
      </c>
      <c r="E134" s="26" t="s">
        <v>119</v>
      </c>
      <c r="F134" s="26" t="s">
        <v>118</v>
      </c>
      <c r="G134" s="26" t="s">
        <v>76</v>
      </c>
      <c r="H134" s="30"/>
      <c r="I134" s="24"/>
      <c r="J134" s="2">
        <f t="shared" si="6"/>
        <v>0</v>
      </c>
      <c r="K134" s="2">
        <f t="shared" si="7"/>
        <v>0</v>
      </c>
      <c r="L134" s="2">
        <f t="shared" si="8"/>
        <v>0</v>
      </c>
    </row>
    <row r="135" spans="1:12" x14ac:dyDescent="0.45">
      <c r="A135" s="28" t="s">
        <v>380</v>
      </c>
      <c r="B135" s="27" t="s">
        <v>379</v>
      </c>
      <c r="C135" s="26" t="s">
        <v>378</v>
      </c>
      <c r="D135" s="26" t="s">
        <v>377</v>
      </c>
      <c r="E135" s="26" t="s">
        <v>119</v>
      </c>
      <c r="F135" s="26" t="s">
        <v>73</v>
      </c>
      <c r="G135" s="26" t="s">
        <v>86</v>
      </c>
      <c r="H135" s="29">
        <v>34</v>
      </c>
      <c r="I135" s="24">
        <v>224.72</v>
      </c>
      <c r="J135" s="2">
        <f t="shared" si="6"/>
        <v>13.4832</v>
      </c>
      <c r="K135" s="2">
        <f t="shared" si="7"/>
        <v>6.7416</v>
      </c>
      <c r="L135" s="2">
        <f t="shared" si="8"/>
        <v>20.224800000000002</v>
      </c>
    </row>
    <row r="136" spans="1:12" x14ac:dyDescent="0.45">
      <c r="A136" s="28" t="s">
        <v>376</v>
      </c>
      <c r="B136" s="27" t="s">
        <v>375</v>
      </c>
      <c r="C136" s="26" t="s">
        <v>134</v>
      </c>
      <c r="D136" s="26" t="s">
        <v>133</v>
      </c>
      <c r="E136" s="26" t="s">
        <v>119</v>
      </c>
      <c r="F136" s="26" t="s">
        <v>73</v>
      </c>
      <c r="G136" s="26" t="s">
        <v>86</v>
      </c>
      <c r="H136" s="29">
        <v>372</v>
      </c>
      <c r="I136" s="24">
        <v>167.09</v>
      </c>
      <c r="J136" s="2">
        <f t="shared" si="6"/>
        <v>10.025399999999999</v>
      </c>
      <c r="K136" s="2">
        <f t="shared" si="7"/>
        <v>5.0126999999999997</v>
      </c>
      <c r="L136" s="2">
        <f t="shared" si="8"/>
        <v>15.0381</v>
      </c>
    </row>
    <row r="137" spans="1:12" x14ac:dyDescent="0.45">
      <c r="A137" s="28" t="s">
        <v>374</v>
      </c>
      <c r="B137" s="27" t="s">
        <v>373</v>
      </c>
      <c r="C137" s="26" t="s">
        <v>265</v>
      </c>
      <c r="D137" s="26" t="s">
        <v>264</v>
      </c>
      <c r="E137" s="26" t="s">
        <v>119</v>
      </c>
      <c r="F137" s="26" t="s">
        <v>73</v>
      </c>
      <c r="G137" s="26" t="s">
        <v>76</v>
      </c>
      <c r="H137" s="29">
        <v>18</v>
      </c>
      <c r="I137" s="24">
        <v>197.28</v>
      </c>
      <c r="J137" s="2">
        <f t="shared" si="6"/>
        <v>11.8368</v>
      </c>
      <c r="K137" s="2">
        <f t="shared" si="7"/>
        <v>5.9184000000000001</v>
      </c>
      <c r="L137" s="2">
        <f t="shared" si="8"/>
        <v>17.755200000000002</v>
      </c>
    </row>
    <row r="138" spans="1:12" x14ac:dyDescent="0.45">
      <c r="A138" s="28" t="s">
        <v>372</v>
      </c>
      <c r="B138" s="27" t="s">
        <v>371</v>
      </c>
      <c r="C138" s="26" t="s">
        <v>205</v>
      </c>
      <c r="D138" s="26" t="s">
        <v>204</v>
      </c>
      <c r="E138" s="26" t="s">
        <v>35</v>
      </c>
      <c r="F138" s="26" t="s">
        <v>77</v>
      </c>
      <c r="G138" s="26" t="s">
        <v>76</v>
      </c>
      <c r="H138" s="25">
        <v>2</v>
      </c>
      <c r="I138" s="24">
        <v>68.180000000000007</v>
      </c>
      <c r="J138" s="2">
        <f t="shared" si="6"/>
        <v>4.0908000000000007</v>
      </c>
      <c r="K138" s="2">
        <f t="shared" si="7"/>
        <v>2.0454000000000003</v>
      </c>
      <c r="L138" s="2">
        <f t="shared" si="8"/>
        <v>6.1362000000000005</v>
      </c>
    </row>
    <row r="139" spans="1:12" x14ac:dyDescent="0.45">
      <c r="A139" s="28" t="s">
        <v>370</v>
      </c>
      <c r="B139" s="27" t="s">
        <v>369</v>
      </c>
      <c r="C139" s="26" t="s">
        <v>79</v>
      </c>
      <c r="D139" s="26" t="s">
        <v>78</v>
      </c>
      <c r="E139" s="26" t="s">
        <v>35</v>
      </c>
      <c r="F139" s="26" t="s">
        <v>124</v>
      </c>
      <c r="G139" s="26" t="s">
        <v>76</v>
      </c>
      <c r="H139" s="29">
        <v>30</v>
      </c>
      <c r="I139" s="24">
        <v>278.10000000000002</v>
      </c>
      <c r="J139" s="2">
        <f t="shared" si="6"/>
        <v>16.686</v>
      </c>
      <c r="K139" s="2">
        <f t="shared" si="7"/>
        <v>8.343</v>
      </c>
      <c r="L139" s="2">
        <f t="shared" si="8"/>
        <v>25.029</v>
      </c>
    </row>
    <row r="140" spans="1:12" x14ac:dyDescent="0.45">
      <c r="A140" s="28" t="s">
        <v>368</v>
      </c>
      <c r="B140" s="27" t="s">
        <v>367</v>
      </c>
      <c r="C140" s="26" t="s">
        <v>366</v>
      </c>
      <c r="D140" s="26" t="s">
        <v>365</v>
      </c>
      <c r="E140" s="26" t="s">
        <v>35</v>
      </c>
      <c r="F140" s="26" t="s">
        <v>73</v>
      </c>
      <c r="G140" s="26" t="s">
        <v>86</v>
      </c>
      <c r="H140" s="29">
        <v>30</v>
      </c>
      <c r="I140" s="24">
        <v>51.9</v>
      </c>
      <c r="J140" s="2">
        <f t="shared" si="6"/>
        <v>3.1139999999999999</v>
      </c>
      <c r="K140" s="2">
        <f t="shared" si="7"/>
        <v>1.5569999999999999</v>
      </c>
      <c r="L140" s="2">
        <f t="shared" si="8"/>
        <v>4.6709999999999994</v>
      </c>
    </row>
    <row r="141" spans="1:12" x14ac:dyDescent="0.45">
      <c r="A141" s="28" t="s">
        <v>364</v>
      </c>
      <c r="B141" s="27" t="s">
        <v>363</v>
      </c>
      <c r="C141" s="26" t="s">
        <v>130</v>
      </c>
      <c r="D141" s="26" t="s">
        <v>129</v>
      </c>
      <c r="E141" s="26" t="s">
        <v>35</v>
      </c>
      <c r="F141" s="26" t="s">
        <v>124</v>
      </c>
      <c r="G141" s="26" t="s">
        <v>86</v>
      </c>
      <c r="H141" s="29">
        <v>64</v>
      </c>
      <c r="I141" s="24">
        <v>73.38</v>
      </c>
      <c r="J141" s="2">
        <f t="shared" si="6"/>
        <v>4.4027999999999992</v>
      </c>
      <c r="K141" s="2">
        <f t="shared" si="7"/>
        <v>2.2013999999999996</v>
      </c>
      <c r="L141" s="2">
        <f t="shared" si="8"/>
        <v>6.6041999999999987</v>
      </c>
    </row>
    <row r="142" spans="1:12" x14ac:dyDescent="0.45">
      <c r="A142" s="28" t="s">
        <v>362</v>
      </c>
      <c r="B142" s="27" t="s">
        <v>361</v>
      </c>
      <c r="C142" s="26" t="s">
        <v>195</v>
      </c>
      <c r="D142" s="26" t="s">
        <v>194</v>
      </c>
      <c r="E142" s="26" t="s">
        <v>119</v>
      </c>
      <c r="F142" s="26" t="s">
        <v>118</v>
      </c>
      <c r="G142" s="26" t="s">
        <v>76</v>
      </c>
      <c r="H142" s="30"/>
      <c r="I142" s="24"/>
      <c r="J142" s="2">
        <f t="shared" si="6"/>
        <v>0</v>
      </c>
      <c r="K142" s="2">
        <f t="shared" si="7"/>
        <v>0</v>
      </c>
      <c r="L142" s="2">
        <f t="shared" si="8"/>
        <v>0</v>
      </c>
    </row>
    <row r="143" spans="1:12" x14ac:dyDescent="0.45">
      <c r="A143" s="28" t="s">
        <v>360</v>
      </c>
      <c r="B143" s="27" t="s">
        <v>359</v>
      </c>
      <c r="C143" s="26" t="s">
        <v>195</v>
      </c>
      <c r="D143" s="26" t="s">
        <v>194</v>
      </c>
      <c r="E143" s="26" t="s">
        <v>119</v>
      </c>
      <c r="F143" s="26" t="s">
        <v>118</v>
      </c>
      <c r="G143" s="26" t="s">
        <v>76</v>
      </c>
      <c r="H143" s="30"/>
      <c r="I143" s="24"/>
      <c r="J143" s="2">
        <f t="shared" si="6"/>
        <v>0</v>
      </c>
      <c r="K143" s="2">
        <f t="shared" si="7"/>
        <v>0</v>
      </c>
      <c r="L143" s="2">
        <f t="shared" si="8"/>
        <v>0</v>
      </c>
    </row>
    <row r="144" spans="1:12" x14ac:dyDescent="0.45">
      <c r="A144" s="28" t="s">
        <v>358</v>
      </c>
      <c r="B144" s="27" t="s">
        <v>357</v>
      </c>
      <c r="C144" s="26" t="s">
        <v>195</v>
      </c>
      <c r="D144" s="26" t="s">
        <v>194</v>
      </c>
      <c r="E144" s="26" t="s">
        <v>119</v>
      </c>
      <c r="F144" s="26" t="s">
        <v>118</v>
      </c>
      <c r="G144" s="26" t="s">
        <v>76</v>
      </c>
      <c r="H144" s="30"/>
      <c r="I144" s="24"/>
      <c r="J144" s="2">
        <f t="shared" si="6"/>
        <v>0</v>
      </c>
      <c r="K144" s="2">
        <f t="shared" si="7"/>
        <v>0</v>
      </c>
      <c r="L144" s="2">
        <f t="shared" si="8"/>
        <v>0</v>
      </c>
    </row>
    <row r="145" spans="1:12" x14ac:dyDescent="0.45">
      <c r="A145" s="28" t="s">
        <v>356</v>
      </c>
      <c r="B145" s="27" t="s">
        <v>355</v>
      </c>
      <c r="C145" s="26" t="s">
        <v>309</v>
      </c>
      <c r="D145" s="26" t="s">
        <v>308</v>
      </c>
      <c r="E145" s="26" t="s">
        <v>35</v>
      </c>
      <c r="F145" s="26" t="s">
        <v>124</v>
      </c>
      <c r="G145" s="26" t="s">
        <v>76</v>
      </c>
      <c r="H145" s="30"/>
      <c r="I145" s="24"/>
      <c r="J145" s="2">
        <f t="shared" si="6"/>
        <v>0</v>
      </c>
      <c r="K145" s="2">
        <f t="shared" si="7"/>
        <v>0</v>
      </c>
      <c r="L145" s="2">
        <f t="shared" si="8"/>
        <v>0</v>
      </c>
    </row>
    <row r="146" spans="1:12" x14ac:dyDescent="0.45">
      <c r="A146" s="28" t="s">
        <v>354</v>
      </c>
      <c r="B146" s="27" t="s">
        <v>353</v>
      </c>
      <c r="C146" s="26" t="s">
        <v>352</v>
      </c>
      <c r="D146" s="26" t="s">
        <v>351</v>
      </c>
      <c r="E146" s="26" t="s">
        <v>35</v>
      </c>
      <c r="F146" s="26" t="s">
        <v>105</v>
      </c>
      <c r="G146" s="26" t="s">
        <v>86</v>
      </c>
      <c r="H146" s="29">
        <v>8</v>
      </c>
      <c r="I146" s="24">
        <v>31.84</v>
      </c>
      <c r="J146" s="2">
        <f t="shared" si="6"/>
        <v>1.9103999999999999</v>
      </c>
      <c r="K146" s="2">
        <f t="shared" si="7"/>
        <v>0.95519999999999994</v>
      </c>
      <c r="L146" s="2">
        <f t="shared" si="8"/>
        <v>2.8655999999999997</v>
      </c>
    </row>
    <row r="147" spans="1:12" x14ac:dyDescent="0.45">
      <c r="A147" s="28" t="s">
        <v>350</v>
      </c>
      <c r="B147" s="27" t="s">
        <v>349</v>
      </c>
      <c r="C147" s="26" t="s">
        <v>348</v>
      </c>
      <c r="D147" s="26" t="s">
        <v>347</v>
      </c>
      <c r="E147" s="26" t="s">
        <v>35</v>
      </c>
      <c r="F147" s="26" t="s">
        <v>73</v>
      </c>
      <c r="G147" s="26" t="s">
        <v>76</v>
      </c>
      <c r="H147" s="29">
        <v>6</v>
      </c>
      <c r="I147" s="24">
        <v>32.630000000000003</v>
      </c>
      <c r="J147" s="2">
        <f t="shared" si="6"/>
        <v>1.9578</v>
      </c>
      <c r="K147" s="2">
        <f t="shared" si="7"/>
        <v>0.97889999999999999</v>
      </c>
      <c r="L147" s="2">
        <f t="shared" si="8"/>
        <v>2.9367000000000001</v>
      </c>
    </row>
    <row r="148" spans="1:12" x14ac:dyDescent="0.45">
      <c r="A148" s="28" t="s">
        <v>346</v>
      </c>
      <c r="B148" s="27" t="s">
        <v>345</v>
      </c>
      <c r="C148" s="26" t="s">
        <v>344</v>
      </c>
      <c r="D148" s="26" t="s">
        <v>343</v>
      </c>
      <c r="E148" s="26" t="s">
        <v>35</v>
      </c>
      <c r="F148" s="26" t="s">
        <v>322</v>
      </c>
      <c r="G148" s="26" t="s">
        <v>76</v>
      </c>
      <c r="H148" s="29">
        <v>4</v>
      </c>
      <c r="I148" s="24">
        <v>144.06</v>
      </c>
      <c r="J148" s="2">
        <f t="shared" si="6"/>
        <v>8.6435999999999993</v>
      </c>
      <c r="K148" s="2">
        <f t="shared" si="7"/>
        <v>4.3217999999999996</v>
      </c>
      <c r="L148" s="2">
        <f t="shared" si="8"/>
        <v>12.965399999999999</v>
      </c>
    </row>
    <row r="149" spans="1:12" x14ac:dyDescent="0.45">
      <c r="A149" s="28" t="s">
        <v>342</v>
      </c>
      <c r="B149" s="27" t="s">
        <v>341</v>
      </c>
      <c r="C149" s="26" t="s">
        <v>66</v>
      </c>
      <c r="D149" s="26" t="s">
        <v>65</v>
      </c>
      <c r="E149" s="26" t="s">
        <v>35</v>
      </c>
      <c r="F149" s="26" t="s">
        <v>73</v>
      </c>
      <c r="G149" s="26" t="s">
        <v>62</v>
      </c>
      <c r="H149" s="30"/>
      <c r="I149" s="24"/>
      <c r="J149" s="2">
        <f t="shared" si="6"/>
        <v>0</v>
      </c>
      <c r="K149" s="2">
        <f t="shared" si="7"/>
        <v>0</v>
      </c>
      <c r="L149" s="2">
        <f t="shared" si="8"/>
        <v>0</v>
      </c>
    </row>
    <row r="150" spans="1:12" x14ac:dyDescent="0.45">
      <c r="A150" s="28" t="s">
        <v>340</v>
      </c>
      <c r="B150" s="27" t="s">
        <v>339</v>
      </c>
      <c r="C150" s="26" t="s">
        <v>338</v>
      </c>
      <c r="D150" s="26" t="s">
        <v>337</v>
      </c>
      <c r="E150" s="26" t="s">
        <v>35</v>
      </c>
      <c r="F150" s="26" t="s">
        <v>165</v>
      </c>
      <c r="G150" s="26" t="s">
        <v>86</v>
      </c>
      <c r="H150" s="30"/>
      <c r="I150" s="24"/>
      <c r="J150" s="2">
        <f t="shared" si="6"/>
        <v>0</v>
      </c>
      <c r="K150" s="2">
        <f t="shared" si="7"/>
        <v>0</v>
      </c>
      <c r="L150" s="2">
        <f t="shared" si="8"/>
        <v>0</v>
      </c>
    </row>
    <row r="151" spans="1:12" x14ac:dyDescent="0.45">
      <c r="A151" s="28" t="s">
        <v>336</v>
      </c>
      <c r="B151" s="27" t="s">
        <v>335</v>
      </c>
      <c r="C151" s="26" t="s">
        <v>332</v>
      </c>
      <c r="D151" s="26" t="s">
        <v>331</v>
      </c>
      <c r="E151" s="26" t="s">
        <v>119</v>
      </c>
      <c r="F151" s="26" t="s">
        <v>124</v>
      </c>
      <c r="G151" s="26" t="s">
        <v>76</v>
      </c>
      <c r="H151" s="29">
        <v>4</v>
      </c>
      <c r="I151" s="24">
        <v>35.799999999999997</v>
      </c>
      <c r="J151" s="2">
        <f t="shared" si="6"/>
        <v>2.1479999999999997</v>
      </c>
      <c r="K151" s="2">
        <f t="shared" si="7"/>
        <v>1.0739999999999998</v>
      </c>
      <c r="L151" s="2">
        <f t="shared" si="8"/>
        <v>3.2219999999999995</v>
      </c>
    </row>
    <row r="152" spans="1:12" x14ac:dyDescent="0.45">
      <c r="A152" s="28" t="s">
        <v>334</v>
      </c>
      <c r="B152" s="27" t="s">
        <v>333</v>
      </c>
      <c r="C152" s="26" t="s">
        <v>332</v>
      </c>
      <c r="D152" s="26" t="s">
        <v>331</v>
      </c>
      <c r="E152" s="26" t="s">
        <v>119</v>
      </c>
      <c r="F152" s="26" t="s">
        <v>124</v>
      </c>
      <c r="G152" s="26" t="s">
        <v>76</v>
      </c>
      <c r="H152" s="29">
        <v>36</v>
      </c>
      <c r="I152" s="24">
        <v>313.72000000000003</v>
      </c>
      <c r="J152" s="2">
        <f t="shared" si="6"/>
        <v>18.8232</v>
      </c>
      <c r="K152" s="2">
        <f t="shared" si="7"/>
        <v>9.4116</v>
      </c>
      <c r="L152" s="2">
        <f t="shared" si="8"/>
        <v>28.2348</v>
      </c>
    </row>
    <row r="153" spans="1:12" x14ac:dyDescent="0.45">
      <c r="A153" s="28" t="s">
        <v>330</v>
      </c>
      <c r="B153" s="27" t="s">
        <v>329</v>
      </c>
      <c r="C153" s="26" t="s">
        <v>253</v>
      </c>
      <c r="D153" s="26" t="s">
        <v>252</v>
      </c>
      <c r="E153" s="26" t="s">
        <v>119</v>
      </c>
      <c r="F153" s="26" t="s">
        <v>124</v>
      </c>
      <c r="G153" s="26" t="s">
        <v>76</v>
      </c>
      <c r="H153" s="29">
        <v>8</v>
      </c>
      <c r="I153" s="24">
        <v>27.62</v>
      </c>
      <c r="J153" s="2">
        <f t="shared" si="6"/>
        <v>1.6572</v>
      </c>
      <c r="K153" s="2">
        <f t="shared" si="7"/>
        <v>0.8286</v>
      </c>
      <c r="L153" s="2">
        <f t="shared" si="8"/>
        <v>2.4858000000000002</v>
      </c>
    </row>
    <row r="154" spans="1:12" x14ac:dyDescent="0.45">
      <c r="A154" s="28" t="s">
        <v>328</v>
      </c>
      <c r="B154" s="27" t="s">
        <v>327</v>
      </c>
      <c r="C154" s="26" t="s">
        <v>134</v>
      </c>
      <c r="D154" s="26" t="s">
        <v>133</v>
      </c>
      <c r="E154" s="26" t="s">
        <v>119</v>
      </c>
      <c r="F154" s="26" t="s">
        <v>73</v>
      </c>
      <c r="G154" s="26" t="s">
        <v>86</v>
      </c>
      <c r="H154" s="29">
        <v>360</v>
      </c>
      <c r="I154" s="24">
        <v>161.69</v>
      </c>
      <c r="J154" s="2">
        <f t="shared" si="6"/>
        <v>9.7013999999999996</v>
      </c>
      <c r="K154" s="2">
        <f t="shared" si="7"/>
        <v>4.8506999999999998</v>
      </c>
      <c r="L154" s="2">
        <f t="shared" si="8"/>
        <v>14.552099999999999</v>
      </c>
    </row>
    <row r="155" spans="1:12" x14ac:dyDescent="0.45">
      <c r="A155" s="28" t="s">
        <v>326</v>
      </c>
      <c r="B155" s="27" t="s">
        <v>325</v>
      </c>
      <c r="C155" s="26" t="s">
        <v>324</v>
      </c>
      <c r="D155" s="26" t="s">
        <v>323</v>
      </c>
      <c r="E155" s="26" t="s">
        <v>119</v>
      </c>
      <c r="F155" s="26" t="s">
        <v>322</v>
      </c>
      <c r="G155" s="26" t="s">
        <v>76</v>
      </c>
      <c r="H155" s="30"/>
      <c r="I155" s="24"/>
      <c r="J155" s="2">
        <f t="shared" si="6"/>
        <v>0</v>
      </c>
      <c r="K155" s="2">
        <f t="shared" si="7"/>
        <v>0</v>
      </c>
      <c r="L155" s="2">
        <f t="shared" si="8"/>
        <v>0</v>
      </c>
    </row>
    <row r="156" spans="1:12" x14ac:dyDescent="0.45">
      <c r="A156" s="28" t="s">
        <v>321</v>
      </c>
      <c r="B156" s="27" t="s">
        <v>320</v>
      </c>
      <c r="C156" s="26" t="s">
        <v>134</v>
      </c>
      <c r="D156" s="26" t="s">
        <v>133</v>
      </c>
      <c r="E156" s="26" t="s">
        <v>35</v>
      </c>
      <c r="F156" s="26" t="s">
        <v>73</v>
      </c>
      <c r="G156" s="26" t="s">
        <v>86</v>
      </c>
      <c r="H156" s="30"/>
      <c r="I156" s="24"/>
      <c r="J156" s="2">
        <f t="shared" si="6"/>
        <v>0</v>
      </c>
      <c r="K156" s="2">
        <f t="shared" si="7"/>
        <v>0</v>
      </c>
      <c r="L156" s="2">
        <f t="shared" si="8"/>
        <v>0</v>
      </c>
    </row>
    <row r="157" spans="1:12" x14ac:dyDescent="0.45">
      <c r="A157" s="28" t="s">
        <v>319</v>
      </c>
      <c r="B157" s="27" t="s">
        <v>318</v>
      </c>
      <c r="C157" s="26" t="s">
        <v>134</v>
      </c>
      <c r="D157" s="26" t="s">
        <v>133</v>
      </c>
      <c r="E157" s="26" t="s">
        <v>35</v>
      </c>
      <c r="F157" s="26" t="s">
        <v>73</v>
      </c>
      <c r="G157" s="26" t="s">
        <v>86</v>
      </c>
      <c r="H157" s="29">
        <v>24</v>
      </c>
      <c r="I157" s="24">
        <v>11.5</v>
      </c>
      <c r="J157" s="2">
        <f t="shared" si="6"/>
        <v>0.69</v>
      </c>
      <c r="K157" s="2">
        <f t="shared" si="7"/>
        <v>0.34499999999999997</v>
      </c>
      <c r="L157" s="2">
        <f t="shared" si="8"/>
        <v>1.0349999999999999</v>
      </c>
    </row>
    <row r="158" spans="1:12" x14ac:dyDescent="0.45">
      <c r="A158" s="28" t="s">
        <v>317</v>
      </c>
      <c r="B158" s="27" t="s">
        <v>316</v>
      </c>
      <c r="C158" s="26" t="s">
        <v>115</v>
      </c>
      <c r="D158" s="26" t="s">
        <v>114</v>
      </c>
      <c r="E158" s="26" t="s">
        <v>35</v>
      </c>
      <c r="F158" s="26" t="s">
        <v>113</v>
      </c>
      <c r="G158" s="26" t="s">
        <v>112</v>
      </c>
      <c r="H158" s="29">
        <v>48</v>
      </c>
      <c r="I158" s="24">
        <v>52.48</v>
      </c>
      <c r="J158" s="2">
        <f t="shared" si="6"/>
        <v>3.1487999999999996</v>
      </c>
      <c r="K158" s="2">
        <f t="shared" si="7"/>
        <v>1.5743999999999998</v>
      </c>
      <c r="L158" s="2">
        <f t="shared" si="8"/>
        <v>4.7231999999999994</v>
      </c>
    </row>
    <row r="159" spans="1:12" x14ac:dyDescent="0.45">
      <c r="A159" s="28" t="s">
        <v>315</v>
      </c>
      <c r="B159" s="27" t="s">
        <v>314</v>
      </c>
      <c r="C159" s="26" t="s">
        <v>130</v>
      </c>
      <c r="D159" s="26" t="s">
        <v>129</v>
      </c>
      <c r="E159" s="26" t="s">
        <v>35</v>
      </c>
      <c r="F159" s="26" t="s">
        <v>124</v>
      </c>
      <c r="G159" s="26" t="s">
        <v>86</v>
      </c>
      <c r="H159" s="30"/>
      <c r="I159" s="24"/>
      <c r="J159" s="2">
        <f t="shared" si="6"/>
        <v>0</v>
      </c>
      <c r="K159" s="2">
        <f t="shared" si="7"/>
        <v>0</v>
      </c>
      <c r="L159" s="2">
        <f t="shared" si="8"/>
        <v>0</v>
      </c>
    </row>
    <row r="160" spans="1:12" x14ac:dyDescent="0.45">
      <c r="A160" s="28" t="s">
        <v>313</v>
      </c>
      <c r="B160" s="27" t="s">
        <v>312</v>
      </c>
      <c r="C160" s="26" t="s">
        <v>226</v>
      </c>
      <c r="D160" s="26" t="s">
        <v>225</v>
      </c>
      <c r="E160" s="26" t="s">
        <v>35</v>
      </c>
      <c r="F160" s="26" t="s">
        <v>73</v>
      </c>
      <c r="G160" s="26" t="s">
        <v>86</v>
      </c>
      <c r="H160" s="29">
        <v>18</v>
      </c>
      <c r="I160" s="24">
        <v>157.94999999999999</v>
      </c>
      <c r="J160" s="2">
        <f t="shared" si="6"/>
        <v>9.4769999999999985</v>
      </c>
      <c r="K160" s="2">
        <f t="shared" si="7"/>
        <v>4.7384999999999993</v>
      </c>
      <c r="L160" s="2">
        <f t="shared" si="8"/>
        <v>14.215499999999999</v>
      </c>
    </row>
    <row r="161" spans="1:12" x14ac:dyDescent="0.45">
      <c r="A161" s="28" t="s">
        <v>311</v>
      </c>
      <c r="B161" s="27" t="s">
        <v>310</v>
      </c>
      <c r="C161" s="26" t="s">
        <v>309</v>
      </c>
      <c r="D161" s="26" t="s">
        <v>308</v>
      </c>
      <c r="E161" s="26" t="s">
        <v>119</v>
      </c>
      <c r="F161" s="26" t="s">
        <v>124</v>
      </c>
      <c r="G161" s="26" t="s">
        <v>76</v>
      </c>
      <c r="H161" s="29">
        <v>104</v>
      </c>
      <c r="I161" s="24">
        <v>279.02</v>
      </c>
      <c r="J161" s="2">
        <f t="shared" si="6"/>
        <v>16.741199999999999</v>
      </c>
      <c r="K161" s="2">
        <f t="shared" si="7"/>
        <v>8.3705999999999996</v>
      </c>
      <c r="L161" s="2">
        <f t="shared" si="8"/>
        <v>25.111799999999999</v>
      </c>
    </row>
    <row r="162" spans="1:12" x14ac:dyDescent="0.45">
      <c r="A162" s="28" t="s">
        <v>307</v>
      </c>
      <c r="B162" s="27" t="s">
        <v>306</v>
      </c>
      <c r="C162" s="26" t="s">
        <v>195</v>
      </c>
      <c r="D162" s="26" t="s">
        <v>194</v>
      </c>
      <c r="E162" s="26" t="s">
        <v>119</v>
      </c>
      <c r="F162" s="26" t="s">
        <v>118</v>
      </c>
      <c r="G162" s="26" t="s">
        <v>76</v>
      </c>
      <c r="H162" s="29">
        <v>2</v>
      </c>
      <c r="I162" s="24">
        <v>36.04</v>
      </c>
      <c r="J162" s="2">
        <f t="shared" si="6"/>
        <v>2.1623999999999999</v>
      </c>
      <c r="K162" s="2">
        <f t="shared" si="7"/>
        <v>1.0811999999999999</v>
      </c>
      <c r="L162" s="2">
        <f t="shared" si="8"/>
        <v>3.2435999999999998</v>
      </c>
    </row>
    <row r="163" spans="1:12" x14ac:dyDescent="0.45">
      <c r="A163" s="28" t="s">
        <v>305</v>
      </c>
      <c r="B163" s="27" t="s">
        <v>304</v>
      </c>
      <c r="C163" s="26" t="s">
        <v>134</v>
      </c>
      <c r="D163" s="26" t="s">
        <v>133</v>
      </c>
      <c r="E163" s="26" t="s">
        <v>35</v>
      </c>
      <c r="F163" s="26" t="s">
        <v>73</v>
      </c>
      <c r="G163" s="26" t="s">
        <v>86</v>
      </c>
      <c r="H163" s="29">
        <v>40</v>
      </c>
      <c r="I163" s="24"/>
      <c r="J163" s="2">
        <f t="shared" si="6"/>
        <v>0</v>
      </c>
      <c r="K163" s="2">
        <f t="shared" si="7"/>
        <v>0</v>
      </c>
      <c r="L163" s="2">
        <f t="shared" si="8"/>
        <v>0</v>
      </c>
    </row>
    <row r="164" spans="1:12" x14ac:dyDescent="0.45">
      <c r="A164" s="28" t="s">
        <v>303</v>
      </c>
      <c r="B164" s="27" t="s">
        <v>302</v>
      </c>
      <c r="C164" s="26" t="s">
        <v>195</v>
      </c>
      <c r="D164" s="26" t="s">
        <v>194</v>
      </c>
      <c r="E164" s="26" t="s">
        <v>119</v>
      </c>
      <c r="F164" s="26" t="s">
        <v>118</v>
      </c>
      <c r="G164" s="26" t="s">
        <v>76</v>
      </c>
      <c r="H164" s="30"/>
      <c r="I164" s="24"/>
      <c r="J164" s="2">
        <f t="shared" si="6"/>
        <v>0</v>
      </c>
      <c r="K164" s="2">
        <f t="shared" si="7"/>
        <v>0</v>
      </c>
      <c r="L164" s="2">
        <f t="shared" si="8"/>
        <v>0</v>
      </c>
    </row>
    <row r="165" spans="1:12" x14ac:dyDescent="0.45">
      <c r="A165" s="28" t="s">
        <v>301</v>
      </c>
      <c r="B165" s="27" t="s">
        <v>300</v>
      </c>
      <c r="C165" s="26" t="s">
        <v>195</v>
      </c>
      <c r="D165" s="26" t="s">
        <v>194</v>
      </c>
      <c r="E165" s="26" t="s">
        <v>119</v>
      </c>
      <c r="F165" s="26" t="s">
        <v>118</v>
      </c>
      <c r="G165" s="26" t="s">
        <v>76</v>
      </c>
      <c r="H165" s="30"/>
      <c r="I165" s="24"/>
      <c r="J165" s="2">
        <f t="shared" si="6"/>
        <v>0</v>
      </c>
      <c r="K165" s="2">
        <f t="shared" si="7"/>
        <v>0</v>
      </c>
      <c r="L165" s="2">
        <f t="shared" si="8"/>
        <v>0</v>
      </c>
    </row>
    <row r="166" spans="1:12" x14ac:dyDescent="0.45">
      <c r="A166" s="28" t="s">
        <v>299</v>
      </c>
      <c r="B166" s="27" t="s">
        <v>298</v>
      </c>
      <c r="C166" s="26" t="s">
        <v>195</v>
      </c>
      <c r="D166" s="26" t="s">
        <v>194</v>
      </c>
      <c r="E166" s="26" t="s">
        <v>119</v>
      </c>
      <c r="F166" s="26" t="s">
        <v>118</v>
      </c>
      <c r="G166" s="26" t="s">
        <v>76</v>
      </c>
      <c r="H166" s="30"/>
      <c r="I166" s="24"/>
      <c r="J166" s="2">
        <f t="shared" si="6"/>
        <v>0</v>
      </c>
      <c r="K166" s="2">
        <f t="shared" si="7"/>
        <v>0</v>
      </c>
      <c r="L166" s="2">
        <f t="shared" si="8"/>
        <v>0</v>
      </c>
    </row>
    <row r="167" spans="1:12" x14ac:dyDescent="0.45">
      <c r="A167" s="28" t="s">
        <v>297</v>
      </c>
      <c r="B167" s="27" t="s">
        <v>296</v>
      </c>
      <c r="C167" s="26" t="s">
        <v>195</v>
      </c>
      <c r="D167" s="26" t="s">
        <v>194</v>
      </c>
      <c r="E167" s="26" t="s">
        <v>119</v>
      </c>
      <c r="F167" s="26" t="s">
        <v>118</v>
      </c>
      <c r="G167" s="26" t="s">
        <v>76</v>
      </c>
      <c r="H167" s="30"/>
      <c r="I167" s="24"/>
      <c r="J167" s="2">
        <f t="shared" si="6"/>
        <v>0</v>
      </c>
      <c r="K167" s="2">
        <f t="shared" si="7"/>
        <v>0</v>
      </c>
      <c r="L167" s="2">
        <f t="shared" si="8"/>
        <v>0</v>
      </c>
    </row>
    <row r="168" spans="1:12" x14ac:dyDescent="0.45">
      <c r="A168" s="28" t="s">
        <v>295</v>
      </c>
      <c r="B168" s="27" t="s">
        <v>294</v>
      </c>
      <c r="C168" s="26" t="s">
        <v>195</v>
      </c>
      <c r="D168" s="26" t="s">
        <v>194</v>
      </c>
      <c r="E168" s="26" t="s">
        <v>119</v>
      </c>
      <c r="F168" s="26" t="s">
        <v>118</v>
      </c>
      <c r="G168" s="26" t="s">
        <v>76</v>
      </c>
      <c r="H168" s="30"/>
      <c r="I168" s="24"/>
      <c r="J168" s="2">
        <f t="shared" si="6"/>
        <v>0</v>
      </c>
      <c r="K168" s="2">
        <f t="shared" si="7"/>
        <v>0</v>
      </c>
      <c r="L168" s="2">
        <f t="shared" si="8"/>
        <v>0</v>
      </c>
    </row>
    <row r="169" spans="1:12" x14ac:dyDescent="0.45">
      <c r="A169" s="28" t="s">
        <v>293</v>
      </c>
      <c r="B169" s="27" t="s">
        <v>292</v>
      </c>
      <c r="C169" s="26" t="s">
        <v>195</v>
      </c>
      <c r="D169" s="26" t="s">
        <v>194</v>
      </c>
      <c r="E169" s="26" t="s">
        <v>119</v>
      </c>
      <c r="F169" s="26" t="s">
        <v>118</v>
      </c>
      <c r="G169" s="26" t="s">
        <v>76</v>
      </c>
      <c r="H169" s="30"/>
      <c r="I169" s="24"/>
      <c r="J169" s="2">
        <f t="shared" si="6"/>
        <v>0</v>
      </c>
      <c r="K169" s="2">
        <f t="shared" si="7"/>
        <v>0</v>
      </c>
      <c r="L169" s="2">
        <f t="shared" si="8"/>
        <v>0</v>
      </c>
    </row>
    <row r="170" spans="1:12" x14ac:dyDescent="0.45">
      <c r="A170" s="28" t="s">
        <v>291</v>
      </c>
      <c r="B170" s="27" t="s">
        <v>290</v>
      </c>
      <c r="C170" s="26" t="s">
        <v>195</v>
      </c>
      <c r="D170" s="26" t="s">
        <v>194</v>
      </c>
      <c r="E170" s="26" t="s">
        <v>119</v>
      </c>
      <c r="F170" s="26" t="s">
        <v>118</v>
      </c>
      <c r="G170" s="26" t="s">
        <v>76</v>
      </c>
      <c r="H170" s="30"/>
      <c r="I170" s="24"/>
      <c r="J170" s="2">
        <f t="shared" si="6"/>
        <v>0</v>
      </c>
      <c r="K170" s="2">
        <f t="shared" si="7"/>
        <v>0</v>
      </c>
      <c r="L170" s="2">
        <f t="shared" si="8"/>
        <v>0</v>
      </c>
    </row>
    <row r="171" spans="1:12" x14ac:dyDescent="0.45">
      <c r="A171" s="28" t="s">
        <v>289</v>
      </c>
      <c r="B171" s="27" t="s">
        <v>288</v>
      </c>
      <c r="C171" s="26" t="s">
        <v>195</v>
      </c>
      <c r="D171" s="26" t="s">
        <v>194</v>
      </c>
      <c r="E171" s="26" t="s">
        <v>119</v>
      </c>
      <c r="F171" s="26" t="s">
        <v>118</v>
      </c>
      <c r="G171" s="26" t="s">
        <v>76</v>
      </c>
      <c r="H171" s="30"/>
      <c r="I171" s="24"/>
      <c r="J171" s="2">
        <f t="shared" si="6"/>
        <v>0</v>
      </c>
      <c r="K171" s="2">
        <f t="shared" si="7"/>
        <v>0</v>
      </c>
      <c r="L171" s="2">
        <f t="shared" si="8"/>
        <v>0</v>
      </c>
    </row>
    <row r="172" spans="1:12" x14ac:dyDescent="0.45">
      <c r="A172" s="28" t="s">
        <v>287</v>
      </c>
      <c r="B172" s="27" t="s">
        <v>286</v>
      </c>
      <c r="C172" s="26" t="s">
        <v>195</v>
      </c>
      <c r="D172" s="26" t="s">
        <v>194</v>
      </c>
      <c r="E172" s="26" t="s">
        <v>119</v>
      </c>
      <c r="F172" s="26" t="s">
        <v>118</v>
      </c>
      <c r="G172" s="26" t="s">
        <v>76</v>
      </c>
      <c r="H172" s="30"/>
      <c r="I172" s="24"/>
      <c r="J172" s="2">
        <f t="shared" si="6"/>
        <v>0</v>
      </c>
      <c r="K172" s="2">
        <f t="shared" si="7"/>
        <v>0</v>
      </c>
      <c r="L172" s="2">
        <f t="shared" si="8"/>
        <v>0</v>
      </c>
    </row>
    <row r="173" spans="1:12" x14ac:dyDescent="0.45">
      <c r="A173" s="28" t="s">
        <v>285</v>
      </c>
      <c r="B173" s="27" t="s">
        <v>284</v>
      </c>
      <c r="C173" s="26" t="s">
        <v>195</v>
      </c>
      <c r="D173" s="26" t="s">
        <v>194</v>
      </c>
      <c r="E173" s="26" t="s">
        <v>119</v>
      </c>
      <c r="F173" s="26" t="s">
        <v>118</v>
      </c>
      <c r="G173" s="26" t="s">
        <v>76</v>
      </c>
      <c r="H173" s="30"/>
      <c r="I173" s="24"/>
      <c r="J173" s="2">
        <f t="shared" si="6"/>
        <v>0</v>
      </c>
      <c r="K173" s="2">
        <f t="shared" si="7"/>
        <v>0</v>
      </c>
      <c r="L173" s="2">
        <f t="shared" si="8"/>
        <v>0</v>
      </c>
    </row>
    <row r="174" spans="1:12" x14ac:dyDescent="0.45">
      <c r="A174" s="28" t="s">
        <v>283</v>
      </c>
      <c r="B174" s="27" t="s">
        <v>282</v>
      </c>
      <c r="C174" s="26" t="s">
        <v>195</v>
      </c>
      <c r="D174" s="26" t="s">
        <v>194</v>
      </c>
      <c r="E174" s="26" t="s">
        <v>119</v>
      </c>
      <c r="F174" s="26" t="s">
        <v>118</v>
      </c>
      <c r="G174" s="26" t="s">
        <v>76</v>
      </c>
      <c r="H174" s="30"/>
      <c r="I174" s="24"/>
      <c r="J174" s="2">
        <f t="shared" si="6"/>
        <v>0</v>
      </c>
      <c r="K174" s="2">
        <f t="shared" si="7"/>
        <v>0</v>
      </c>
      <c r="L174" s="2">
        <f t="shared" si="8"/>
        <v>0</v>
      </c>
    </row>
    <row r="175" spans="1:12" x14ac:dyDescent="0.45">
      <c r="A175" s="28" t="s">
        <v>281</v>
      </c>
      <c r="B175" s="27" t="s">
        <v>280</v>
      </c>
      <c r="C175" s="26" t="s">
        <v>88</v>
      </c>
      <c r="D175" s="26" t="s">
        <v>87</v>
      </c>
      <c r="E175" s="26" t="s">
        <v>35</v>
      </c>
      <c r="F175" s="26" t="s">
        <v>124</v>
      </c>
      <c r="G175" s="26" t="s">
        <v>86</v>
      </c>
      <c r="H175" s="29">
        <v>40</v>
      </c>
      <c r="I175" s="24">
        <v>105.85</v>
      </c>
      <c r="J175" s="2">
        <f t="shared" si="6"/>
        <v>6.3509999999999991</v>
      </c>
      <c r="K175" s="2">
        <f t="shared" si="7"/>
        <v>3.1754999999999995</v>
      </c>
      <c r="L175" s="2">
        <f t="shared" si="8"/>
        <v>9.5264999999999986</v>
      </c>
    </row>
    <row r="176" spans="1:12" x14ac:dyDescent="0.45">
      <c r="A176" s="28" t="s">
        <v>279</v>
      </c>
      <c r="B176" s="27" t="s">
        <v>278</v>
      </c>
      <c r="C176" s="26" t="s">
        <v>171</v>
      </c>
      <c r="D176" s="26" t="s">
        <v>170</v>
      </c>
      <c r="E176" s="26" t="s">
        <v>35</v>
      </c>
      <c r="F176" s="26" t="s">
        <v>124</v>
      </c>
      <c r="G176" s="26" t="s">
        <v>86</v>
      </c>
      <c r="H176" s="29">
        <v>3</v>
      </c>
      <c r="I176" s="24">
        <v>33.15</v>
      </c>
      <c r="J176" s="2">
        <f t="shared" si="6"/>
        <v>1.9889999999999999</v>
      </c>
      <c r="K176" s="2">
        <f t="shared" si="7"/>
        <v>0.99449999999999994</v>
      </c>
      <c r="L176" s="2">
        <f t="shared" si="8"/>
        <v>2.9834999999999998</v>
      </c>
    </row>
    <row r="177" spans="1:12" x14ac:dyDescent="0.45">
      <c r="A177" s="28" t="s">
        <v>277</v>
      </c>
      <c r="B177" s="27" t="s">
        <v>276</v>
      </c>
      <c r="C177" s="26" t="s">
        <v>195</v>
      </c>
      <c r="D177" s="26" t="s">
        <v>194</v>
      </c>
      <c r="E177" s="26" t="s">
        <v>119</v>
      </c>
      <c r="F177" s="26" t="s">
        <v>118</v>
      </c>
      <c r="G177" s="26" t="s">
        <v>76</v>
      </c>
      <c r="H177" s="30"/>
      <c r="I177" s="24"/>
      <c r="J177" s="2">
        <f t="shared" si="6"/>
        <v>0</v>
      </c>
      <c r="K177" s="2">
        <f t="shared" si="7"/>
        <v>0</v>
      </c>
      <c r="L177" s="2">
        <f t="shared" si="8"/>
        <v>0</v>
      </c>
    </row>
    <row r="178" spans="1:12" x14ac:dyDescent="0.45">
      <c r="A178" s="28" t="s">
        <v>275</v>
      </c>
      <c r="B178" s="27" t="s">
        <v>274</v>
      </c>
      <c r="C178" s="26" t="s">
        <v>195</v>
      </c>
      <c r="D178" s="26" t="s">
        <v>194</v>
      </c>
      <c r="E178" s="26" t="s">
        <v>119</v>
      </c>
      <c r="F178" s="26" t="s">
        <v>118</v>
      </c>
      <c r="G178" s="26" t="s">
        <v>76</v>
      </c>
      <c r="H178" s="30"/>
      <c r="I178" s="24"/>
      <c r="J178" s="2">
        <f t="shared" si="6"/>
        <v>0</v>
      </c>
      <c r="K178" s="2">
        <f t="shared" si="7"/>
        <v>0</v>
      </c>
      <c r="L178" s="2">
        <f t="shared" si="8"/>
        <v>0</v>
      </c>
    </row>
    <row r="179" spans="1:12" x14ac:dyDescent="0.45">
      <c r="A179" s="28" t="s">
        <v>273</v>
      </c>
      <c r="B179" s="27" t="s">
        <v>272</v>
      </c>
      <c r="C179" s="26" t="s">
        <v>195</v>
      </c>
      <c r="D179" s="26" t="s">
        <v>194</v>
      </c>
      <c r="E179" s="26" t="s">
        <v>119</v>
      </c>
      <c r="F179" s="26" t="s">
        <v>118</v>
      </c>
      <c r="G179" s="26" t="s">
        <v>76</v>
      </c>
      <c r="H179" s="30"/>
      <c r="I179" s="24"/>
      <c r="J179" s="2">
        <f t="shared" si="6"/>
        <v>0</v>
      </c>
      <c r="K179" s="2">
        <f t="shared" si="7"/>
        <v>0</v>
      </c>
      <c r="L179" s="2">
        <f t="shared" si="8"/>
        <v>0</v>
      </c>
    </row>
    <row r="180" spans="1:12" x14ac:dyDescent="0.45">
      <c r="A180" s="28" t="s">
        <v>271</v>
      </c>
      <c r="B180" s="27" t="s">
        <v>270</v>
      </c>
      <c r="C180" s="26" t="s">
        <v>195</v>
      </c>
      <c r="D180" s="26" t="s">
        <v>194</v>
      </c>
      <c r="E180" s="26" t="s">
        <v>119</v>
      </c>
      <c r="F180" s="26" t="s">
        <v>118</v>
      </c>
      <c r="G180" s="26" t="s">
        <v>76</v>
      </c>
      <c r="H180" s="30"/>
      <c r="I180" s="24"/>
      <c r="J180" s="2">
        <f t="shared" si="6"/>
        <v>0</v>
      </c>
      <c r="K180" s="2">
        <f t="shared" si="7"/>
        <v>0</v>
      </c>
      <c r="L180" s="2">
        <f t="shared" si="8"/>
        <v>0</v>
      </c>
    </row>
    <row r="181" spans="1:12" x14ac:dyDescent="0.45">
      <c r="A181" s="28" t="s">
        <v>269</v>
      </c>
      <c r="B181" s="27" t="s">
        <v>268</v>
      </c>
      <c r="C181" s="26" t="s">
        <v>175</v>
      </c>
      <c r="D181" s="26" t="s">
        <v>174</v>
      </c>
      <c r="E181" s="26" t="s">
        <v>119</v>
      </c>
      <c r="F181" s="26" t="s">
        <v>124</v>
      </c>
      <c r="G181" s="26" t="s">
        <v>76</v>
      </c>
      <c r="H181" s="30"/>
      <c r="I181" s="24"/>
      <c r="J181" s="2">
        <f t="shared" si="6"/>
        <v>0</v>
      </c>
      <c r="K181" s="2">
        <f t="shared" si="7"/>
        <v>0</v>
      </c>
      <c r="L181" s="2">
        <f t="shared" si="8"/>
        <v>0</v>
      </c>
    </row>
    <row r="182" spans="1:12" x14ac:dyDescent="0.45">
      <c r="A182" s="28" t="s">
        <v>267</v>
      </c>
      <c r="B182" s="27" t="s">
        <v>266</v>
      </c>
      <c r="C182" s="26" t="s">
        <v>265</v>
      </c>
      <c r="D182" s="26" t="s">
        <v>264</v>
      </c>
      <c r="E182" s="26" t="s">
        <v>35</v>
      </c>
      <c r="F182" s="26" t="s">
        <v>77</v>
      </c>
      <c r="G182" s="26" t="s">
        <v>76</v>
      </c>
      <c r="H182" s="30"/>
      <c r="I182" s="24"/>
      <c r="J182" s="2">
        <f t="shared" si="6"/>
        <v>0</v>
      </c>
      <c r="K182" s="2">
        <f t="shared" si="7"/>
        <v>0</v>
      </c>
      <c r="L182" s="2">
        <f t="shared" si="8"/>
        <v>0</v>
      </c>
    </row>
    <row r="183" spans="1:12" x14ac:dyDescent="0.45">
      <c r="A183" s="28" t="s">
        <v>263</v>
      </c>
      <c r="B183" s="27" t="s">
        <v>262</v>
      </c>
      <c r="C183" s="26" t="s">
        <v>167</v>
      </c>
      <c r="D183" s="26" t="s">
        <v>166</v>
      </c>
      <c r="E183" s="26" t="s">
        <v>119</v>
      </c>
      <c r="F183" s="26" t="s">
        <v>105</v>
      </c>
      <c r="G183" s="26" t="s">
        <v>86</v>
      </c>
      <c r="H183" s="30"/>
      <c r="I183" s="24"/>
      <c r="J183" s="2">
        <f t="shared" si="6"/>
        <v>0</v>
      </c>
      <c r="K183" s="2">
        <f t="shared" si="7"/>
        <v>0</v>
      </c>
      <c r="L183" s="2">
        <f t="shared" si="8"/>
        <v>0</v>
      </c>
    </row>
    <row r="184" spans="1:12" x14ac:dyDescent="0.45">
      <c r="A184" s="28" t="s">
        <v>261</v>
      </c>
      <c r="B184" s="27" t="s">
        <v>260</v>
      </c>
      <c r="C184" s="26" t="s">
        <v>167</v>
      </c>
      <c r="D184" s="26" t="s">
        <v>166</v>
      </c>
      <c r="E184" s="26" t="s">
        <v>119</v>
      </c>
      <c r="F184" s="26" t="s">
        <v>165</v>
      </c>
      <c r="G184" s="26" t="s">
        <v>86</v>
      </c>
      <c r="H184" s="29">
        <v>10</v>
      </c>
      <c r="I184" s="24">
        <v>44.7</v>
      </c>
      <c r="J184" s="2">
        <f t="shared" si="6"/>
        <v>2.6819999999999999</v>
      </c>
      <c r="K184" s="2">
        <f t="shared" si="7"/>
        <v>1.341</v>
      </c>
      <c r="L184" s="2">
        <f t="shared" si="8"/>
        <v>4.0229999999999997</v>
      </c>
    </row>
    <row r="185" spans="1:12" x14ac:dyDescent="0.45">
      <c r="A185" s="28" t="s">
        <v>259</v>
      </c>
      <c r="B185" s="27" t="s">
        <v>258</v>
      </c>
      <c r="C185" s="26" t="s">
        <v>167</v>
      </c>
      <c r="D185" s="26" t="s">
        <v>166</v>
      </c>
      <c r="E185" s="26" t="s">
        <v>119</v>
      </c>
      <c r="F185" s="26" t="s">
        <v>105</v>
      </c>
      <c r="G185" s="26" t="s">
        <v>86</v>
      </c>
      <c r="H185" s="30"/>
      <c r="I185" s="24"/>
      <c r="J185" s="2">
        <f t="shared" si="6"/>
        <v>0</v>
      </c>
      <c r="K185" s="2">
        <f t="shared" si="7"/>
        <v>0</v>
      </c>
      <c r="L185" s="2">
        <f t="shared" si="8"/>
        <v>0</v>
      </c>
    </row>
    <row r="186" spans="1:12" x14ac:dyDescent="0.45">
      <c r="A186" s="28" t="s">
        <v>257</v>
      </c>
      <c r="B186" s="27" t="s">
        <v>256</v>
      </c>
      <c r="C186" s="26" t="s">
        <v>167</v>
      </c>
      <c r="D186" s="26" t="s">
        <v>166</v>
      </c>
      <c r="E186" s="26" t="s">
        <v>119</v>
      </c>
      <c r="F186" s="26" t="s">
        <v>105</v>
      </c>
      <c r="G186" s="26" t="s">
        <v>86</v>
      </c>
      <c r="H186" s="30"/>
      <c r="I186" s="24"/>
      <c r="J186" s="2">
        <f t="shared" si="6"/>
        <v>0</v>
      </c>
      <c r="K186" s="2">
        <f t="shared" si="7"/>
        <v>0</v>
      </c>
      <c r="L186" s="2">
        <f t="shared" si="8"/>
        <v>0</v>
      </c>
    </row>
    <row r="187" spans="1:12" x14ac:dyDescent="0.45">
      <c r="A187" s="28" t="s">
        <v>255</v>
      </c>
      <c r="B187" s="27" t="s">
        <v>254</v>
      </c>
      <c r="C187" s="26" t="s">
        <v>253</v>
      </c>
      <c r="D187" s="26" t="s">
        <v>252</v>
      </c>
      <c r="E187" s="26" t="s">
        <v>35</v>
      </c>
      <c r="F187" s="26" t="s">
        <v>77</v>
      </c>
      <c r="G187" s="26" t="s">
        <v>76</v>
      </c>
      <c r="H187" s="30"/>
      <c r="I187" s="24"/>
      <c r="J187" s="2">
        <f t="shared" si="6"/>
        <v>0</v>
      </c>
      <c r="K187" s="2">
        <f t="shared" si="7"/>
        <v>0</v>
      </c>
      <c r="L187" s="2">
        <f t="shared" si="8"/>
        <v>0</v>
      </c>
    </row>
    <row r="188" spans="1:12" x14ac:dyDescent="0.45">
      <c r="A188" s="28" t="s">
        <v>251</v>
      </c>
      <c r="B188" s="27" t="s">
        <v>250</v>
      </c>
      <c r="C188" s="26" t="s">
        <v>247</v>
      </c>
      <c r="D188" s="26" t="s">
        <v>246</v>
      </c>
      <c r="E188" s="26" t="s">
        <v>119</v>
      </c>
      <c r="F188" s="26" t="s">
        <v>118</v>
      </c>
      <c r="G188" s="26" t="s">
        <v>76</v>
      </c>
      <c r="H188" s="30"/>
      <c r="I188" s="24"/>
      <c r="J188" s="2">
        <f t="shared" si="6"/>
        <v>0</v>
      </c>
      <c r="K188" s="2">
        <f t="shared" si="7"/>
        <v>0</v>
      </c>
      <c r="L188" s="2">
        <f t="shared" si="8"/>
        <v>0</v>
      </c>
    </row>
    <row r="189" spans="1:12" x14ac:dyDescent="0.45">
      <c r="A189" s="28" t="s">
        <v>249</v>
      </c>
      <c r="B189" s="27" t="s">
        <v>248</v>
      </c>
      <c r="C189" s="26" t="s">
        <v>247</v>
      </c>
      <c r="D189" s="26" t="s">
        <v>246</v>
      </c>
      <c r="E189" s="26" t="s">
        <v>119</v>
      </c>
      <c r="F189" s="26" t="s">
        <v>245</v>
      </c>
      <c r="G189" s="26" t="s">
        <v>76</v>
      </c>
      <c r="H189" s="29">
        <v>1</v>
      </c>
      <c r="I189" s="24">
        <v>47.2</v>
      </c>
      <c r="J189" s="2">
        <f t="shared" si="6"/>
        <v>2.8319999999999999</v>
      </c>
      <c r="K189" s="2">
        <f t="shared" si="7"/>
        <v>1.4159999999999999</v>
      </c>
      <c r="L189" s="2">
        <f t="shared" si="8"/>
        <v>4.2479999999999993</v>
      </c>
    </row>
    <row r="190" spans="1:12" x14ac:dyDescent="0.45">
      <c r="A190" s="28" t="s">
        <v>244</v>
      </c>
      <c r="B190" s="27" t="s">
        <v>243</v>
      </c>
      <c r="C190" s="26" t="s">
        <v>79</v>
      </c>
      <c r="D190" s="26" t="s">
        <v>78</v>
      </c>
      <c r="E190" s="26" t="s">
        <v>35</v>
      </c>
      <c r="F190" s="26" t="s">
        <v>77</v>
      </c>
      <c r="G190" s="26" t="s">
        <v>76</v>
      </c>
      <c r="H190" s="25">
        <v>3</v>
      </c>
      <c r="I190" s="24">
        <v>237.36</v>
      </c>
      <c r="J190" s="2">
        <f t="shared" si="6"/>
        <v>14.2416</v>
      </c>
      <c r="K190" s="2">
        <f t="shared" si="7"/>
        <v>7.1208</v>
      </c>
      <c r="L190" s="2">
        <f t="shared" si="8"/>
        <v>21.362400000000001</v>
      </c>
    </row>
    <row r="191" spans="1:12" x14ac:dyDescent="0.45">
      <c r="A191" s="28" t="s">
        <v>242</v>
      </c>
      <c r="B191" s="27" t="s">
        <v>241</v>
      </c>
      <c r="C191" s="26" t="s">
        <v>79</v>
      </c>
      <c r="D191" s="26" t="s">
        <v>78</v>
      </c>
      <c r="E191" s="26" t="s">
        <v>35</v>
      </c>
      <c r="F191" s="26" t="s">
        <v>77</v>
      </c>
      <c r="G191" s="26" t="s">
        <v>76</v>
      </c>
      <c r="H191" s="25">
        <v>3</v>
      </c>
      <c r="I191" s="24">
        <v>216.66</v>
      </c>
      <c r="J191" s="2">
        <f t="shared" si="6"/>
        <v>12.999599999999999</v>
      </c>
      <c r="K191" s="2">
        <f t="shared" si="7"/>
        <v>6.4997999999999996</v>
      </c>
      <c r="L191" s="2">
        <f t="shared" si="8"/>
        <v>19.499399999999998</v>
      </c>
    </row>
    <row r="192" spans="1:12" x14ac:dyDescent="0.45">
      <c r="A192" s="28" t="s">
        <v>240</v>
      </c>
      <c r="B192" s="27" t="s">
        <v>239</v>
      </c>
      <c r="C192" s="26" t="s">
        <v>238</v>
      </c>
      <c r="D192" s="26" t="s">
        <v>237</v>
      </c>
      <c r="E192" s="26" t="s">
        <v>119</v>
      </c>
      <c r="F192" s="26" t="s">
        <v>124</v>
      </c>
      <c r="G192" s="26" t="s">
        <v>112</v>
      </c>
      <c r="H192" s="30"/>
      <c r="I192" s="24"/>
      <c r="J192" s="2">
        <f t="shared" si="6"/>
        <v>0</v>
      </c>
      <c r="K192" s="2">
        <f t="shared" si="7"/>
        <v>0</v>
      </c>
      <c r="L192" s="2">
        <f t="shared" si="8"/>
        <v>0</v>
      </c>
    </row>
    <row r="193" spans="1:12" x14ac:dyDescent="0.45">
      <c r="A193" s="28" t="s">
        <v>236</v>
      </c>
      <c r="B193" s="27" t="s">
        <v>235</v>
      </c>
      <c r="C193" s="26" t="s">
        <v>234</v>
      </c>
      <c r="D193" s="26" t="s">
        <v>233</v>
      </c>
      <c r="E193" s="26" t="s">
        <v>35</v>
      </c>
      <c r="F193" s="26" t="s">
        <v>73</v>
      </c>
      <c r="G193" s="26" t="s">
        <v>86</v>
      </c>
      <c r="H193" s="29">
        <v>288</v>
      </c>
      <c r="I193" s="24">
        <v>258</v>
      </c>
      <c r="J193" s="2">
        <f t="shared" si="6"/>
        <v>15.479999999999999</v>
      </c>
      <c r="K193" s="2">
        <f t="shared" si="7"/>
        <v>7.7399999999999993</v>
      </c>
      <c r="L193" s="2">
        <f t="shared" si="8"/>
        <v>23.22</v>
      </c>
    </row>
    <row r="194" spans="1:12" x14ac:dyDescent="0.45">
      <c r="A194" s="28" t="s">
        <v>232</v>
      </c>
      <c r="B194" s="27" t="s">
        <v>231</v>
      </c>
      <c r="C194" s="26" t="s">
        <v>205</v>
      </c>
      <c r="D194" s="26" t="s">
        <v>204</v>
      </c>
      <c r="E194" s="26" t="s">
        <v>119</v>
      </c>
      <c r="F194" s="26" t="s">
        <v>118</v>
      </c>
      <c r="G194" s="26" t="s">
        <v>76</v>
      </c>
      <c r="H194" s="30"/>
      <c r="I194" s="24"/>
      <c r="J194" s="2">
        <f t="shared" ref="J194:J257" si="9">I194*6%</f>
        <v>0</v>
      </c>
      <c r="K194" s="2">
        <f t="shared" ref="K194:K257" si="10">I194*3%</f>
        <v>0</v>
      </c>
      <c r="L194" s="2">
        <f t="shared" ref="L194:L257" si="11">SUM(J194,K194)</f>
        <v>0</v>
      </c>
    </row>
    <row r="195" spans="1:12" x14ac:dyDescent="0.45">
      <c r="A195" s="28" t="s">
        <v>230</v>
      </c>
      <c r="B195" s="27" t="s">
        <v>229</v>
      </c>
      <c r="C195" s="26" t="s">
        <v>209</v>
      </c>
      <c r="D195" s="26" t="s">
        <v>208</v>
      </c>
      <c r="E195" s="26" t="s">
        <v>119</v>
      </c>
      <c r="F195" s="26" t="s">
        <v>124</v>
      </c>
      <c r="G195" s="26" t="s">
        <v>86</v>
      </c>
      <c r="H195" s="29">
        <v>46</v>
      </c>
      <c r="I195" s="24">
        <v>134.75</v>
      </c>
      <c r="J195" s="2">
        <f t="shared" si="9"/>
        <v>8.0849999999999991</v>
      </c>
      <c r="K195" s="2">
        <f t="shared" si="10"/>
        <v>4.0424999999999995</v>
      </c>
      <c r="L195" s="2">
        <f t="shared" si="11"/>
        <v>12.127499999999998</v>
      </c>
    </row>
    <row r="196" spans="1:12" x14ac:dyDescent="0.45">
      <c r="A196" s="28" t="s">
        <v>228</v>
      </c>
      <c r="B196" s="27" t="s">
        <v>227</v>
      </c>
      <c r="C196" s="26" t="s">
        <v>226</v>
      </c>
      <c r="D196" s="26" t="s">
        <v>225</v>
      </c>
      <c r="E196" s="26" t="s">
        <v>35</v>
      </c>
      <c r="F196" s="26" t="s">
        <v>224</v>
      </c>
      <c r="G196" s="26" t="s">
        <v>86</v>
      </c>
      <c r="H196" s="29">
        <v>46</v>
      </c>
      <c r="I196" s="24">
        <v>187.31</v>
      </c>
      <c r="J196" s="2">
        <f t="shared" si="9"/>
        <v>11.2386</v>
      </c>
      <c r="K196" s="2">
        <f t="shared" si="10"/>
        <v>5.6193</v>
      </c>
      <c r="L196" s="2">
        <f t="shared" si="11"/>
        <v>16.857900000000001</v>
      </c>
    </row>
    <row r="197" spans="1:12" x14ac:dyDescent="0.45">
      <c r="A197" s="28" t="s">
        <v>223</v>
      </c>
      <c r="B197" s="27" t="s">
        <v>222</v>
      </c>
      <c r="C197" s="26" t="s">
        <v>221</v>
      </c>
      <c r="D197" s="26" t="s">
        <v>220</v>
      </c>
      <c r="E197" s="26" t="s">
        <v>35</v>
      </c>
      <c r="F197" s="26" t="s">
        <v>124</v>
      </c>
      <c r="G197" s="26" t="s">
        <v>86</v>
      </c>
      <c r="H197" s="29">
        <v>8</v>
      </c>
      <c r="I197" s="24">
        <v>102.12</v>
      </c>
      <c r="J197" s="2">
        <f t="shared" si="9"/>
        <v>6.1272000000000002</v>
      </c>
      <c r="K197" s="2">
        <f t="shared" si="10"/>
        <v>3.0636000000000001</v>
      </c>
      <c r="L197" s="2">
        <f t="shared" si="11"/>
        <v>9.1907999999999994</v>
      </c>
    </row>
    <row r="198" spans="1:12" x14ac:dyDescent="0.45">
      <c r="A198" s="28" t="s">
        <v>219</v>
      </c>
      <c r="B198" s="27" t="s">
        <v>218</v>
      </c>
      <c r="C198" s="26" t="s">
        <v>217</v>
      </c>
      <c r="D198" s="26" t="s">
        <v>216</v>
      </c>
      <c r="E198" s="26" t="s">
        <v>215</v>
      </c>
      <c r="F198" s="26" t="s">
        <v>162</v>
      </c>
      <c r="G198" s="26" t="s">
        <v>214</v>
      </c>
      <c r="H198" s="29">
        <v>10</v>
      </c>
      <c r="I198" s="24">
        <v>49.9</v>
      </c>
      <c r="J198" s="2">
        <f t="shared" si="9"/>
        <v>2.9939999999999998</v>
      </c>
      <c r="K198" s="2">
        <f t="shared" si="10"/>
        <v>1.4969999999999999</v>
      </c>
      <c r="L198" s="2">
        <f t="shared" si="11"/>
        <v>4.4909999999999997</v>
      </c>
    </row>
    <row r="199" spans="1:12" x14ac:dyDescent="0.45">
      <c r="A199" s="28" t="s">
        <v>213</v>
      </c>
      <c r="B199" s="27" t="s">
        <v>212</v>
      </c>
      <c r="C199" s="26" t="s">
        <v>209</v>
      </c>
      <c r="D199" s="26" t="s">
        <v>208</v>
      </c>
      <c r="E199" s="26" t="s">
        <v>35</v>
      </c>
      <c r="F199" s="26" t="s">
        <v>165</v>
      </c>
      <c r="G199" s="26" t="s">
        <v>86</v>
      </c>
      <c r="H199" s="29">
        <v>92</v>
      </c>
      <c r="I199" s="24">
        <v>164.66</v>
      </c>
      <c r="J199" s="2">
        <f t="shared" si="9"/>
        <v>9.8795999999999999</v>
      </c>
      <c r="K199" s="2">
        <f t="shared" si="10"/>
        <v>4.9398</v>
      </c>
      <c r="L199" s="2">
        <f t="shared" si="11"/>
        <v>14.8194</v>
      </c>
    </row>
    <row r="200" spans="1:12" x14ac:dyDescent="0.45">
      <c r="A200" s="28" t="s">
        <v>211</v>
      </c>
      <c r="B200" s="27" t="s">
        <v>210</v>
      </c>
      <c r="C200" s="26" t="s">
        <v>209</v>
      </c>
      <c r="D200" s="26" t="s">
        <v>208</v>
      </c>
      <c r="E200" s="26" t="s">
        <v>35</v>
      </c>
      <c r="F200" s="26" t="s">
        <v>165</v>
      </c>
      <c r="G200" s="26" t="s">
        <v>86</v>
      </c>
      <c r="H200" s="30"/>
      <c r="I200" s="24"/>
      <c r="J200" s="2">
        <f t="shared" si="9"/>
        <v>0</v>
      </c>
      <c r="K200" s="2">
        <f t="shared" si="10"/>
        <v>0</v>
      </c>
      <c r="L200" s="2">
        <f t="shared" si="11"/>
        <v>0</v>
      </c>
    </row>
    <row r="201" spans="1:12" x14ac:dyDescent="0.45">
      <c r="A201" s="28" t="s">
        <v>207</v>
      </c>
      <c r="B201" s="27" t="s">
        <v>206</v>
      </c>
      <c r="C201" s="26" t="s">
        <v>205</v>
      </c>
      <c r="D201" s="26" t="s">
        <v>204</v>
      </c>
      <c r="E201" s="26" t="s">
        <v>119</v>
      </c>
      <c r="F201" s="26" t="s">
        <v>124</v>
      </c>
      <c r="G201" s="26" t="s">
        <v>76</v>
      </c>
      <c r="H201" s="30"/>
      <c r="I201" s="24"/>
      <c r="J201" s="2">
        <f t="shared" si="9"/>
        <v>0</v>
      </c>
      <c r="K201" s="2">
        <f t="shared" si="10"/>
        <v>0</v>
      </c>
      <c r="L201" s="2">
        <f t="shared" si="11"/>
        <v>0</v>
      </c>
    </row>
    <row r="202" spans="1:12" x14ac:dyDescent="0.45">
      <c r="A202" s="28" t="s">
        <v>203</v>
      </c>
      <c r="B202" s="27" t="s">
        <v>202</v>
      </c>
      <c r="C202" s="26" t="s">
        <v>195</v>
      </c>
      <c r="D202" s="26" t="s">
        <v>194</v>
      </c>
      <c r="E202" s="26" t="s">
        <v>119</v>
      </c>
      <c r="F202" s="26" t="s">
        <v>118</v>
      </c>
      <c r="G202" s="26" t="s">
        <v>76</v>
      </c>
      <c r="H202" s="29">
        <v>1</v>
      </c>
      <c r="I202" s="24">
        <v>7.2</v>
      </c>
      <c r="J202" s="2">
        <f t="shared" si="9"/>
        <v>0.432</v>
      </c>
      <c r="K202" s="2">
        <f t="shared" si="10"/>
        <v>0.216</v>
      </c>
      <c r="L202" s="2">
        <f t="shared" si="11"/>
        <v>0.64800000000000002</v>
      </c>
    </row>
    <row r="203" spans="1:12" x14ac:dyDescent="0.45">
      <c r="A203" s="28" t="s">
        <v>201</v>
      </c>
      <c r="B203" s="27" t="s">
        <v>200</v>
      </c>
      <c r="C203" s="26" t="s">
        <v>195</v>
      </c>
      <c r="D203" s="26" t="s">
        <v>194</v>
      </c>
      <c r="E203" s="26" t="s">
        <v>119</v>
      </c>
      <c r="F203" s="26" t="s">
        <v>118</v>
      </c>
      <c r="G203" s="26" t="s">
        <v>76</v>
      </c>
      <c r="H203" s="30"/>
      <c r="I203" s="24"/>
      <c r="J203" s="2">
        <f t="shared" si="9"/>
        <v>0</v>
      </c>
      <c r="K203" s="2">
        <f t="shared" si="10"/>
        <v>0</v>
      </c>
      <c r="L203" s="2">
        <f t="shared" si="11"/>
        <v>0</v>
      </c>
    </row>
    <row r="204" spans="1:12" x14ac:dyDescent="0.45">
      <c r="A204" s="28" t="s">
        <v>199</v>
      </c>
      <c r="B204" s="27" t="s">
        <v>198</v>
      </c>
      <c r="C204" s="26" t="s">
        <v>195</v>
      </c>
      <c r="D204" s="26" t="s">
        <v>194</v>
      </c>
      <c r="E204" s="26" t="s">
        <v>119</v>
      </c>
      <c r="F204" s="26" t="s">
        <v>118</v>
      </c>
      <c r="G204" s="26" t="s">
        <v>76</v>
      </c>
      <c r="H204" s="30"/>
      <c r="I204" s="24"/>
      <c r="J204" s="2">
        <f t="shared" si="9"/>
        <v>0</v>
      </c>
      <c r="K204" s="2">
        <f t="shared" si="10"/>
        <v>0</v>
      </c>
      <c r="L204" s="2">
        <f t="shared" si="11"/>
        <v>0</v>
      </c>
    </row>
    <row r="205" spans="1:12" x14ac:dyDescent="0.45">
      <c r="A205" s="28" t="s">
        <v>197</v>
      </c>
      <c r="B205" s="27" t="s">
        <v>196</v>
      </c>
      <c r="C205" s="26" t="s">
        <v>195</v>
      </c>
      <c r="D205" s="26" t="s">
        <v>194</v>
      </c>
      <c r="E205" s="26" t="s">
        <v>119</v>
      </c>
      <c r="F205" s="26" t="s">
        <v>118</v>
      </c>
      <c r="G205" s="26" t="s">
        <v>76</v>
      </c>
      <c r="H205" s="29">
        <v>2</v>
      </c>
      <c r="I205" s="24">
        <v>10.15</v>
      </c>
      <c r="J205" s="2">
        <f t="shared" si="9"/>
        <v>0.60899999999999999</v>
      </c>
      <c r="K205" s="2">
        <f t="shared" si="10"/>
        <v>0.30449999999999999</v>
      </c>
      <c r="L205" s="2">
        <f t="shared" si="11"/>
        <v>0.91349999999999998</v>
      </c>
    </row>
    <row r="206" spans="1:12" x14ac:dyDescent="0.45">
      <c r="A206" s="28" t="s">
        <v>193</v>
      </c>
      <c r="B206" s="27" t="s">
        <v>192</v>
      </c>
      <c r="C206" s="26" t="s">
        <v>185</v>
      </c>
      <c r="D206" s="26" t="s">
        <v>184</v>
      </c>
      <c r="E206" s="26" t="s">
        <v>119</v>
      </c>
      <c r="F206" s="26" t="s">
        <v>124</v>
      </c>
      <c r="G206" s="26" t="s">
        <v>86</v>
      </c>
      <c r="H206" s="29">
        <v>3</v>
      </c>
      <c r="I206" s="24">
        <v>21.63</v>
      </c>
      <c r="J206" s="2">
        <f t="shared" si="9"/>
        <v>1.2977999999999998</v>
      </c>
      <c r="K206" s="2">
        <f t="shared" si="10"/>
        <v>0.64889999999999992</v>
      </c>
      <c r="L206" s="2">
        <f t="shared" si="11"/>
        <v>1.9466999999999999</v>
      </c>
    </row>
    <row r="207" spans="1:12" x14ac:dyDescent="0.45">
      <c r="A207" s="28" t="s">
        <v>191</v>
      </c>
      <c r="B207" s="27" t="s">
        <v>190</v>
      </c>
      <c r="C207" s="26" t="s">
        <v>189</v>
      </c>
      <c r="D207" s="26" t="s">
        <v>188</v>
      </c>
      <c r="E207" s="26" t="s">
        <v>119</v>
      </c>
      <c r="F207" s="26" t="s">
        <v>124</v>
      </c>
      <c r="G207" s="26" t="s">
        <v>86</v>
      </c>
      <c r="H207" s="29">
        <v>2</v>
      </c>
      <c r="I207" s="24">
        <v>18.36</v>
      </c>
      <c r="J207" s="2">
        <f t="shared" si="9"/>
        <v>1.1015999999999999</v>
      </c>
      <c r="K207" s="2">
        <f t="shared" si="10"/>
        <v>0.55079999999999996</v>
      </c>
      <c r="L207" s="2">
        <f t="shared" si="11"/>
        <v>1.6523999999999999</v>
      </c>
    </row>
    <row r="208" spans="1:12" x14ac:dyDescent="0.45">
      <c r="A208" s="28" t="s">
        <v>187</v>
      </c>
      <c r="B208" s="27" t="s">
        <v>186</v>
      </c>
      <c r="C208" s="26" t="s">
        <v>185</v>
      </c>
      <c r="D208" s="26" t="s">
        <v>184</v>
      </c>
      <c r="E208" s="26" t="s">
        <v>119</v>
      </c>
      <c r="F208" s="26" t="s">
        <v>124</v>
      </c>
      <c r="G208" s="26" t="s">
        <v>86</v>
      </c>
      <c r="H208" s="29">
        <v>5</v>
      </c>
      <c r="I208" s="24">
        <v>24.16</v>
      </c>
      <c r="J208" s="2">
        <f t="shared" si="9"/>
        <v>1.4496</v>
      </c>
      <c r="K208" s="2">
        <f t="shared" si="10"/>
        <v>0.7248</v>
      </c>
      <c r="L208" s="2">
        <f t="shared" si="11"/>
        <v>2.1743999999999999</v>
      </c>
    </row>
    <row r="209" spans="1:12" x14ac:dyDescent="0.45">
      <c r="A209" s="28" t="s">
        <v>183</v>
      </c>
      <c r="B209" s="27" t="s">
        <v>182</v>
      </c>
      <c r="C209" s="26" t="s">
        <v>88</v>
      </c>
      <c r="D209" s="26" t="s">
        <v>87</v>
      </c>
      <c r="E209" s="26" t="s">
        <v>119</v>
      </c>
      <c r="F209" s="26" t="s">
        <v>105</v>
      </c>
      <c r="G209" s="26" t="s">
        <v>86</v>
      </c>
      <c r="H209" s="29">
        <v>43</v>
      </c>
      <c r="I209" s="24">
        <v>440.82</v>
      </c>
      <c r="J209" s="2">
        <f t="shared" si="9"/>
        <v>26.449199999999998</v>
      </c>
      <c r="K209" s="2">
        <f t="shared" si="10"/>
        <v>13.224599999999999</v>
      </c>
      <c r="L209" s="2">
        <f t="shared" si="11"/>
        <v>39.6738</v>
      </c>
    </row>
    <row r="210" spans="1:12" x14ac:dyDescent="0.45">
      <c r="A210" s="28" t="s">
        <v>181</v>
      </c>
      <c r="B210" s="27" t="s">
        <v>180</v>
      </c>
      <c r="C210" s="26" t="s">
        <v>171</v>
      </c>
      <c r="D210" s="26" t="s">
        <v>170</v>
      </c>
      <c r="E210" s="26" t="s">
        <v>119</v>
      </c>
      <c r="F210" s="26" t="s">
        <v>105</v>
      </c>
      <c r="G210" s="26" t="s">
        <v>86</v>
      </c>
      <c r="H210" s="29">
        <v>14</v>
      </c>
      <c r="I210" s="24">
        <v>41.21</v>
      </c>
      <c r="J210" s="2">
        <f t="shared" si="9"/>
        <v>2.4725999999999999</v>
      </c>
      <c r="K210" s="2">
        <f t="shared" si="10"/>
        <v>1.2363</v>
      </c>
      <c r="L210" s="2">
        <f t="shared" si="11"/>
        <v>3.7088999999999999</v>
      </c>
    </row>
    <row r="211" spans="1:12" x14ac:dyDescent="0.45">
      <c r="A211" s="28" t="s">
        <v>179</v>
      </c>
      <c r="B211" s="27" t="s">
        <v>178</v>
      </c>
      <c r="C211" s="26" t="s">
        <v>149</v>
      </c>
      <c r="D211" s="26" t="s">
        <v>148</v>
      </c>
      <c r="E211" s="26" t="s">
        <v>35</v>
      </c>
      <c r="F211" s="26" t="s">
        <v>124</v>
      </c>
      <c r="G211" s="26" t="s">
        <v>112</v>
      </c>
      <c r="H211" s="29">
        <v>157</v>
      </c>
      <c r="I211" s="24">
        <v>1109.17</v>
      </c>
      <c r="J211" s="2">
        <f t="shared" si="9"/>
        <v>66.550200000000004</v>
      </c>
      <c r="K211" s="2">
        <f t="shared" si="10"/>
        <v>33.275100000000002</v>
      </c>
      <c r="L211" s="2">
        <f t="shared" si="11"/>
        <v>99.825299999999999</v>
      </c>
    </row>
    <row r="212" spans="1:12" x14ac:dyDescent="0.45">
      <c r="A212" s="28" t="s">
        <v>177</v>
      </c>
      <c r="B212" s="27" t="s">
        <v>176</v>
      </c>
      <c r="C212" s="26" t="s">
        <v>175</v>
      </c>
      <c r="D212" s="26" t="s">
        <v>174</v>
      </c>
      <c r="E212" s="26" t="s">
        <v>119</v>
      </c>
      <c r="F212" s="26" t="s">
        <v>118</v>
      </c>
      <c r="G212" s="26" t="s">
        <v>76</v>
      </c>
      <c r="H212" s="30"/>
      <c r="I212" s="24"/>
      <c r="J212" s="2">
        <f t="shared" si="9"/>
        <v>0</v>
      </c>
      <c r="K212" s="2">
        <f t="shared" si="10"/>
        <v>0</v>
      </c>
      <c r="L212" s="2">
        <f t="shared" si="11"/>
        <v>0</v>
      </c>
    </row>
    <row r="213" spans="1:12" x14ac:dyDescent="0.45">
      <c r="A213" s="28" t="s">
        <v>173</v>
      </c>
      <c r="B213" s="27" t="s">
        <v>172</v>
      </c>
      <c r="C213" s="26" t="s">
        <v>171</v>
      </c>
      <c r="D213" s="26" t="s">
        <v>170</v>
      </c>
      <c r="E213" s="26" t="s">
        <v>119</v>
      </c>
      <c r="F213" s="26" t="s">
        <v>105</v>
      </c>
      <c r="G213" s="26" t="s">
        <v>86</v>
      </c>
      <c r="H213" s="29">
        <v>4</v>
      </c>
      <c r="I213" s="24">
        <v>21.4</v>
      </c>
      <c r="J213" s="2">
        <f t="shared" si="9"/>
        <v>1.2839999999999998</v>
      </c>
      <c r="K213" s="2">
        <f t="shared" si="10"/>
        <v>0.6419999999999999</v>
      </c>
      <c r="L213" s="2">
        <f t="shared" si="11"/>
        <v>1.9259999999999997</v>
      </c>
    </row>
    <row r="214" spans="1:12" x14ac:dyDescent="0.45">
      <c r="A214" s="28" t="s">
        <v>169</v>
      </c>
      <c r="B214" s="27" t="s">
        <v>168</v>
      </c>
      <c r="C214" s="26" t="s">
        <v>167</v>
      </c>
      <c r="D214" s="26" t="s">
        <v>166</v>
      </c>
      <c r="E214" s="26" t="s">
        <v>119</v>
      </c>
      <c r="F214" s="26" t="s">
        <v>165</v>
      </c>
      <c r="G214" s="26" t="s">
        <v>86</v>
      </c>
      <c r="H214" s="29">
        <v>7</v>
      </c>
      <c r="I214" s="24">
        <v>31.3</v>
      </c>
      <c r="J214" s="2">
        <f t="shared" si="9"/>
        <v>1.8779999999999999</v>
      </c>
      <c r="K214" s="2">
        <f t="shared" si="10"/>
        <v>0.93899999999999995</v>
      </c>
      <c r="L214" s="2">
        <f t="shared" si="11"/>
        <v>2.8169999999999997</v>
      </c>
    </row>
    <row r="215" spans="1:12" x14ac:dyDescent="0.45">
      <c r="A215" s="28" t="s">
        <v>164</v>
      </c>
      <c r="B215" s="27" t="s">
        <v>163</v>
      </c>
      <c r="C215" s="26" t="s">
        <v>126</v>
      </c>
      <c r="D215" s="26" t="s">
        <v>125</v>
      </c>
      <c r="E215" s="26" t="s">
        <v>35</v>
      </c>
      <c r="F215" s="26" t="s">
        <v>162</v>
      </c>
      <c r="G215" s="26" t="s">
        <v>86</v>
      </c>
      <c r="H215" s="30"/>
      <c r="I215" s="24"/>
      <c r="J215" s="2">
        <f t="shared" si="9"/>
        <v>0</v>
      </c>
      <c r="K215" s="2">
        <f t="shared" si="10"/>
        <v>0</v>
      </c>
      <c r="L215" s="2">
        <f t="shared" si="11"/>
        <v>0</v>
      </c>
    </row>
    <row r="216" spans="1:12" x14ac:dyDescent="0.45">
      <c r="A216" s="28" t="s">
        <v>161</v>
      </c>
      <c r="B216" s="27" t="s">
        <v>160</v>
      </c>
      <c r="C216" s="26" t="s">
        <v>157</v>
      </c>
      <c r="D216" s="26" t="s">
        <v>156</v>
      </c>
      <c r="E216" s="26" t="s">
        <v>35</v>
      </c>
      <c r="F216" s="26" t="s">
        <v>124</v>
      </c>
      <c r="G216" s="26" t="s">
        <v>112</v>
      </c>
      <c r="H216" s="30"/>
      <c r="I216" s="24"/>
      <c r="J216" s="2">
        <f t="shared" si="9"/>
        <v>0</v>
      </c>
      <c r="K216" s="2">
        <f t="shared" si="10"/>
        <v>0</v>
      </c>
      <c r="L216" s="2">
        <f t="shared" si="11"/>
        <v>0</v>
      </c>
    </row>
    <row r="217" spans="1:12" x14ac:dyDescent="0.45">
      <c r="A217" s="28" t="s">
        <v>159</v>
      </c>
      <c r="B217" s="27" t="s">
        <v>158</v>
      </c>
      <c r="C217" s="26" t="s">
        <v>157</v>
      </c>
      <c r="D217" s="26" t="s">
        <v>156</v>
      </c>
      <c r="E217" s="26" t="s">
        <v>35</v>
      </c>
      <c r="F217" s="26" t="s">
        <v>124</v>
      </c>
      <c r="G217" s="26" t="s">
        <v>112</v>
      </c>
      <c r="H217" s="29">
        <v>38</v>
      </c>
      <c r="I217" s="24">
        <v>448.19</v>
      </c>
      <c r="J217" s="2">
        <f t="shared" si="9"/>
        <v>26.891399999999997</v>
      </c>
      <c r="K217" s="2">
        <f t="shared" si="10"/>
        <v>13.445699999999999</v>
      </c>
      <c r="L217" s="2">
        <f t="shared" si="11"/>
        <v>40.337099999999992</v>
      </c>
    </row>
    <row r="218" spans="1:12" x14ac:dyDescent="0.45">
      <c r="A218" s="28" t="s">
        <v>155</v>
      </c>
      <c r="B218" s="27" t="s">
        <v>154</v>
      </c>
      <c r="C218" s="26" t="s">
        <v>153</v>
      </c>
      <c r="D218" s="26" t="s">
        <v>152</v>
      </c>
      <c r="E218" s="26" t="s">
        <v>35</v>
      </c>
      <c r="F218" s="26" t="s">
        <v>118</v>
      </c>
      <c r="G218" s="26" t="s">
        <v>143</v>
      </c>
      <c r="H218" s="29">
        <v>204</v>
      </c>
      <c r="I218" s="24">
        <v>3039.11</v>
      </c>
      <c r="J218" s="2">
        <f t="shared" si="9"/>
        <v>182.3466</v>
      </c>
      <c r="K218" s="2">
        <f t="shared" si="10"/>
        <v>91.173299999999998</v>
      </c>
      <c r="L218" s="2">
        <f t="shared" si="11"/>
        <v>273.51990000000001</v>
      </c>
    </row>
    <row r="219" spans="1:12" x14ac:dyDescent="0.45">
      <c r="A219" s="28" t="s">
        <v>151</v>
      </c>
      <c r="B219" s="27" t="s">
        <v>150</v>
      </c>
      <c r="C219" s="26" t="s">
        <v>149</v>
      </c>
      <c r="D219" s="26" t="s">
        <v>148</v>
      </c>
      <c r="E219" s="26" t="s">
        <v>35</v>
      </c>
      <c r="F219" s="26" t="s">
        <v>124</v>
      </c>
      <c r="G219" s="26" t="s">
        <v>112</v>
      </c>
      <c r="H219" s="29">
        <v>93</v>
      </c>
      <c r="I219" s="24">
        <v>709.42</v>
      </c>
      <c r="J219" s="2">
        <f t="shared" si="9"/>
        <v>42.565199999999997</v>
      </c>
      <c r="K219" s="2">
        <f t="shared" si="10"/>
        <v>21.282599999999999</v>
      </c>
      <c r="L219" s="2">
        <f t="shared" si="11"/>
        <v>63.847799999999992</v>
      </c>
    </row>
    <row r="220" spans="1:12" x14ac:dyDescent="0.45">
      <c r="A220" s="28" t="s">
        <v>147</v>
      </c>
      <c r="B220" s="27" t="s">
        <v>146</v>
      </c>
      <c r="C220" s="26" t="s">
        <v>145</v>
      </c>
      <c r="D220" s="26" t="s">
        <v>144</v>
      </c>
      <c r="E220" s="26" t="s">
        <v>35</v>
      </c>
      <c r="F220" s="26" t="s">
        <v>118</v>
      </c>
      <c r="G220" s="26" t="s">
        <v>143</v>
      </c>
      <c r="H220" s="29">
        <v>192</v>
      </c>
      <c r="I220" s="24">
        <v>2633.21</v>
      </c>
      <c r="J220" s="2">
        <f t="shared" si="9"/>
        <v>157.99260000000001</v>
      </c>
      <c r="K220" s="2">
        <f t="shared" si="10"/>
        <v>78.996300000000005</v>
      </c>
      <c r="L220" s="2">
        <f t="shared" si="11"/>
        <v>236.9889</v>
      </c>
    </row>
    <row r="221" spans="1:12" x14ac:dyDescent="0.45">
      <c r="A221" s="28" t="s">
        <v>142</v>
      </c>
      <c r="B221" s="27" t="s">
        <v>141</v>
      </c>
      <c r="C221" s="26" t="s">
        <v>88</v>
      </c>
      <c r="D221" s="26" t="s">
        <v>87</v>
      </c>
      <c r="E221" s="26" t="s">
        <v>35</v>
      </c>
      <c r="F221" s="26" t="s">
        <v>105</v>
      </c>
      <c r="G221" s="26" t="s">
        <v>86</v>
      </c>
      <c r="H221" s="29">
        <v>80</v>
      </c>
      <c r="I221" s="24">
        <v>1146.68</v>
      </c>
      <c r="J221" s="2">
        <f t="shared" si="9"/>
        <v>68.800799999999995</v>
      </c>
      <c r="K221" s="2">
        <f t="shared" si="10"/>
        <v>34.400399999999998</v>
      </c>
      <c r="L221" s="2">
        <f t="shared" si="11"/>
        <v>103.2012</v>
      </c>
    </row>
    <row r="222" spans="1:12" x14ac:dyDescent="0.45">
      <c r="A222" s="28" t="s">
        <v>140</v>
      </c>
      <c r="B222" s="27" t="s">
        <v>139</v>
      </c>
      <c r="C222" s="26" t="s">
        <v>88</v>
      </c>
      <c r="D222" s="26" t="s">
        <v>87</v>
      </c>
      <c r="E222" s="26" t="s">
        <v>35</v>
      </c>
      <c r="F222" s="26" t="s">
        <v>105</v>
      </c>
      <c r="G222" s="26" t="s">
        <v>86</v>
      </c>
      <c r="H222" s="29">
        <v>20</v>
      </c>
      <c r="I222" s="24">
        <v>189.18</v>
      </c>
      <c r="J222" s="2">
        <f t="shared" si="9"/>
        <v>11.3508</v>
      </c>
      <c r="K222" s="2">
        <f t="shared" si="10"/>
        <v>5.6753999999999998</v>
      </c>
      <c r="L222" s="2">
        <f t="shared" si="11"/>
        <v>17.026199999999999</v>
      </c>
    </row>
    <row r="223" spans="1:12" x14ac:dyDescent="0.45">
      <c r="A223" s="28" t="s">
        <v>138</v>
      </c>
      <c r="B223" s="27" t="s">
        <v>137</v>
      </c>
      <c r="C223" s="26" t="s">
        <v>88</v>
      </c>
      <c r="D223" s="26" t="s">
        <v>87</v>
      </c>
      <c r="E223" s="26" t="s">
        <v>35</v>
      </c>
      <c r="F223" s="26" t="s">
        <v>77</v>
      </c>
      <c r="G223" s="26" t="s">
        <v>86</v>
      </c>
      <c r="H223" s="25">
        <v>14</v>
      </c>
      <c r="I223" s="24">
        <v>280.54000000000002</v>
      </c>
      <c r="J223" s="2">
        <f t="shared" si="9"/>
        <v>16.8324</v>
      </c>
      <c r="K223" s="2">
        <f t="shared" si="10"/>
        <v>8.4161999999999999</v>
      </c>
      <c r="L223" s="2">
        <f t="shared" si="11"/>
        <v>25.2486</v>
      </c>
    </row>
    <row r="224" spans="1:12" x14ac:dyDescent="0.45">
      <c r="A224" s="28" t="s">
        <v>136</v>
      </c>
      <c r="B224" s="27" t="s">
        <v>135</v>
      </c>
      <c r="C224" s="26" t="s">
        <v>134</v>
      </c>
      <c r="D224" s="26" t="s">
        <v>133</v>
      </c>
      <c r="E224" s="26" t="s">
        <v>35</v>
      </c>
      <c r="F224" s="26" t="s">
        <v>73</v>
      </c>
      <c r="G224" s="26" t="s">
        <v>86</v>
      </c>
      <c r="H224" s="29">
        <v>40</v>
      </c>
      <c r="I224" s="24"/>
      <c r="J224" s="2">
        <f t="shared" si="9"/>
        <v>0</v>
      </c>
      <c r="K224" s="2">
        <f t="shared" si="10"/>
        <v>0</v>
      </c>
      <c r="L224" s="2">
        <f t="shared" si="11"/>
        <v>0</v>
      </c>
    </row>
    <row r="225" spans="1:12" x14ac:dyDescent="0.45">
      <c r="A225" s="28" t="s">
        <v>132</v>
      </c>
      <c r="B225" s="27" t="s">
        <v>131</v>
      </c>
      <c r="C225" s="26" t="s">
        <v>130</v>
      </c>
      <c r="D225" s="26" t="s">
        <v>129</v>
      </c>
      <c r="E225" s="26" t="s">
        <v>35</v>
      </c>
      <c r="F225" s="26" t="s">
        <v>124</v>
      </c>
      <c r="G225" s="26" t="s">
        <v>86</v>
      </c>
      <c r="H225" s="29">
        <v>16</v>
      </c>
      <c r="I225" s="24">
        <v>23.05</v>
      </c>
      <c r="J225" s="2">
        <f t="shared" si="9"/>
        <v>1.383</v>
      </c>
      <c r="K225" s="2">
        <f t="shared" si="10"/>
        <v>0.6915</v>
      </c>
      <c r="L225" s="2">
        <f t="shared" si="11"/>
        <v>2.0745</v>
      </c>
    </row>
    <row r="226" spans="1:12" x14ac:dyDescent="0.45">
      <c r="A226" s="28" t="s">
        <v>128</v>
      </c>
      <c r="B226" s="27" t="s">
        <v>127</v>
      </c>
      <c r="C226" s="26" t="s">
        <v>126</v>
      </c>
      <c r="D226" s="26" t="s">
        <v>125</v>
      </c>
      <c r="E226" s="26" t="s">
        <v>35</v>
      </c>
      <c r="F226" s="26" t="s">
        <v>124</v>
      </c>
      <c r="G226" s="26" t="s">
        <v>86</v>
      </c>
      <c r="H226" s="29">
        <v>80</v>
      </c>
      <c r="I226" s="24">
        <v>558.4</v>
      </c>
      <c r="J226" s="2">
        <f t="shared" si="9"/>
        <v>33.503999999999998</v>
      </c>
      <c r="K226" s="2">
        <f t="shared" si="10"/>
        <v>16.751999999999999</v>
      </c>
      <c r="L226" s="2">
        <f t="shared" si="11"/>
        <v>50.256</v>
      </c>
    </row>
    <row r="227" spans="1:12" x14ac:dyDescent="0.45">
      <c r="A227" s="28" t="s">
        <v>123</v>
      </c>
      <c r="B227" s="27" t="s">
        <v>122</v>
      </c>
      <c r="C227" s="26" t="s">
        <v>121</v>
      </c>
      <c r="D227" s="26" t="s">
        <v>120</v>
      </c>
      <c r="E227" s="26" t="s">
        <v>119</v>
      </c>
      <c r="F227" s="26" t="s">
        <v>118</v>
      </c>
      <c r="G227" s="26" t="s">
        <v>86</v>
      </c>
      <c r="H227" s="29">
        <v>315</v>
      </c>
      <c r="I227" s="24">
        <v>327.60000000000002</v>
      </c>
      <c r="J227" s="2">
        <f t="shared" si="9"/>
        <v>19.656000000000002</v>
      </c>
      <c r="K227" s="2">
        <f t="shared" si="10"/>
        <v>9.8280000000000012</v>
      </c>
      <c r="L227" s="2">
        <f t="shared" si="11"/>
        <v>29.484000000000002</v>
      </c>
    </row>
    <row r="228" spans="1:12" x14ac:dyDescent="0.45">
      <c r="A228" s="28" t="s">
        <v>117</v>
      </c>
      <c r="B228" s="27" t="s">
        <v>116</v>
      </c>
      <c r="C228" s="26" t="s">
        <v>115</v>
      </c>
      <c r="D228" s="26" t="s">
        <v>114</v>
      </c>
      <c r="E228" s="26" t="s">
        <v>35</v>
      </c>
      <c r="F228" s="26" t="s">
        <v>113</v>
      </c>
      <c r="G228" s="26" t="s">
        <v>112</v>
      </c>
      <c r="H228" s="29">
        <v>150</v>
      </c>
      <c r="I228" s="24">
        <v>158.25</v>
      </c>
      <c r="J228" s="2">
        <f t="shared" si="9"/>
        <v>9.4949999999999992</v>
      </c>
      <c r="K228" s="2">
        <f t="shared" si="10"/>
        <v>4.7474999999999996</v>
      </c>
      <c r="L228" s="2">
        <f t="shared" si="11"/>
        <v>14.2425</v>
      </c>
    </row>
    <row r="229" spans="1:12" x14ac:dyDescent="0.45">
      <c r="A229" s="28" t="s">
        <v>111</v>
      </c>
      <c r="B229" s="27" t="s">
        <v>110</v>
      </c>
      <c r="C229" s="26" t="s">
        <v>79</v>
      </c>
      <c r="D229" s="26" t="s">
        <v>78</v>
      </c>
      <c r="E229" s="26" t="s">
        <v>35</v>
      </c>
      <c r="F229" s="26" t="s">
        <v>77</v>
      </c>
      <c r="G229" s="26" t="s">
        <v>76</v>
      </c>
      <c r="H229" s="25">
        <v>9</v>
      </c>
      <c r="I229" s="24">
        <v>512.80999999999995</v>
      </c>
      <c r="J229" s="2">
        <f t="shared" si="9"/>
        <v>30.768599999999996</v>
      </c>
      <c r="K229" s="2">
        <f t="shared" si="10"/>
        <v>15.384299999999998</v>
      </c>
      <c r="L229" s="2">
        <f t="shared" si="11"/>
        <v>46.152899999999995</v>
      </c>
    </row>
    <row r="230" spans="1:12" x14ac:dyDescent="0.45">
      <c r="A230" s="28" t="s">
        <v>109</v>
      </c>
      <c r="B230" s="27" t="s">
        <v>108</v>
      </c>
      <c r="C230" s="26" t="s">
        <v>96</v>
      </c>
      <c r="D230" s="26" t="s">
        <v>95</v>
      </c>
      <c r="E230" s="26" t="s">
        <v>35</v>
      </c>
      <c r="F230" s="26" t="s">
        <v>77</v>
      </c>
      <c r="G230" s="26" t="s">
        <v>76</v>
      </c>
      <c r="H230" s="25">
        <v>7</v>
      </c>
      <c r="I230" s="24">
        <v>180.37</v>
      </c>
      <c r="J230" s="2">
        <f t="shared" si="9"/>
        <v>10.8222</v>
      </c>
      <c r="K230" s="2">
        <f t="shared" si="10"/>
        <v>5.4111000000000002</v>
      </c>
      <c r="L230" s="2">
        <f t="shared" si="11"/>
        <v>16.2333</v>
      </c>
    </row>
    <row r="231" spans="1:12" x14ac:dyDescent="0.45">
      <c r="A231" s="28" t="s">
        <v>107</v>
      </c>
      <c r="B231" s="27" t="s">
        <v>106</v>
      </c>
      <c r="C231" s="26" t="s">
        <v>88</v>
      </c>
      <c r="D231" s="26" t="s">
        <v>87</v>
      </c>
      <c r="E231" s="26" t="s">
        <v>35</v>
      </c>
      <c r="F231" s="26" t="s">
        <v>105</v>
      </c>
      <c r="G231" s="26" t="s">
        <v>86</v>
      </c>
      <c r="H231" s="29">
        <v>30</v>
      </c>
      <c r="I231" s="24">
        <v>370.98</v>
      </c>
      <c r="J231" s="2">
        <f t="shared" si="9"/>
        <v>22.258800000000001</v>
      </c>
      <c r="K231" s="2">
        <f t="shared" si="10"/>
        <v>11.1294</v>
      </c>
      <c r="L231" s="2">
        <f t="shared" si="11"/>
        <v>33.388199999999998</v>
      </c>
    </row>
    <row r="232" spans="1:12" x14ac:dyDescent="0.45">
      <c r="A232" s="28" t="s">
        <v>104</v>
      </c>
      <c r="B232" s="27" t="s">
        <v>103</v>
      </c>
      <c r="C232" s="26" t="s">
        <v>96</v>
      </c>
      <c r="D232" s="26" t="s">
        <v>95</v>
      </c>
      <c r="E232" s="26" t="s">
        <v>35</v>
      </c>
      <c r="F232" s="26" t="s">
        <v>77</v>
      </c>
      <c r="G232" s="26" t="s">
        <v>76</v>
      </c>
      <c r="H232" s="25">
        <v>10</v>
      </c>
      <c r="I232" s="24">
        <v>389.39</v>
      </c>
      <c r="J232" s="2">
        <f t="shared" si="9"/>
        <v>23.363399999999999</v>
      </c>
      <c r="K232" s="2">
        <f t="shared" si="10"/>
        <v>11.681699999999999</v>
      </c>
      <c r="L232" s="2">
        <f t="shared" si="11"/>
        <v>35.045099999999998</v>
      </c>
    </row>
    <row r="233" spans="1:12" x14ac:dyDescent="0.45">
      <c r="A233" s="28" t="s">
        <v>102</v>
      </c>
      <c r="B233" s="27" t="s">
        <v>101</v>
      </c>
      <c r="C233" s="26" t="s">
        <v>96</v>
      </c>
      <c r="D233" s="26" t="s">
        <v>95</v>
      </c>
      <c r="E233" s="26" t="s">
        <v>35</v>
      </c>
      <c r="F233" s="26" t="s">
        <v>77</v>
      </c>
      <c r="G233" s="26" t="s">
        <v>76</v>
      </c>
      <c r="H233" s="25">
        <v>4</v>
      </c>
      <c r="I233" s="24">
        <v>89.36</v>
      </c>
      <c r="J233" s="2">
        <f t="shared" si="9"/>
        <v>5.3616000000000001</v>
      </c>
      <c r="K233" s="2">
        <f t="shared" si="10"/>
        <v>2.6808000000000001</v>
      </c>
      <c r="L233" s="2">
        <f t="shared" si="11"/>
        <v>8.0424000000000007</v>
      </c>
    </row>
    <row r="234" spans="1:12" x14ac:dyDescent="0.45">
      <c r="A234" s="28" t="s">
        <v>100</v>
      </c>
      <c r="B234" s="27" t="s">
        <v>99</v>
      </c>
      <c r="C234" s="26" t="s">
        <v>96</v>
      </c>
      <c r="D234" s="26" t="s">
        <v>95</v>
      </c>
      <c r="E234" s="26" t="s">
        <v>35</v>
      </c>
      <c r="F234" s="26" t="s">
        <v>77</v>
      </c>
      <c r="G234" s="26" t="s">
        <v>76</v>
      </c>
      <c r="H234" s="25">
        <v>7</v>
      </c>
      <c r="I234" s="24">
        <v>905.89</v>
      </c>
      <c r="J234" s="2">
        <f t="shared" si="9"/>
        <v>54.353400000000001</v>
      </c>
      <c r="K234" s="2">
        <f t="shared" si="10"/>
        <v>27.1767</v>
      </c>
      <c r="L234" s="2">
        <f t="shared" si="11"/>
        <v>81.530100000000004</v>
      </c>
    </row>
    <row r="235" spans="1:12" x14ac:dyDescent="0.45">
      <c r="A235" s="28" t="s">
        <v>98</v>
      </c>
      <c r="B235" s="27" t="s">
        <v>97</v>
      </c>
      <c r="C235" s="26" t="s">
        <v>96</v>
      </c>
      <c r="D235" s="26" t="s">
        <v>95</v>
      </c>
      <c r="E235" s="26" t="s">
        <v>35</v>
      </c>
      <c r="F235" s="26" t="s">
        <v>77</v>
      </c>
      <c r="G235" s="26" t="s">
        <v>76</v>
      </c>
      <c r="H235" s="25">
        <v>4</v>
      </c>
      <c r="I235" s="24">
        <v>119.55</v>
      </c>
      <c r="J235" s="2">
        <f t="shared" si="9"/>
        <v>7.1729999999999992</v>
      </c>
      <c r="K235" s="2">
        <f t="shared" si="10"/>
        <v>3.5864999999999996</v>
      </c>
      <c r="L235" s="2">
        <f t="shared" si="11"/>
        <v>10.759499999999999</v>
      </c>
    </row>
    <row r="236" spans="1:12" x14ac:dyDescent="0.45">
      <c r="A236" s="28" t="s">
        <v>94</v>
      </c>
      <c r="B236" s="27" t="s">
        <v>93</v>
      </c>
      <c r="C236" s="26" t="s">
        <v>79</v>
      </c>
      <c r="D236" s="26" t="s">
        <v>78</v>
      </c>
      <c r="E236" s="26" t="s">
        <v>35</v>
      </c>
      <c r="F236" s="26" t="s">
        <v>77</v>
      </c>
      <c r="G236" s="26" t="s">
        <v>76</v>
      </c>
      <c r="H236" s="25">
        <v>4</v>
      </c>
      <c r="I236" s="24">
        <v>304.24</v>
      </c>
      <c r="J236" s="2">
        <f t="shared" si="9"/>
        <v>18.2544</v>
      </c>
      <c r="K236" s="2">
        <f t="shared" si="10"/>
        <v>9.1272000000000002</v>
      </c>
      <c r="L236" s="2">
        <f t="shared" si="11"/>
        <v>27.381599999999999</v>
      </c>
    </row>
    <row r="237" spans="1:12" x14ac:dyDescent="0.45">
      <c r="A237" s="28" t="s">
        <v>92</v>
      </c>
      <c r="B237" s="27" t="s">
        <v>91</v>
      </c>
      <c r="C237" s="26" t="s">
        <v>79</v>
      </c>
      <c r="D237" s="26" t="s">
        <v>78</v>
      </c>
      <c r="E237" s="26" t="s">
        <v>35</v>
      </c>
      <c r="F237" s="26" t="s">
        <v>77</v>
      </c>
      <c r="G237" s="26" t="s">
        <v>76</v>
      </c>
      <c r="H237" s="25">
        <v>3</v>
      </c>
      <c r="I237" s="24">
        <v>191.88</v>
      </c>
      <c r="J237" s="2">
        <f t="shared" si="9"/>
        <v>11.512799999999999</v>
      </c>
      <c r="K237" s="2">
        <f t="shared" si="10"/>
        <v>5.7563999999999993</v>
      </c>
      <c r="L237" s="2">
        <f t="shared" si="11"/>
        <v>17.269199999999998</v>
      </c>
    </row>
    <row r="238" spans="1:12" x14ac:dyDescent="0.45">
      <c r="A238" s="28" t="s">
        <v>90</v>
      </c>
      <c r="B238" s="27" t="s">
        <v>89</v>
      </c>
      <c r="C238" s="26" t="s">
        <v>88</v>
      </c>
      <c r="D238" s="26" t="s">
        <v>87</v>
      </c>
      <c r="E238" s="26" t="s">
        <v>35</v>
      </c>
      <c r="F238" s="26" t="s">
        <v>77</v>
      </c>
      <c r="G238" s="26" t="s">
        <v>86</v>
      </c>
      <c r="H238" s="25">
        <v>1</v>
      </c>
      <c r="I238" s="24">
        <v>29.04</v>
      </c>
      <c r="J238" s="2">
        <f t="shared" si="9"/>
        <v>1.7423999999999999</v>
      </c>
      <c r="K238" s="2">
        <f t="shared" si="10"/>
        <v>0.87119999999999997</v>
      </c>
      <c r="L238" s="2">
        <f t="shared" si="11"/>
        <v>2.6135999999999999</v>
      </c>
    </row>
    <row r="239" spans="1:12" x14ac:dyDescent="0.45">
      <c r="A239" s="28" t="s">
        <v>85</v>
      </c>
      <c r="B239" s="27" t="s">
        <v>84</v>
      </c>
      <c r="C239" s="26" t="s">
        <v>79</v>
      </c>
      <c r="D239" s="26" t="s">
        <v>78</v>
      </c>
      <c r="E239" s="26" t="s">
        <v>35</v>
      </c>
      <c r="F239" s="26" t="s">
        <v>77</v>
      </c>
      <c r="G239" s="26" t="s">
        <v>76</v>
      </c>
      <c r="H239" s="25">
        <v>2</v>
      </c>
      <c r="I239" s="24">
        <v>150.32</v>
      </c>
      <c r="J239" s="2">
        <f t="shared" si="9"/>
        <v>9.0191999999999997</v>
      </c>
      <c r="K239" s="2">
        <f t="shared" si="10"/>
        <v>4.5095999999999998</v>
      </c>
      <c r="L239" s="2">
        <f t="shared" si="11"/>
        <v>13.5288</v>
      </c>
    </row>
    <row r="240" spans="1:12" x14ac:dyDescent="0.45">
      <c r="A240" s="28" t="s">
        <v>83</v>
      </c>
      <c r="B240" s="27" t="s">
        <v>82</v>
      </c>
      <c r="C240" s="26" t="s">
        <v>79</v>
      </c>
      <c r="D240" s="26" t="s">
        <v>78</v>
      </c>
      <c r="E240" s="26" t="s">
        <v>35</v>
      </c>
      <c r="F240" s="26" t="s">
        <v>77</v>
      </c>
      <c r="G240" s="26" t="s">
        <v>76</v>
      </c>
      <c r="H240" s="25">
        <v>1</v>
      </c>
      <c r="I240" s="24">
        <v>34.49</v>
      </c>
      <c r="J240" s="2">
        <f t="shared" si="9"/>
        <v>2.0693999999999999</v>
      </c>
      <c r="K240" s="2">
        <f t="shared" si="10"/>
        <v>1.0347</v>
      </c>
      <c r="L240" s="2">
        <f t="shared" si="11"/>
        <v>3.1040999999999999</v>
      </c>
    </row>
    <row r="241" spans="1:12" x14ac:dyDescent="0.45">
      <c r="A241" s="28" t="s">
        <v>81</v>
      </c>
      <c r="B241" s="27" t="s">
        <v>80</v>
      </c>
      <c r="C241" s="26" t="s">
        <v>79</v>
      </c>
      <c r="D241" s="26" t="s">
        <v>78</v>
      </c>
      <c r="E241" s="26" t="s">
        <v>35</v>
      </c>
      <c r="F241" s="26" t="s">
        <v>77</v>
      </c>
      <c r="G241" s="26" t="s">
        <v>76</v>
      </c>
      <c r="H241" s="25">
        <v>2</v>
      </c>
      <c r="I241" s="24">
        <v>159.04</v>
      </c>
      <c r="J241" s="2">
        <f t="shared" si="9"/>
        <v>9.5423999999999989</v>
      </c>
      <c r="K241" s="2">
        <f t="shared" si="10"/>
        <v>4.7711999999999994</v>
      </c>
      <c r="L241" s="2">
        <f t="shared" si="11"/>
        <v>14.313599999999997</v>
      </c>
    </row>
    <row r="242" spans="1:12" x14ac:dyDescent="0.45">
      <c r="A242" s="28" t="s">
        <v>75</v>
      </c>
      <c r="B242" s="27" t="s">
        <v>74</v>
      </c>
      <c r="C242" s="26" t="s">
        <v>66</v>
      </c>
      <c r="D242" s="26" t="s">
        <v>65</v>
      </c>
      <c r="E242" s="26" t="s">
        <v>35</v>
      </c>
      <c r="F242" s="26" t="s">
        <v>73</v>
      </c>
      <c r="G242" s="26" t="s">
        <v>62</v>
      </c>
      <c r="H242" s="29">
        <v>-16</v>
      </c>
      <c r="I242" s="24">
        <v>-4</v>
      </c>
      <c r="J242" s="2">
        <f t="shared" si="9"/>
        <v>-0.24</v>
      </c>
      <c r="K242" s="2">
        <f t="shared" si="10"/>
        <v>-0.12</v>
      </c>
      <c r="L242" s="2">
        <f t="shared" si="11"/>
        <v>-0.36</v>
      </c>
    </row>
    <row r="243" spans="1:12" x14ac:dyDescent="0.45">
      <c r="A243" s="28" t="s">
        <v>72</v>
      </c>
      <c r="B243" s="27" t="s">
        <v>71</v>
      </c>
      <c r="C243" s="26" t="s">
        <v>66</v>
      </c>
      <c r="D243" s="26" t="s">
        <v>65</v>
      </c>
      <c r="E243" s="26" t="s">
        <v>35</v>
      </c>
      <c r="F243" s="26" t="s">
        <v>63</v>
      </c>
      <c r="G243" s="26" t="s">
        <v>62</v>
      </c>
      <c r="H243" s="25">
        <v>-6</v>
      </c>
      <c r="I243" s="24">
        <v>-27</v>
      </c>
      <c r="J243" s="2">
        <f t="shared" si="9"/>
        <v>-1.6199999999999999</v>
      </c>
      <c r="K243" s="2">
        <f t="shared" si="10"/>
        <v>-0.80999999999999994</v>
      </c>
      <c r="L243" s="2">
        <f t="shared" si="11"/>
        <v>-2.4299999999999997</v>
      </c>
    </row>
    <row r="244" spans="1:12" x14ac:dyDescent="0.45">
      <c r="A244" s="28" t="s">
        <v>70</v>
      </c>
      <c r="B244" s="27" t="s">
        <v>69</v>
      </c>
      <c r="C244" s="26" t="s">
        <v>66</v>
      </c>
      <c r="D244" s="26" t="s">
        <v>65</v>
      </c>
      <c r="E244" s="26" t="s">
        <v>35</v>
      </c>
      <c r="F244" s="26" t="s">
        <v>63</v>
      </c>
      <c r="G244" s="26" t="s">
        <v>62</v>
      </c>
      <c r="H244" s="25">
        <v>33</v>
      </c>
      <c r="I244" s="24">
        <v>148.5</v>
      </c>
      <c r="J244" s="2">
        <f t="shared" si="9"/>
        <v>8.91</v>
      </c>
      <c r="K244" s="2">
        <f t="shared" si="10"/>
        <v>4.4550000000000001</v>
      </c>
      <c r="L244" s="2">
        <f t="shared" si="11"/>
        <v>13.365</v>
      </c>
    </row>
    <row r="245" spans="1:12" x14ac:dyDescent="0.45">
      <c r="A245" s="28" t="s">
        <v>68</v>
      </c>
      <c r="B245" s="27" t="s">
        <v>67</v>
      </c>
      <c r="C245" s="26" t="s">
        <v>66</v>
      </c>
      <c r="D245" s="26" t="s">
        <v>65</v>
      </c>
      <c r="E245" s="26" t="s">
        <v>35</v>
      </c>
      <c r="F245" s="26" t="s">
        <v>63</v>
      </c>
      <c r="G245" s="26" t="s">
        <v>62</v>
      </c>
      <c r="H245" s="25">
        <v>-274</v>
      </c>
      <c r="I245" s="24">
        <v>-411</v>
      </c>
      <c r="J245" s="2">
        <f t="shared" si="9"/>
        <v>-24.66</v>
      </c>
      <c r="K245" s="2">
        <f t="shared" si="10"/>
        <v>-12.33</v>
      </c>
      <c r="L245" s="2">
        <f t="shared" si="11"/>
        <v>-36.99</v>
      </c>
    </row>
    <row r="246" spans="1:12" ht="15.75" x14ac:dyDescent="0.5">
      <c r="A246" s="23" t="s">
        <v>61</v>
      </c>
      <c r="B246" s="22" t="s">
        <v>60</v>
      </c>
      <c r="C246" s="14" t="s">
        <v>37</v>
      </c>
      <c r="D246" s="6" t="s">
        <v>36</v>
      </c>
      <c r="E246" s="15" t="s">
        <v>35</v>
      </c>
      <c r="F246" s="2" t="s">
        <v>712</v>
      </c>
      <c r="G246" s="14">
        <v>8</v>
      </c>
      <c r="H246" s="4">
        <v>5</v>
      </c>
      <c r="I246" s="3">
        <f t="shared" ref="I246:I289" si="12">SUM(H246)*G246</f>
        <v>40</v>
      </c>
      <c r="J246" s="2">
        <f t="shared" si="9"/>
        <v>2.4</v>
      </c>
      <c r="K246" s="2">
        <f t="shared" si="10"/>
        <v>1.2</v>
      </c>
      <c r="L246" s="2">
        <f t="shared" si="11"/>
        <v>3.5999999999999996</v>
      </c>
    </row>
    <row r="247" spans="1:12" ht="15.75" x14ac:dyDescent="0.5">
      <c r="A247" s="17">
        <v>97831</v>
      </c>
      <c r="B247" s="21" t="s">
        <v>59</v>
      </c>
      <c r="C247" s="14" t="s">
        <v>37</v>
      </c>
      <c r="D247" s="6" t="s">
        <v>36</v>
      </c>
      <c r="E247" s="15" t="s">
        <v>35</v>
      </c>
      <c r="F247" s="2" t="s">
        <v>712</v>
      </c>
      <c r="G247" s="14">
        <v>22.09</v>
      </c>
      <c r="H247" s="4">
        <v>25</v>
      </c>
      <c r="I247" s="3">
        <f t="shared" si="12"/>
        <v>552.25</v>
      </c>
      <c r="J247" s="2">
        <f t="shared" si="9"/>
        <v>33.134999999999998</v>
      </c>
      <c r="K247" s="2">
        <f t="shared" si="10"/>
        <v>16.567499999999999</v>
      </c>
      <c r="L247" s="2">
        <f t="shared" si="11"/>
        <v>49.702500000000001</v>
      </c>
    </row>
    <row r="248" spans="1:12" ht="15.75" x14ac:dyDescent="0.5">
      <c r="A248" s="17">
        <v>60288</v>
      </c>
      <c r="B248" s="21" t="s">
        <v>58</v>
      </c>
      <c r="C248" s="14" t="s">
        <v>37</v>
      </c>
      <c r="D248" s="6" t="s">
        <v>36</v>
      </c>
      <c r="E248" s="15" t="s">
        <v>35</v>
      </c>
      <c r="F248" s="2" t="s">
        <v>712</v>
      </c>
      <c r="G248" s="14">
        <v>19.309999999999999</v>
      </c>
      <c r="H248" s="4">
        <v>100</v>
      </c>
      <c r="I248" s="3">
        <f t="shared" si="12"/>
        <v>1930.9999999999998</v>
      </c>
      <c r="J248" s="2">
        <f t="shared" si="9"/>
        <v>115.85999999999999</v>
      </c>
      <c r="K248" s="2">
        <f t="shared" si="10"/>
        <v>57.929999999999993</v>
      </c>
      <c r="L248" s="2">
        <f t="shared" si="11"/>
        <v>173.78999999999996</v>
      </c>
    </row>
    <row r="249" spans="1:12" ht="15.75" x14ac:dyDescent="0.5">
      <c r="A249" s="17">
        <v>42801</v>
      </c>
      <c r="B249" s="16" t="s">
        <v>57</v>
      </c>
      <c r="C249" s="14" t="s">
        <v>37</v>
      </c>
      <c r="D249" s="6" t="s">
        <v>36</v>
      </c>
      <c r="E249" s="15" t="s">
        <v>35</v>
      </c>
      <c r="F249" s="2" t="s">
        <v>712</v>
      </c>
      <c r="G249" s="14">
        <v>30.34</v>
      </c>
      <c r="H249" s="4">
        <v>10</v>
      </c>
      <c r="I249" s="3">
        <f t="shared" si="12"/>
        <v>303.39999999999998</v>
      </c>
      <c r="J249" s="2">
        <f t="shared" si="9"/>
        <v>18.203999999999997</v>
      </c>
      <c r="K249" s="2">
        <f t="shared" si="10"/>
        <v>9.1019999999999985</v>
      </c>
      <c r="L249" s="2">
        <f t="shared" si="11"/>
        <v>27.305999999999997</v>
      </c>
    </row>
    <row r="250" spans="1:12" ht="15.75" x14ac:dyDescent="0.5">
      <c r="A250" s="17" t="s">
        <v>56</v>
      </c>
      <c r="B250" s="16" t="s">
        <v>55</v>
      </c>
      <c r="C250" s="14" t="s">
        <v>37</v>
      </c>
      <c r="D250" s="6" t="s">
        <v>36</v>
      </c>
      <c r="E250" s="15" t="s">
        <v>35</v>
      </c>
      <c r="F250" s="2" t="s">
        <v>712</v>
      </c>
      <c r="G250" s="14">
        <v>91.93</v>
      </c>
      <c r="H250" s="4">
        <v>15</v>
      </c>
      <c r="I250" s="3">
        <f t="shared" si="12"/>
        <v>1378.95</v>
      </c>
      <c r="J250" s="2">
        <f t="shared" si="9"/>
        <v>82.736999999999995</v>
      </c>
      <c r="K250" s="2">
        <f t="shared" si="10"/>
        <v>41.368499999999997</v>
      </c>
      <c r="L250" s="2">
        <f t="shared" si="11"/>
        <v>124.10549999999999</v>
      </c>
    </row>
    <row r="251" spans="1:12" ht="15.75" x14ac:dyDescent="0.5">
      <c r="A251" s="17" t="s">
        <v>54</v>
      </c>
      <c r="B251" s="16" t="s">
        <v>53</v>
      </c>
      <c r="C251" s="14" t="s">
        <v>37</v>
      </c>
      <c r="D251" s="6" t="s">
        <v>36</v>
      </c>
      <c r="E251" s="15" t="s">
        <v>35</v>
      </c>
      <c r="F251" s="2" t="s">
        <v>712</v>
      </c>
      <c r="G251" s="14">
        <v>16.8</v>
      </c>
      <c r="H251" s="4">
        <v>15</v>
      </c>
      <c r="I251" s="3">
        <f t="shared" si="12"/>
        <v>252</v>
      </c>
      <c r="J251" s="2">
        <f t="shared" si="9"/>
        <v>15.12</v>
      </c>
      <c r="K251" s="2">
        <f t="shared" si="10"/>
        <v>7.56</v>
      </c>
      <c r="L251" s="2">
        <f t="shared" si="11"/>
        <v>22.68</v>
      </c>
    </row>
    <row r="252" spans="1:12" ht="15.75" x14ac:dyDescent="0.5">
      <c r="A252" s="17">
        <v>2731</v>
      </c>
      <c r="B252" s="16" t="s">
        <v>52</v>
      </c>
      <c r="C252" s="14" t="s">
        <v>37</v>
      </c>
      <c r="D252" s="6" t="s">
        <v>36</v>
      </c>
      <c r="E252" s="15" t="s">
        <v>35</v>
      </c>
      <c r="F252" s="2" t="s">
        <v>712</v>
      </c>
      <c r="G252" s="14">
        <v>191.4</v>
      </c>
      <c r="H252" s="4">
        <v>10</v>
      </c>
      <c r="I252" s="3">
        <f t="shared" si="12"/>
        <v>1914</v>
      </c>
      <c r="J252" s="2">
        <f t="shared" si="9"/>
        <v>114.83999999999999</v>
      </c>
      <c r="K252" s="2">
        <f t="shared" si="10"/>
        <v>57.419999999999995</v>
      </c>
      <c r="L252" s="2">
        <f t="shared" si="11"/>
        <v>172.26</v>
      </c>
    </row>
    <row r="253" spans="1:12" ht="15.75" x14ac:dyDescent="0.5">
      <c r="A253" s="17">
        <v>2735</v>
      </c>
      <c r="B253" s="16" t="s">
        <v>51</v>
      </c>
      <c r="C253" s="14" t="s">
        <v>37</v>
      </c>
      <c r="D253" s="6" t="s">
        <v>36</v>
      </c>
      <c r="E253" s="15" t="s">
        <v>35</v>
      </c>
      <c r="F253" s="2" t="s">
        <v>712</v>
      </c>
      <c r="G253" s="14">
        <v>191.4</v>
      </c>
      <c r="H253" s="4">
        <v>10</v>
      </c>
      <c r="I253" s="3">
        <f t="shared" si="12"/>
        <v>1914</v>
      </c>
      <c r="J253" s="2">
        <f t="shared" si="9"/>
        <v>114.83999999999999</v>
      </c>
      <c r="K253" s="2">
        <f t="shared" si="10"/>
        <v>57.419999999999995</v>
      </c>
      <c r="L253" s="2">
        <f t="shared" si="11"/>
        <v>172.26</v>
      </c>
    </row>
    <row r="254" spans="1:12" ht="15.75" x14ac:dyDescent="0.5">
      <c r="A254" s="17" t="s">
        <v>50</v>
      </c>
      <c r="B254" s="16" t="s">
        <v>49</v>
      </c>
      <c r="C254" s="14" t="s">
        <v>37</v>
      </c>
      <c r="D254" s="6" t="s">
        <v>36</v>
      </c>
      <c r="E254" s="15" t="s">
        <v>35</v>
      </c>
      <c r="F254" s="2" t="s">
        <v>712</v>
      </c>
      <c r="G254" s="14">
        <v>79.2</v>
      </c>
      <c r="H254" s="4">
        <v>10</v>
      </c>
      <c r="I254" s="3">
        <f t="shared" si="12"/>
        <v>792</v>
      </c>
      <c r="J254" s="2">
        <f t="shared" si="9"/>
        <v>47.519999999999996</v>
      </c>
      <c r="K254" s="2">
        <f t="shared" si="10"/>
        <v>23.759999999999998</v>
      </c>
      <c r="L254" s="2">
        <f t="shared" si="11"/>
        <v>71.28</v>
      </c>
    </row>
    <row r="255" spans="1:12" ht="15.75" x14ac:dyDescent="0.5">
      <c r="A255" s="17" t="s">
        <v>48</v>
      </c>
      <c r="B255" s="16" t="s">
        <v>47</v>
      </c>
      <c r="C255" s="14" t="s">
        <v>37</v>
      </c>
      <c r="D255" s="6" t="s">
        <v>36</v>
      </c>
      <c r="E255" s="15" t="s">
        <v>35</v>
      </c>
      <c r="F255" s="2" t="s">
        <v>712</v>
      </c>
      <c r="G255" s="14">
        <v>79.2</v>
      </c>
      <c r="H255" s="4">
        <v>10</v>
      </c>
      <c r="I255" s="3">
        <f t="shared" si="12"/>
        <v>792</v>
      </c>
      <c r="J255" s="2">
        <f t="shared" si="9"/>
        <v>47.519999999999996</v>
      </c>
      <c r="K255" s="2">
        <f t="shared" si="10"/>
        <v>23.759999999999998</v>
      </c>
      <c r="L255" s="2">
        <f t="shared" si="11"/>
        <v>71.28</v>
      </c>
    </row>
    <row r="256" spans="1:12" ht="15.75" x14ac:dyDescent="0.5">
      <c r="A256" s="17" t="s">
        <v>46</v>
      </c>
      <c r="B256" s="16" t="s">
        <v>45</v>
      </c>
      <c r="C256" s="14" t="s">
        <v>37</v>
      </c>
      <c r="D256" s="6" t="s">
        <v>36</v>
      </c>
      <c r="E256" s="15" t="s">
        <v>35</v>
      </c>
      <c r="F256" s="2" t="s">
        <v>712</v>
      </c>
      <c r="G256" s="14">
        <v>57.38</v>
      </c>
      <c r="H256" s="4">
        <v>13</v>
      </c>
      <c r="I256" s="3">
        <f t="shared" si="12"/>
        <v>745.94</v>
      </c>
      <c r="J256" s="2">
        <f t="shared" si="9"/>
        <v>44.756399999999999</v>
      </c>
      <c r="K256" s="2">
        <f t="shared" si="10"/>
        <v>22.3782</v>
      </c>
      <c r="L256" s="2">
        <f t="shared" si="11"/>
        <v>67.134600000000006</v>
      </c>
    </row>
    <row r="257" spans="1:12" ht="15.75" x14ac:dyDescent="0.5">
      <c r="A257" s="17" t="s">
        <v>44</v>
      </c>
      <c r="B257" s="16" t="s">
        <v>43</v>
      </c>
      <c r="C257" s="14" t="s">
        <v>37</v>
      </c>
      <c r="D257" s="6" t="s">
        <v>36</v>
      </c>
      <c r="E257" s="15" t="s">
        <v>35</v>
      </c>
      <c r="F257" s="2" t="s">
        <v>712</v>
      </c>
      <c r="G257" s="14">
        <v>57.28</v>
      </c>
      <c r="H257" s="4">
        <v>16</v>
      </c>
      <c r="I257" s="3">
        <f t="shared" si="12"/>
        <v>916.48</v>
      </c>
      <c r="J257" s="2">
        <f t="shared" si="9"/>
        <v>54.988799999999998</v>
      </c>
      <c r="K257" s="2">
        <f t="shared" si="10"/>
        <v>27.494399999999999</v>
      </c>
      <c r="L257" s="2">
        <f t="shared" si="11"/>
        <v>82.483199999999997</v>
      </c>
    </row>
    <row r="258" spans="1:12" ht="15.75" x14ac:dyDescent="0.5">
      <c r="A258" s="17" t="s">
        <v>42</v>
      </c>
      <c r="B258" s="16" t="s">
        <v>41</v>
      </c>
      <c r="C258" s="14" t="s">
        <v>37</v>
      </c>
      <c r="D258" s="6" t="s">
        <v>36</v>
      </c>
      <c r="E258" s="15" t="s">
        <v>35</v>
      </c>
      <c r="F258" s="2" t="s">
        <v>712</v>
      </c>
      <c r="G258" s="14">
        <v>61.26</v>
      </c>
      <c r="H258" s="4">
        <v>19</v>
      </c>
      <c r="I258" s="3">
        <f t="shared" si="12"/>
        <v>1163.94</v>
      </c>
      <c r="J258" s="2">
        <f t="shared" ref="J258:J289" si="13">I258*6%</f>
        <v>69.836399999999998</v>
      </c>
      <c r="K258" s="2">
        <f t="shared" ref="K258:K289" si="14">I258*3%</f>
        <v>34.918199999999999</v>
      </c>
      <c r="L258" s="2">
        <f t="shared" ref="L258:L290" si="15">SUM(J258,K258)</f>
        <v>104.7546</v>
      </c>
    </row>
    <row r="259" spans="1:12" ht="15.75" x14ac:dyDescent="0.5">
      <c r="A259" s="20">
        <v>10122</v>
      </c>
      <c r="B259" s="19" t="s">
        <v>40</v>
      </c>
      <c r="C259" s="14" t="s">
        <v>37</v>
      </c>
      <c r="D259" s="6" t="s">
        <v>36</v>
      </c>
      <c r="E259" s="15" t="s">
        <v>35</v>
      </c>
      <c r="F259" s="2" t="s">
        <v>712</v>
      </c>
      <c r="G259" s="18">
        <v>59.64</v>
      </c>
      <c r="H259" s="4">
        <v>4</v>
      </c>
      <c r="I259" s="3">
        <f t="shared" si="12"/>
        <v>238.56</v>
      </c>
      <c r="J259" s="2">
        <f t="shared" si="13"/>
        <v>14.313599999999999</v>
      </c>
      <c r="K259" s="2">
        <f t="shared" si="14"/>
        <v>7.1567999999999996</v>
      </c>
      <c r="L259" s="2">
        <f t="shared" si="15"/>
        <v>21.470399999999998</v>
      </c>
    </row>
    <row r="260" spans="1:12" ht="15.75" x14ac:dyDescent="0.5">
      <c r="A260" s="17" t="s">
        <v>39</v>
      </c>
      <c r="B260" s="16" t="s">
        <v>38</v>
      </c>
      <c r="C260" s="14" t="s">
        <v>37</v>
      </c>
      <c r="D260" s="6" t="s">
        <v>36</v>
      </c>
      <c r="E260" s="15" t="s">
        <v>35</v>
      </c>
      <c r="F260" s="2" t="s">
        <v>712</v>
      </c>
      <c r="G260" s="14">
        <v>54.91</v>
      </c>
      <c r="H260" s="4">
        <v>15</v>
      </c>
      <c r="I260" s="3">
        <f t="shared" si="12"/>
        <v>823.65</v>
      </c>
      <c r="J260" s="2">
        <f t="shared" si="13"/>
        <v>49.418999999999997</v>
      </c>
      <c r="K260" s="2">
        <f t="shared" si="14"/>
        <v>24.709499999999998</v>
      </c>
      <c r="L260" s="2">
        <f t="shared" si="15"/>
        <v>74.128500000000003</v>
      </c>
    </row>
    <row r="261" spans="1:12" ht="15.75" x14ac:dyDescent="0.5">
      <c r="A261" s="10">
        <v>11410510</v>
      </c>
      <c r="B261" s="9" t="s">
        <v>34</v>
      </c>
      <c r="C261" s="8" t="s">
        <v>1</v>
      </c>
      <c r="D261" s="2" t="s">
        <v>714</v>
      </c>
      <c r="E261" s="13" t="s">
        <v>3</v>
      </c>
      <c r="F261" s="2" t="s">
        <v>713</v>
      </c>
      <c r="G261" s="5">
        <v>23.8</v>
      </c>
      <c r="H261" s="4">
        <v>10</v>
      </c>
      <c r="I261" s="3">
        <f t="shared" si="12"/>
        <v>238</v>
      </c>
      <c r="J261" s="2">
        <f t="shared" si="13"/>
        <v>14.28</v>
      </c>
      <c r="K261" s="2">
        <f t="shared" si="14"/>
        <v>7.14</v>
      </c>
      <c r="L261" s="2">
        <f t="shared" si="15"/>
        <v>21.419999999999998</v>
      </c>
    </row>
    <row r="262" spans="1:12" ht="15.75" x14ac:dyDescent="0.5">
      <c r="A262" s="10">
        <v>11500560</v>
      </c>
      <c r="B262" s="9" t="s">
        <v>33</v>
      </c>
      <c r="C262" s="8" t="s">
        <v>1</v>
      </c>
      <c r="D262" s="2" t="s">
        <v>714</v>
      </c>
      <c r="E262" s="7" t="s">
        <v>3</v>
      </c>
      <c r="F262" s="2" t="s">
        <v>713</v>
      </c>
      <c r="G262" s="5">
        <v>1.65</v>
      </c>
      <c r="H262" s="4">
        <v>25</v>
      </c>
      <c r="I262" s="3">
        <f t="shared" si="12"/>
        <v>41.25</v>
      </c>
      <c r="J262" s="2">
        <f t="shared" si="13"/>
        <v>2.4750000000000001</v>
      </c>
      <c r="K262" s="2">
        <f t="shared" si="14"/>
        <v>1.2375</v>
      </c>
      <c r="L262" s="2">
        <f t="shared" si="15"/>
        <v>3.7125000000000004</v>
      </c>
    </row>
    <row r="263" spans="1:12" ht="15.75" x14ac:dyDescent="0.5">
      <c r="A263" s="10">
        <v>11534560</v>
      </c>
      <c r="B263" s="9" t="s">
        <v>32</v>
      </c>
      <c r="C263" s="8" t="s">
        <v>1</v>
      </c>
      <c r="D263" s="2" t="s">
        <v>714</v>
      </c>
      <c r="E263" s="7" t="s">
        <v>3</v>
      </c>
      <c r="F263" s="2" t="s">
        <v>713</v>
      </c>
      <c r="G263" s="5">
        <v>1.89</v>
      </c>
      <c r="H263" s="4">
        <v>170</v>
      </c>
      <c r="I263" s="3">
        <f t="shared" si="12"/>
        <v>321.3</v>
      </c>
      <c r="J263" s="2">
        <f t="shared" si="13"/>
        <v>19.277999999999999</v>
      </c>
      <c r="K263" s="2">
        <f t="shared" si="14"/>
        <v>9.6389999999999993</v>
      </c>
      <c r="L263" s="2">
        <f t="shared" si="15"/>
        <v>28.916999999999998</v>
      </c>
    </row>
    <row r="264" spans="1:12" ht="15.75" x14ac:dyDescent="0.5">
      <c r="A264" s="10">
        <v>12110510</v>
      </c>
      <c r="B264" s="9" t="s">
        <v>31</v>
      </c>
      <c r="C264" s="8" t="s">
        <v>1</v>
      </c>
      <c r="D264" s="2" t="s">
        <v>714</v>
      </c>
      <c r="E264" s="7" t="s">
        <v>3</v>
      </c>
      <c r="F264" s="2" t="s">
        <v>713</v>
      </c>
      <c r="G264" s="5">
        <v>1.8</v>
      </c>
      <c r="H264" s="4">
        <v>200</v>
      </c>
      <c r="I264" s="3">
        <f t="shared" si="12"/>
        <v>360</v>
      </c>
      <c r="J264" s="2">
        <f t="shared" si="13"/>
        <v>21.599999999999998</v>
      </c>
      <c r="K264" s="2">
        <f t="shared" si="14"/>
        <v>10.799999999999999</v>
      </c>
      <c r="L264" s="2">
        <f t="shared" si="15"/>
        <v>32.4</v>
      </c>
    </row>
    <row r="265" spans="1:12" ht="15.75" x14ac:dyDescent="0.5">
      <c r="A265" s="10">
        <v>12371510</v>
      </c>
      <c r="B265" s="9" t="s">
        <v>30</v>
      </c>
      <c r="C265" s="8" t="s">
        <v>1</v>
      </c>
      <c r="D265" s="2" t="s">
        <v>714</v>
      </c>
      <c r="E265" s="7" t="s">
        <v>3</v>
      </c>
      <c r="F265" s="2" t="s">
        <v>713</v>
      </c>
      <c r="G265" s="5">
        <v>2.16</v>
      </c>
      <c r="H265" s="4">
        <v>320</v>
      </c>
      <c r="I265" s="3">
        <f t="shared" si="12"/>
        <v>691.2</v>
      </c>
      <c r="J265" s="2">
        <f t="shared" si="13"/>
        <v>41.472000000000001</v>
      </c>
      <c r="K265" s="2">
        <f t="shared" si="14"/>
        <v>20.736000000000001</v>
      </c>
      <c r="L265" s="2">
        <f t="shared" si="15"/>
        <v>62.207999999999998</v>
      </c>
    </row>
    <row r="266" spans="1:12" ht="15.75" x14ac:dyDescent="0.5">
      <c r="A266" s="10">
        <v>12500510</v>
      </c>
      <c r="B266" s="9" t="s">
        <v>29</v>
      </c>
      <c r="C266" s="8" t="s">
        <v>1</v>
      </c>
      <c r="D266" s="2" t="s">
        <v>714</v>
      </c>
      <c r="E266" s="7" t="s">
        <v>16</v>
      </c>
      <c r="F266" s="2" t="s">
        <v>713</v>
      </c>
      <c r="G266" s="11">
        <v>0.31</v>
      </c>
      <c r="H266" s="4">
        <v>150</v>
      </c>
      <c r="I266" s="3">
        <f t="shared" si="12"/>
        <v>46.5</v>
      </c>
      <c r="J266" s="2">
        <f t="shared" si="13"/>
        <v>2.79</v>
      </c>
      <c r="K266" s="2">
        <f t="shared" si="14"/>
        <v>1.395</v>
      </c>
      <c r="L266" s="2">
        <f t="shared" si="15"/>
        <v>4.1850000000000005</v>
      </c>
    </row>
    <row r="267" spans="1:12" ht="15.75" x14ac:dyDescent="0.5">
      <c r="A267" s="10">
        <v>16070510</v>
      </c>
      <c r="B267" s="9" t="s">
        <v>28</v>
      </c>
      <c r="C267" s="8" t="s">
        <v>1</v>
      </c>
      <c r="D267" s="2" t="s">
        <v>714</v>
      </c>
      <c r="E267" s="7" t="s">
        <v>16</v>
      </c>
      <c r="F267" s="2" t="s">
        <v>713</v>
      </c>
      <c r="G267" s="11">
        <v>1.75</v>
      </c>
      <c r="H267" s="4">
        <v>120</v>
      </c>
      <c r="I267" s="3">
        <f t="shared" si="12"/>
        <v>210</v>
      </c>
      <c r="J267" s="2">
        <f t="shared" si="13"/>
        <v>12.6</v>
      </c>
      <c r="K267" s="2">
        <f t="shared" si="14"/>
        <v>6.3</v>
      </c>
      <c r="L267" s="2">
        <f t="shared" si="15"/>
        <v>18.899999999999999</v>
      </c>
    </row>
    <row r="268" spans="1:12" ht="15.75" x14ac:dyDescent="0.5">
      <c r="A268" s="10">
        <v>16352520</v>
      </c>
      <c r="B268" s="9" t="s">
        <v>27</v>
      </c>
      <c r="C268" s="8" t="s">
        <v>1</v>
      </c>
      <c r="D268" s="2" t="s">
        <v>714</v>
      </c>
      <c r="E268" s="7" t="s">
        <v>26</v>
      </c>
      <c r="F268" s="2" t="s">
        <v>713</v>
      </c>
      <c r="G268" s="5">
        <v>1.49</v>
      </c>
      <c r="H268" s="4">
        <v>100</v>
      </c>
      <c r="I268" s="3">
        <f t="shared" si="12"/>
        <v>149</v>
      </c>
      <c r="J268" s="2">
        <f t="shared" si="13"/>
        <v>8.94</v>
      </c>
      <c r="K268" s="2">
        <f t="shared" si="14"/>
        <v>4.47</v>
      </c>
      <c r="L268" s="2">
        <f t="shared" si="15"/>
        <v>13.41</v>
      </c>
    </row>
    <row r="269" spans="1:12" ht="15.75" x14ac:dyDescent="0.5">
      <c r="A269" s="10">
        <v>13330515</v>
      </c>
      <c r="B269" s="9" t="s">
        <v>25</v>
      </c>
      <c r="C269" s="8" t="s">
        <v>1</v>
      </c>
      <c r="D269" s="2" t="s">
        <v>714</v>
      </c>
      <c r="E269" s="7" t="s">
        <v>16</v>
      </c>
      <c r="F269" s="2" t="s">
        <v>713</v>
      </c>
      <c r="G269" s="12" t="s">
        <v>24</v>
      </c>
      <c r="H269" s="4">
        <v>900</v>
      </c>
      <c r="I269" s="3">
        <f t="shared" si="12"/>
        <v>864</v>
      </c>
      <c r="J269" s="2">
        <f t="shared" si="13"/>
        <v>51.839999999999996</v>
      </c>
      <c r="K269" s="2">
        <f t="shared" si="14"/>
        <v>25.919999999999998</v>
      </c>
      <c r="L269" s="2">
        <f t="shared" si="15"/>
        <v>77.759999999999991</v>
      </c>
    </row>
    <row r="270" spans="1:12" ht="15.75" x14ac:dyDescent="0.5">
      <c r="A270" s="10">
        <v>14010510</v>
      </c>
      <c r="B270" s="9" t="s">
        <v>23</v>
      </c>
      <c r="C270" s="8" t="s">
        <v>1</v>
      </c>
      <c r="D270" s="2" t="s">
        <v>714</v>
      </c>
      <c r="E270" s="7" t="s">
        <v>3</v>
      </c>
      <c r="F270" s="2" t="s">
        <v>713</v>
      </c>
      <c r="G270" s="5">
        <v>5.85</v>
      </c>
      <c r="H270" s="4">
        <v>10</v>
      </c>
      <c r="I270" s="3">
        <f t="shared" si="12"/>
        <v>58.5</v>
      </c>
      <c r="J270" s="2">
        <f t="shared" si="13"/>
        <v>3.51</v>
      </c>
      <c r="K270" s="2">
        <f t="shared" si="14"/>
        <v>1.7549999999999999</v>
      </c>
      <c r="L270" s="2">
        <f t="shared" si="15"/>
        <v>5.2649999999999997</v>
      </c>
    </row>
    <row r="271" spans="1:12" ht="15.75" x14ac:dyDescent="0.5">
      <c r="A271" s="10">
        <v>14581510</v>
      </c>
      <c r="B271" s="9" t="s">
        <v>22</v>
      </c>
      <c r="C271" s="8" t="s">
        <v>1</v>
      </c>
      <c r="D271" s="2" t="s">
        <v>714</v>
      </c>
      <c r="E271" s="7" t="s">
        <v>3</v>
      </c>
      <c r="F271" s="2" t="s">
        <v>713</v>
      </c>
      <c r="G271" s="5">
        <v>2.25</v>
      </c>
      <c r="H271" s="4">
        <v>50</v>
      </c>
      <c r="I271" s="3">
        <f t="shared" si="12"/>
        <v>112.5</v>
      </c>
      <c r="J271" s="2">
        <f t="shared" si="13"/>
        <v>6.75</v>
      </c>
      <c r="K271" s="2">
        <f t="shared" si="14"/>
        <v>3.375</v>
      </c>
      <c r="L271" s="2">
        <f t="shared" si="15"/>
        <v>10.125</v>
      </c>
    </row>
    <row r="272" spans="1:12" ht="15.75" x14ac:dyDescent="0.5">
      <c r="A272" s="10">
        <v>15145515</v>
      </c>
      <c r="B272" s="9" t="s">
        <v>21</v>
      </c>
      <c r="C272" s="8" t="s">
        <v>1</v>
      </c>
      <c r="D272" s="2" t="s">
        <v>714</v>
      </c>
      <c r="E272" s="7" t="s">
        <v>3</v>
      </c>
      <c r="F272" s="2" t="s">
        <v>713</v>
      </c>
      <c r="G272" s="5">
        <v>5.35</v>
      </c>
      <c r="H272" s="4">
        <v>850</v>
      </c>
      <c r="I272" s="3">
        <f t="shared" si="12"/>
        <v>4547.5</v>
      </c>
      <c r="J272" s="2">
        <f t="shared" si="13"/>
        <v>272.84999999999997</v>
      </c>
      <c r="K272" s="2">
        <f t="shared" si="14"/>
        <v>136.42499999999998</v>
      </c>
      <c r="L272" s="2">
        <f t="shared" si="15"/>
        <v>409.27499999999998</v>
      </c>
    </row>
    <row r="273" spans="1:12" ht="15.75" x14ac:dyDescent="0.5">
      <c r="A273" s="10">
        <v>15630510</v>
      </c>
      <c r="B273" s="9" t="s">
        <v>20</v>
      </c>
      <c r="C273" s="8" t="s">
        <v>1</v>
      </c>
      <c r="D273" s="2" t="s">
        <v>714</v>
      </c>
      <c r="E273" s="7" t="s">
        <v>3</v>
      </c>
      <c r="F273" s="2" t="s">
        <v>713</v>
      </c>
      <c r="G273" s="5">
        <v>2.75</v>
      </c>
      <c r="H273" s="4">
        <v>900</v>
      </c>
      <c r="I273" s="3">
        <f t="shared" si="12"/>
        <v>2475</v>
      </c>
      <c r="J273" s="2">
        <f t="shared" si="13"/>
        <v>148.5</v>
      </c>
      <c r="K273" s="2">
        <f t="shared" si="14"/>
        <v>74.25</v>
      </c>
      <c r="L273" s="2">
        <f t="shared" si="15"/>
        <v>222.75</v>
      </c>
    </row>
    <row r="274" spans="1:12" ht="15.75" x14ac:dyDescent="0.5">
      <c r="A274" s="10">
        <v>15653515</v>
      </c>
      <c r="B274" s="9" t="s">
        <v>19</v>
      </c>
      <c r="C274" s="8" t="s">
        <v>1</v>
      </c>
      <c r="D274" s="2" t="s">
        <v>714</v>
      </c>
      <c r="E274" s="7" t="s">
        <v>3</v>
      </c>
      <c r="F274" s="2" t="s">
        <v>713</v>
      </c>
      <c r="G274" s="11">
        <v>4.8499999999999996</v>
      </c>
      <c r="H274" s="4">
        <v>10</v>
      </c>
      <c r="I274" s="3">
        <f t="shared" si="12"/>
        <v>48.5</v>
      </c>
      <c r="J274" s="2">
        <f t="shared" si="13"/>
        <v>2.9099999999999997</v>
      </c>
      <c r="K274" s="2">
        <f t="shared" si="14"/>
        <v>1.4549999999999998</v>
      </c>
      <c r="L274" s="2">
        <f t="shared" si="15"/>
        <v>4.3649999999999993</v>
      </c>
    </row>
    <row r="275" spans="1:12" ht="15.75" x14ac:dyDescent="0.5">
      <c r="A275" s="10">
        <v>16060510</v>
      </c>
      <c r="B275" s="9" t="s">
        <v>18</v>
      </c>
      <c r="C275" s="8" t="s">
        <v>1</v>
      </c>
      <c r="D275" s="2" t="s">
        <v>714</v>
      </c>
      <c r="E275" s="7" t="s">
        <v>3</v>
      </c>
      <c r="F275" s="2" t="s">
        <v>713</v>
      </c>
      <c r="G275" s="5">
        <v>6.55</v>
      </c>
      <c r="H275" s="4">
        <v>10</v>
      </c>
      <c r="I275" s="3">
        <f t="shared" si="12"/>
        <v>65.5</v>
      </c>
      <c r="J275" s="2">
        <f t="shared" si="13"/>
        <v>3.9299999999999997</v>
      </c>
      <c r="K275" s="2">
        <f t="shared" si="14"/>
        <v>1.9649999999999999</v>
      </c>
      <c r="L275" s="2">
        <f t="shared" si="15"/>
        <v>5.8949999999999996</v>
      </c>
    </row>
    <row r="276" spans="1:12" ht="15.75" x14ac:dyDescent="0.5">
      <c r="A276" s="10">
        <v>16310515</v>
      </c>
      <c r="B276" s="9" t="s">
        <v>17</v>
      </c>
      <c r="C276" s="8" t="s">
        <v>1</v>
      </c>
      <c r="D276" s="2" t="s">
        <v>714</v>
      </c>
      <c r="E276" s="7" t="s">
        <v>16</v>
      </c>
      <c r="F276" s="2" t="s">
        <v>713</v>
      </c>
      <c r="G276" s="5">
        <v>1.45</v>
      </c>
      <c r="H276" s="4">
        <v>2000</v>
      </c>
      <c r="I276" s="3">
        <f t="shared" si="12"/>
        <v>2900</v>
      </c>
      <c r="J276" s="2">
        <f t="shared" si="13"/>
        <v>174</v>
      </c>
      <c r="K276" s="2">
        <f t="shared" si="14"/>
        <v>87</v>
      </c>
      <c r="L276" s="2">
        <f t="shared" si="15"/>
        <v>261</v>
      </c>
    </row>
    <row r="277" spans="1:12" ht="15.75" x14ac:dyDescent="0.5">
      <c r="A277" s="10">
        <v>13298320</v>
      </c>
      <c r="B277" s="9" t="s">
        <v>15</v>
      </c>
      <c r="C277" s="8" t="s">
        <v>1</v>
      </c>
      <c r="D277" s="2" t="s">
        <v>714</v>
      </c>
      <c r="E277" s="7" t="s">
        <v>3</v>
      </c>
      <c r="F277" s="2" t="s">
        <v>713</v>
      </c>
      <c r="G277" s="5">
        <v>7.76</v>
      </c>
      <c r="H277" s="4">
        <v>50</v>
      </c>
      <c r="I277" s="3">
        <f t="shared" si="12"/>
        <v>388</v>
      </c>
      <c r="J277" s="2">
        <f t="shared" si="13"/>
        <v>23.279999999999998</v>
      </c>
      <c r="K277" s="2">
        <f t="shared" si="14"/>
        <v>11.639999999999999</v>
      </c>
      <c r="L277" s="2">
        <f t="shared" si="15"/>
        <v>34.919999999999995</v>
      </c>
    </row>
    <row r="278" spans="1:12" ht="15.75" x14ac:dyDescent="0.5">
      <c r="A278" s="10">
        <v>13298322</v>
      </c>
      <c r="B278" s="9" t="s">
        <v>14</v>
      </c>
      <c r="C278" s="8" t="s">
        <v>1</v>
      </c>
      <c r="D278" s="2" t="s">
        <v>714</v>
      </c>
      <c r="E278" s="7" t="s">
        <v>3</v>
      </c>
      <c r="F278" s="2" t="s">
        <v>713</v>
      </c>
      <c r="G278" s="5">
        <v>22.5</v>
      </c>
      <c r="H278" s="4">
        <v>4</v>
      </c>
      <c r="I278" s="3">
        <f t="shared" si="12"/>
        <v>90</v>
      </c>
      <c r="J278" s="2">
        <f t="shared" si="13"/>
        <v>5.3999999999999995</v>
      </c>
      <c r="K278" s="2">
        <f t="shared" si="14"/>
        <v>2.6999999999999997</v>
      </c>
      <c r="L278" s="2">
        <f t="shared" si="15"/>
        <v>8.1</v>
      </c>
    </row>
    <row r="279" spans="1:12" ht="15.75" x14ac:dyDescent="0.5">
      <c r="A279" s="10">
        <v>13298331</v>
      </c>
      <c r="B279" s="9" t="s">
        <v>13</v>
      </c>
      <c r="C279" s="8" t="s">
        <v>1</v>
      </c>
      <c r="D279" s="2" t="s">
        <v>714</v>
      </c>
      <c r="E279" s="7" t="s">
        <v>3</v>
      </c>
      <c r="F279" s="2" t="s">
        <v>713</v>
      </c>
      <c r="G279" s="5">
        <v>23.5</v>
      </c>
      <c r="H279" s="4">
        <v>10</v>
      </c>
      <c r="I279" s="3">
        <f t="shared" si="12"/>
        <v>235</v>
      </c>
      <c r="J279" s="2">
        <f t="shared" si="13"/>
        <v>14.1</v>
      </c>
      <c r="K279" s="2">
        <f t="shared" si="14"/>
        <v>7.05</v>
      </c>
      <c r="L279" s="2">
        <f t="shared" si="15"/>
        <v>21.15</v>
      </c>
    </row>
    <row r="280" spans="1:12" ht="15.75" x14ac:dyDescent="0.5">
      <c r="A280" s="10">
        <v>13298334</v>
      </c>
      <c r="B280" s="9" t="s">
        <v>12</v>
      </c>
      <c r="C280" s="8" t="s">
        <v>1</v>
      </c>
      <c r="D280" s="2" t="s">
        <v>714</v>
      </c>
      <c r="E280" s="7" t="s">
        <v>3</v>
      </c>
      <c r="F280" s="2" t="s">
        <v>713</v>
      </c>
      <c r="G280" s="5">
        <v>23.5</v>
      </c>
      <c r="H280" s="4">
        <v>10</v>
      </c>
      <c r="I280" s="3">
        <f t="shared" si="12"/>
        <v>235</v>
      </c>
      <c r="J280" s="2">
        <f t="shared" si="13"/>
        <v>14.1</v>
      </c>
      <c r="K280" s="2">
        <f t="shared" si="14"/>
        <v>7.05</v>
      </c>
      <c r="L280" s="2">
        <f t="shared" si="15"/>
        <v>21.15</v>
      </c>
    </row>
    <row r="281" spans="1:12" ht="15.75" x14ac:dyDescent="0.5">
      <c r="A281" s="10">
        <v>13298340</v>
      </c>
      <c r="B281" s="9" t="s">
        <v>11</v>
      </c>
      <c r="C281" s="8" t="s">
        <v>1</v>
      </c>
      <c r="D281" s="2" t="s">
        <v>714</v>
      </c>
      <c r="E281" s="7" t="s">
        <v>3</v>
      </c>
      <c r="F281" s="2" t="s">
        <v>713</v>
      </c>
      <c r="G281" s="5">
        <v>25.5</v>
      </c>
      <c r="H281" s="4">
        <v>25</v>
      </c>
      <c r="I281" s="3">
        <f t="shared" si="12"/>
        <v>637.5</v>
      </c>
      <c r="J281" s="2">
        <f t="shared" si="13"/>
        <v>38.25</v>
      </c>
      <c r="K281" s="2">
        <f t="shared" si="14"/>
        <v>19.125</v>
      </c>
      <c r="L281" s="2">
        <f t="shared" si="15"/>
        <v>57.375</v>
      </c>
    </row>
    <row r="282" spans="1:12" ht="15.75" x14ac:dyDescent="0.5">
      <c r="A282" s="10">
        <v>25048010</v>
      </c>
      <c r="B282" s="9" t="s">
        <v>10</v>
      </c>
      <c r="C282" s="8" t="s">
        <v>1</v>
      </c>
      <c r="D282" s="2" t="s">
        <v>714</v>
      </c>
      <c r="E282" s="7" t="s">
        <v>3</v>
      </c>
      <c r="F282" s="2" t="s">
        <v>713</v>
      </c>
      <c r="G282" s="5">
        <v>22</v>
      </c>
      <c r="H282" s="4">
        <v>150</v>
      </c>
      <c r="I282" s="3">
        <f t="shared" si="12"/>
        <v>3300</v>
      </c>
      <c r="J282" s="2">
        <f t="shared" si="13"/>
        <v>198</v>
      </c>
      <c r="K282" s="2">
        <f t="shared" si="14"/>
        <v>99</v>
      </c>
      <c r="L282" s="2">
        <f t="shared" si="15"/>
        <v>297</v>
      </c>
    </row>
    <row r="283" spans="1:12" ht="15.75" x14ac:dyDescent="0.5">
      <c r="A283" s="10">
        <v>25049020</v>
      </c>
      <c r="B283" s="9" t="s">
        <v>9</v>
      </c>
      <c r="C283" s="8" t="s">
        <v>1</v>
      </c>
      <c r="D283" s="2" t="s">
        <v>714</v>
      </c>
      <c r="E283" s="7" t="s">
        <v>3</v>
      </c>
      <c r="F283" s="2" t="s">
        <v>713</v>
      </c>
      <c r="G283" s="5">
        <v>22.8</v>
      </c>
      <c r="H283" s="4">
        <v>25</v>
      </c>
      <c r="I283" s="3">
        <f t="shared" si="12"/>
        <v>570</v>
      </c>
      <c r="J283" s="2">
        <f t="shared" si="13"/>
        <v>34.199999999999996</v>
      </c>
      <c r="K283" s="2">
        <f t="shared" si="14"/>
        <v>17.099999999999998</v>
      </c>
      <c r="L283" s="2">
        <f t="shared" si="15"/>
        <v>51.3</v>
      </c>
    </row>
    <row r="284" spans="1:12" ht="15.75" x14ac:dyDescent="0.5">
      <c r="A284" s="10">
        <v>22412025</v>
      </c>
      <c r="B284" s="9" t="s">
        <v>8</v>
      </c>
      <c r="C284" s="8" t="s">
        <v>1</v>
      </c>
      <c r="D284" s="2" t="s">
        <v>714</v>
      </c>
      <c r="E284" s="7" t="s">
        <v>3</v>
      </c>
      <c r="F284" s="2" t="s">
        <v>713</v>
      </c>
      <c r="G284" s="5">
        <v>8.9</v>
      </c>
      <c r="H284" s="4">
        <v>4</v>
      </c>
      <c r="I284" s="3">
        <f t="shared" si="12"/>
        <v>35.6</v>
      </c>
      <c r="J284" s="2">
        <f t="shared" si="13"/>
        <v>2.1360000000000001</v>
      </c>
      <c r="K284" s="2">
        <f t="shared" si="14"/>
        <v>1.0680000000000001</v>
      </c>
      <c r="L284" s="2">
        <f t="shared" si="15"/>
        <v>3.2040000000000002</v>
      </c>
    </row>
    <row r="285" spans="1:12" ht="15.75" x14ac:dyDescent="0.5">
      <c r="A285" s="10">
        <v>25112038</v>
      </c>
      <c r="B285" s="9" t="s">
        <v>7</v>
      </c>
      <c r="C285" s="8" t="s">
        <v>1</v>
      </c>
      <c r="D285" s="2" t="s">
        <v>714</v>
      </c>
      <c r="E285" s="7" t="s">
        <v>3</v>
      </c>
      <c r="F285" s="2" t="s">
        <v>713</v>
      </c>
      <c r="G285" s="5">
        <v>9.8000000000000007</v>
      </c>
      <c r="H285" s="4">
        <v>240</v>
      </c>
      <c r="I285" s="3">
        <f t="shared" si="12"/>
        <v>2352</v>
      </c>
      <c r="J285" s="2">
        <f t="shared" si="13"/>
        <v>141.12</v>
      </c>
      <c r="K285" s="2">
        <f t="shared" si="14"/>
        <v>70.56</v>
      </c>
      <c r="L285" s="2">
        <f t="shared" si="15"/>
        <v>211.68</v>
      </c>
    </row>
    <row r="286" spans="1:12" ht="15.75" x14ac:dyDescent="0.5">
      <c r="A286" s="10">
        <v>25144015</v>
      </c>
      <c r="B286" s="9" t="s">
        <v>6</v>
      </c>
      <c r="C286" s="8" t="s">
        <v>1</v>
      </c>
      <c r="D286" s="2" t="s">
        <v>714</v>
      </c>
      <c r="E286" s="7" t="s">
        <v>3</v>
      </c>
      <c r="F286" s="2" t="s">
        <v>713</v>
      </c>
      <c r="G286" s="5">
        <v>6.68</v>
      </c>
      <c r="H286" s="4">
        <v>75</v>
      </c>
      <c r="I286" s="3">
        <f t="shared" si="12"/>
        <v>501</v>
      </c>
      <c r="J286" s="2">
        <f t="shared" si="13"/>
        <v>30.06</v>
      </c>
      <c r="K286" s="2">
        <f t="shared" si="14"/>
        <v>15.03</v>
      </c>
      <c r="L286" s="2">
        <f t="shared" si="15"/>
        <v>45.089999999999996</v>
      </c>
    </row>
    <row r="287" spans="1:12" ht="15.75" x14ac:dyDescent="0.5">
      <c r="A287" s="10">
        <v>23148010</v>
      </c>
      <c r="B287" s="9" t="s">
        <v>5</v>
      </c>
      <c r="C287" s="8" t="s">
        <v>1</v>
      </c>
      <c r="D287" s="2" t="s">
        <v>714</v>
      </c>
      <c r="E287" s="7" t="s">
        <v>3</v>
      </c>
      <c r="F287" s="2" t="s">
        <v>713</v>
      </c>
      <c r="G287" s="5">
        <v>5.8</v>
      </c>
      <c r="H287" s="4">
        <v>180</v>
      </c>
      <c r="I287" s="3">
        <f t="shared" si="12"/>
        <v>1044</v>
      </c>
      <c r="J287" s="2">
        <f t="shared" si="13"/>
        <v>62.64</v>
      </c>
      <c r="K287" s="2">
        <f t="shared" si="14"/>
        <v>31.32</v>
      </c>
      <c r="L287" s="2">
        <f t="shared" si="15"/>
        <v>93.960000000000008</v>
      </c>
    </row>
    <row r="288" spans="1:12" ht="15.75" x14ac:dyDescent="0.5">
      <c r="A288" s="10">
        <v>23008001</v>
      </c>
      <c r="B288" s="9" t="s">
        <v>4</v>
      </c>
      <c r="C288" s="8" t="s">
        <v>1</v>
      </c>
      <c r="D288" s="2" t="s">
        <v>714</v>
      </c>
      <c r="E288" s="7" t="s">
        <v>3</v>
      </c>
      <c r="F288" s="2" t="s">
        <v>713</v>
      </c>
      <c r="G288" s="5">
        <v>16.8</v>
      </c>
      <c r="H288" s="4">
        <v>50</v>
      </c>
      <c r="I288" s="3">
        <f t="shared" si="12"/>
        <v>840</v>
      </c>
      <c r="J288" s="2">
        <f t="shared" si="13"/>
        <v>50.4</v>
      </c>
      <c r="K288" s="2">
        <f t="shared" si="14"/>
        <v>25.2</v>
      </c>
      <c r="L288" s="2">
        <f t="shared" si="15"/>
        <v>75.599999999999994</v>
      </c>
    </row>
    <row r="289" spans="1:12" ht="15.75" x14ac:dyDescent="0.5">
      <c r="A289" s="10">
        <v>30800215</v>
      </c>
      <c r="B289" s="9" t="s">
        <v>2</v>
      </c>
      <c r="C289" s="8" t="s">
        <v>1</v>
      </c>
      <c r="D289" s="2" t="s">
        <v>714</v>
      </c>
      <c r="E289" s="7" t="s">
        <v>0</v>
      </c>
      <c r="F289" s="2" t="s">
        <v>713</v>
      </c>
      <c r="G289" s="5">
        <v>1.71</v>
      </c>
      <c r="H289" s="4">
        <v>1500</v>
      </c>
      <c r="I289" s="3">
        <f t="shared" si="12"/>
        <v>2565</v>
      </c>
      <c r="J289" s="2">
        <f t="shared" si="13"/>
        <v>153.9</v>
      </c>
      <c r="K289" s="2">
        <f t="shared" si="14"/>
        <v>76.95</v>
      </c>
      <c r="L289" s="2">
        <f t="shared" si="15"/>
        <v>230.85000000000002</v>
      </c>
    </row>
    <row r="290" spans="1:12" x14ac:dyDescent="0.45">
      <c r="I290" s="1">
        <f>SUM(I2:I289)</f>
        <v>141576.01999999984</v>
      </c>
      <c r="J290">
        <f>SUM(J2:J289)</f>
        <v>8494.5612000000001</v>
      </c>
      <c r="K290">
        <f>SUM(K2:K289)</f>
        <v>4247.2806</v>
      </c>
      <c r="L290">
        <f t="shared" si="15"/>
        <v>12741.8418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 PANDIT</dc:creator>
  <cp:lastModifiedBy>shakti PANDIT</cp:lastModifiedBy>
  <dcterms:created xsi:type="dcterms:W3CDTF">2024-06-20T18:27:34Z</dcterms:created>
  <dcterms:modified xsi:type="dcterms:W3CDTF">2024-06-23T20:17:50Z</dcterms:modified>
</cp:coreProperties>
</file>