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hakur\Downloads\"/>
    </mc:Choice>
  </mc:AlternateContent>
  <xr:revisionPtr revIDLastSave="0" documentId="13_ncr:1_{581CBB2B-D249-4987-8ECB-D829A80C33C6}" xr6:coauthVersionLast="47" xr6:coauthVersionMax="47" xr10:uidLastSave="{00000000-0000-0000-0000-000000000000}"/>
  <bookViews>
    <workbookView xWindow="-120" yWindow="-120" windowWidth="29040" windowHeight="15840" tabRatio="213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I2" i="1" l="1"/>
  <c r="Y2" i="1"/>
  <c r="BK2" i="1" l="1"/>
</calcChain>
</file>

<file path=xl/sharedStrings.xml><?xml version="1.0" encoding="utf-8"?>
<sst xmlns="http://schemas.openxmlformats.org/spreadsheetml/2006/main" count="75" uniqueCount="75">
  <si>
    <t>DNI/C.E</t>
  </si>
  <si>
    <t>DEPENDENCIA</t>
  </si>
  <si>
    <t>CARNET ESSALUD</t>
  </si>
  <si>
    <t>AFP</t>
  </si>
  <si>
    <t>T.PERS/PLAZA MGRH</t>
  </si>
  <si>
    <t>DIAS LABORADOS</t>
  </si>
  <si>
    <t>FECHA DE INGRESO</t>
  </si>
  <si>
    <t>NIVEL REM</t>
  </si>
  <si>
    <t>NRO CUENTA</t>
  </si>
  <si>
    <t>CARGO ESTRUCTURAL</t>
  </si>
  <si>
    <t>COND. LABORAL</t>
  </si>
  <si>
    <t>T.SERVICIOS</t>
  </si>
  <si>
    <t>CUSPP</t>
  </si>
  <si>
    <t>HORAS LABORADOS</t>
  </si>
  <si>
    <t>APORTES</t>
  </si>
  <si>
    <t>CODIGO</t>
  </si>
  <si>
    <t>CORREO</t>
  </si>
  <si>
    <t>D.S 418</t>
  </si>
  <si>
    <t>D.S 313</t>
  </si>
  <si>
    <t>MUC 58</t>
  </si>
  <si>
    <t>MUC DU 38</t>
  </si>
  <si>
    <t>BDP</t>
  </si>
  <si>
    <t>BET</t>
  </si>
  <si>
    <t>CAS</t>
  </si>
  <si>
    <t>REINTEGRO</t>
  </si>
  <si>
    <t>TOTAL DE ING.</t>
  </si>
  <si>
    <t>FALTAS Y/O TARDANZAS</t>
  </si>
  <si>
    <t>SUDUNAC(CASTILLO PRADO)</t>
  </si>
  <si>
    <t>RESPONS. FISCAL (TESORO PUBLI)</t>
  </si>
  <si>
    <t>CAJA MUNICIPAL DE AREQUIPA</t>
  </si>
  <si>
    <t>COOPERATIVA LA UNION</t>
  </si>
  <si>
    <t>SAN MIGUEL EX COOP-PONDEROSA</t>
  </si>
  <si>
    <t>OTROS(SUTUNAC)</t>
  </si>
  <si>
    <t>BANCO GNB PERU S.A.</t>
  </si>
  <si>
    <t>COOPERATIVO " EL TUMI "</t>
  </si>
  <si>
    <t>SCOTIABANK PERU S.A.A.</t>
  </si>
  <si>
    <t>SUTUNAC (FALL. CESE)</t>
  </si>
  <si>
    <t>FALLECIMIENTO (SUDUNAC)JCASTIL</t>
  </si>
  <si>
    <t>CAJA CHICA O.TES.</t>
  </si>
  <si>
    <t>REGULAR ONP</t>
  </si>
  <si>
    <t>REGULAR ABONO</t>
  </si>
  <si>
    <t>OMC</t>
  </si>
  <si>
    <t>SUTUNAC</t>
  </si>
  <si>
    <t>+VIDA SEGURO DE ACCIDENTES</t>
  </si>
  <si>
    <t>RIMAC INTERNAC.CIA SEG.</t>
  </si>
  <si>
    <t>SUDUNAC( JORGE CASTILLO P)</t>
  </si>
  <si>
    <t>INTERSEGURO</t>
  </si>
  <si>
    <t>MAPFRE-PERU</t>
  </si>
  <si>
    <t>COLEGIO ENFERMEROS</t>
  </si>
  <si>
    <t>LA POSITIVA VIDA</t>
  </si>
  <si>
    <t>DESCUENTO JUDICIAL</t>
  </si>
  <si>
    <t>ONP CAS</t>
  </si>
  <si>
    <t>AFP APORTE OBLIGATORIO</t>
  </si>
  <si>
    <t>AFP TASA EFECTIVA</t>
  </si>
  <si>
    <t>AFP COM.PORC.CAS</t>
  </si>
  <si>
    <t>COMISION PORCENTUAL</t>
  </si>
  <si>
    <t>PRIMA SEGURO</t>
  </si>
  <si>
    <t>ONP</t>
  </si>
  <si>
    <t>D.L. 20530</t>
  </si>
  <si>
    <t>4TA CATEGORIA</t>
  </si>
  <si>
    <t>5TA CATEGORIA</t>
  </si>
  <si>
    <t>TOTAL DESCUENTOS</t>
  </si>
  <si>
    <t>002314</t>
  </si>
  <si>
    <t>ABASTOS  ABARCA DE PEREYRA MERY JUANA</t>
  </si>
  <si>
    <t>06721770</t>
  </si>
  <si>
    <t>FAC.SALUD</t>
  </si>
  <si>
    <t>4902160ASARM004</t>
  </si>
  <si>
    <t>1/05/1993</t>
  </si>
  <si>
    <t>NPDE40</t>
  </si>
  <si>
    <t>0017054362</t>
  </si>
  <si>
    <t>DIR.ESC. FCS</t>
  </si>
  <si>
    <t>NOMBRADO DOCENTE</t>
  </si>
  <si>
    <t>APELLIDOS Y NOMBRES</t>
  </si>
  <si>
    <t>TOTAL LIQUIDO</t>
  </si>
  <si>
    <t>pmvaldiviah@unac.edu.pe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</si>
</sst>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1" fillId="0" borderId="0" xfId="1"/>
    <xf numFmtId="0" fontId="1" fillId="0" borderId="1" xfId="1" applyBorder="1"/>
    <xf numFmtId="0" fontId="0" fillId="0" borderId="0" xfId="0" applyProtection="1">
      <protection locked="0"/>
    </xf>
    <xf numFmtId="0" fontId="1" fillId="0" borderId="0" xfId="1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4" borderId="13" xfId="0" applyFill="1" applyBorder="1" applyAlignment="1">
      <alignment horizontal="right" wrapText="1"/>
    </xf>
    <xf numFmtId="4" fontId="0" fillId="34" borderId="13" xfId="0" applyNumberFormat="1" applyFill="1" applyBorder="1" applyAlignment="1">
      <alignment horizontal="right" wrapText="1"/>
    </xf>
    <xf numFmtId="0" fontId="0" fillId="34" borderId="14" xfId="0" applyFill="1" applyBorder="1" applyAlignment="1">
      <alignment horizontal="right" wrapText="1"/>
    </xf>
    <xf numFmtId="4" fontId="0" fillId="34" borderId="15" xfId="0" applyNumberFormat="1" applyFill="1" applyBorder="1" applyAlignment="1">
      <alignment horizontal="right" wrapText="1"/>
    </xf>
    <xf numFmtId="0" fontId="0" fillId="35" borderId="16" xfId="0" applyFill="1" applyBorder="1" applyAlignment="1">
      <alignment wrapText="1"/>
    </xf>
    <xf numFmtId="0" fontId="0" fillId="35" borderId="14" xfId="0" applyFill="1" applyBorder="1" applyAlignment="1">
      <alignment wrapText="1"/>
    </xf>
    <xf numFmtId="0" fontId="0" fillId="35" borderId="13" xfId="0" applyFill="1" applyBorder="1" applyAlignment="1">
      <alignment horizontal="right" wrapText="1"/>
    </xf>
    <xf numFmtId="0" fontId="0" fillId="35" borderId="17" xfId="0" applyFill="1" applyBorder="1" applyAlignment="1">
      <alignment horizontal="right" wrapText="1"/>
    </xf>
    <xf numFmtId="0" fontId="0" fillId="35" borderId="18" xfId="0" applyFill="1" applyBorder="1" applyAlignment="1">
      <alignment horizontal="right" wrapText="1"/>
    </xf>
    <xf numFmtId="4" fontId="0" fillId="35" borderId="19" xfId="0" applyNumberFormat="1" applyFill="1" applyBorder="1" applyAlignment="1">
      <alignment horizontal="right" wrapText="1"/>
    </xf>
    <xf numFmtId="0" fontId="0" fillId="36" borderId="16" xfId="0" applyFill="1" applyBorder="1" applyAlignment="1">
      <alignment horizontal="right" wrapText="1"/>
    </xf>
    <xf numFmtId="4" fontId="18" fillId="37" borderId="20" xfId="0" applyNumberFormat="1" applyFont="1" applyFill="1" applyBorder="1"/>
    <xf numFmtId="0" fontId="1" fillId="0" borderId="21" xfId="1" applyBorder="1"/>
    <xf numFmtId="0" fontId="20" fillId="0" borderId="0" xfId="0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1" builtinId="8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mvaldiviah@unac.edu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"/>
  <sheetViews>
    <sheetView tabSelected="1" topLeftCell="AW1" zoomScale="115" zoomScaleNormal="115" workbookViewId="0">
      <selection activeCell="BG11" sqref="BG11"/>
    </sheetView>
  </sheetViews>
  <sheetFormatPr baseColWidth="10" defaultColWidth="9.140625" defaultRowHeight="15" x14ac:dyDescent="0.25"/>
  <cols>
    <col min="1" max="1" width="8.140625" bestFit="1" customWidth="1"/>
    <col min="2" max="2" width="29.85546875" bestFit="1" customWidth="1"/>
    <col min="3" max="3" width="10.140625" bestFit="1" customWidth="1"/>
    <col min="4" max="4" width="13.5703125" bestFit="1" customWidth="1"/>
    <col min="5" max="5" width="16.28515625" bestFit="1" customWidth="1"/>
    <col min="6" max="6" width="7.85546875" bestFit="1" customWidth="1"/>
    <col min="7" max="7" width="19.5703125" bestFit="1" customWidth="1"/>
    <col min="8" max="8" width="16.5703125" bestFit="1" customWidth="1"/>
    <col min="9" max="9" width="17.85546875" bestFit="1" customWidth="1"/>
    <col min="10" max="10" width="10.5703125" bestFit="1" customWidth="1"/>
    <col min="11" max="11" width="12.5703125" bestFit="1" customWidth="1"/>
    <col min="12" max="12" width="20.140625" bestFit="1" customWidth="1"/>
    <col min="13" max="13" width="15.28515625" bestFit="1" customWidth="1"/>
    <col min="14" max="14" width="11.7109375" bestFit="1" customWidth="1"/>
    <col min="15" max="15" width="7.140625" bestFit="1" customWidth="1"/>
    <col min="16" max="16" width="18.5703125" bestFit="1" customWidth="1"/>
    <col min="17" max="17" width="9.85546875" bestFit="1" customWidth="1"/>
    <col min="18" max="18" width="9" bestFit="1" customWidth="1"/>
    <col min="19" max="19" width="14.140625" customWidth="1"/>
    <col min="20" max="20" width="20.85546875" customWidth="1"/>
    <col min="21" max="21" width="27.42578125" bestFit="1" customWidth="1"/>
    <col min="24" max="24" width="17" customWidth="1"/>
    <col min="25" max="25" width="17.85546875" customWidth="1"/>
    <col min="27" max="27" width="17.85546875" customWidth="1"/>
    <col min="28" max="28" width="13" customWidth="1"/>
    <col min="29" max="29" width="6.7109375" customWidth="1"/>
    <col min="30" max="30" width="8.7109375" customWidth="1"/>
    <col min="31" max="31" width="14.7109375" customWidth="1"/>
    <col min="32" max="32" width="12.28515625" customWidth="1"/>
    <col min="33" max="33" width="9.42578125" customWidth="1"/>
    <col min="34" max="34" width="11.7109375" customWidth="1"/>
    <col min="35" max="35" width="9.140625" customWidth="1"/>
    <col min="36" max="36" width="10" customWidth="1"/>
    <col min="37" max="37" width="40.42578125" customWidth="1"/>
    <col min="38" max="38" width="11.7109375" customWidth="1"/>
    <col min="39" max="39" width="10.42578125" customWidth="1"/>
    <col min="40" max="40" width="10.7109375" customWidth="1"/>
    <col min="41" max="41" width="9.5703125" customWidth="1"/>
    <col min="42" max="42" width="8.7109375" customWidth="1"/>
    <col min="43" max="43" width="12.7109375" customWidth="1"/>
    <col min="44" max="44" width="11" customWidth="1"/>
    <col min="45" max="45" width="20.140625" customWidth="1"/>
    <col min="46" max="46" width="18.28515625" customWidth="1"/>
    <col min="47" max="47" width="10.85546875" customWidth="1"/>
    <col min="48" max="48" width="13.5703125" customWidth="1"/>
    <col min="49" max="49" width="13.42578125" customWidth="1"/>
    <col min="50" max="50" width="12.7109375" customWidth="1"/>
    <col min="51" max="51" width="7.42578125" customWidth="1"/>
    <col min="52" max="52" width="11.5703125" customWidth="1"/>
    <col min="53" max="53" width="12.7109375" customWidth="1"/>
    <col min="54" max="54" width="11.140625" customWidth="1"/>
    <col min="55" max="55" width="8.7109375" customWidth="1"/>
    <col min="56" max="56" width="6.85546875" customWidth="1"/>
    <col min="57" max="57" width="7" customWidth="1"/>
    <col min="58" max="58" width="23.85546875" customWidth="1"/>
    <col min="59" max="59" width="19.140625" customWidth="1"/>
    <col min="60" max="60" width="23.85546875" customWidth="1"/>
    <col min="61" max="61" width="28.7109375" customWidth="1"/>
    <col min="63" max="63" width="24.7109375" customWidth="1"/>
  </cols>
  <sheetData>
    <row r="1" spans="1:64" ht="15.75" thickBot="1" x14ac:dyDescent="0.3">
      <c r="A1" s="7" t="s">
        <v>15</v>
      </c>
      <c r="B1" s="7" t="s">
        <v>72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17</v>
      </c>
      <c r="R1" s="7" t="s">
        <v>18</v>
      </c>
      <c r="S1" s="7" t="s">
        <v>19</v>
      </c>
      <c r="T1" s="7" t="s">
        <v>20</v>
      </c>
      <c r="U1" s="7" t="s">
        <v>21</v>
      </c>
      <c r="V1" s="7" t="s">
        <v>22</v>
      </c>
      <c r="W1" s="7" t="s">
        <v>23</v>
      </c>
      <c r="X1" s="7" t="s">
        <v>24</v>
      </c>
      <c r="Y1" s="7" t="s">
        <v>25</v>
      </c>
      <c r="Z1" s="7" t="s">
        <v>26</v>
      </c>
      <c r="AA1" s="7" t="s">
        <v>27</v>
      </c>
      <c r="AB1" s="7" t="s">
        <v>28</v>
      </c>
      <c r="AC1" s="7" t="s">
        <v>29</v>
      </c>
      <c r="AD1" s="7" t="s">
        <v>30</v>
      </c>
      <c r="AE1" s="7" t="s">
        <v>31</v>
      </c>
      <c r="AF1" s="7" t="s">
        <v>32</v>
      </c>
      <c r="AG1" s="7" t="s">
        <v>33</v>
      </c>
      <c r="AH1" s="7" t="s">
        <v>34</v>
      </c>
      <c r="AI1" s="7" t="s">
        <v>35</v>
      </c>
      <c r="AJ1" s="7" t="s">
        <v>36</v>
      </c>
      <c r="AK1" s="7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7" t="s">
        <v>49</v>
      </c>
      <c r="AX1" s="7" t="s">
        <v>50</v>
      </c>
      <c r="AY1" s="7" t="s">
        <v>51</v>
      </c>
      <c r="AZ1" s="7" t="s">
        <v>52</v>
      </c>
      <c r="BA1" s="8" t="s">
        <v>53</v>
      </c>
      <c r="BB1" s="9" t="s">
        <v>54</v>
      </c>
      <c r="BC1" s="10" t="s">
        <v>55</v>
      </c>
      <c r="BD1" s="10" t="s">
        <v>56</v>
      </c>
      <c r="BE1" s="10" t="s">
        <v>57</v>
      </c>
      <c r="BF1" s="10" t="s">
        <v>58</v>
      </c>
      <c r="BG1" s="10" t="s">
        <v>59</v>
      </c>
      <c r="BH1" s="10" t="s">
        <v>60</v>
      </c>
      <c r="BI1" s="10" t="s">
        <v>61</v>
      </c>
      <c r="BJ1" s="7" t="s">
        <v>14</v>
      </c>
      <c r="BK1" s="7" t="s">
        <v>73</v>
      </c>
      <c r="BL1" s="7" t="s">
        <v>16</v>
      </c>
    </row>
    <row r="2" spans="1:64" x14ac:dyDescent="0.25">
      <c r="A2" s="4" t="s">
        <v>62</v>
      </c>
      <c r="B2" s="4" t="s">
        <v>63</v>
      </c>
      <c r="C2" s="4" t="s">
        <v>64</v>
      </c>
      <c r="D2" s="4" t="s">
        <v>65</v>
      </c>
      <c r="E2" s="4" t="s">
        <v>66</v>
      </c>
      <c r="I2" s="4" t="s">
        <v>67</v>
      </c>
      <c r="J2" s="4" t="s">
        <v>68</v>
      </c>
      <c r="K2" s="4" t="s">
        <v>69</v>
      </c>
      <c r="L2" s="4" t="s">
        <v>70</v>
      </c>
      <c r="M2" s="4" t="s">
        <v>71</v>
      </c>
      <c r="Q2" s="11"/>
      <c r="R2" s="11"/>
      <c r="S2" s="12">
        <v>7557.32</v>
      </c>
      <c r="T2" s="11"/>
      <c r="U2" s="11"/>
      <c r="V2" s="11"/>
      <c r="W2" s="13"/>
      <c r="X2" s="13"/>
      <c r="Y2" s="14">
        <f>SUM(Q2:X2)</f>
        <v>7557.32</v>
      </c>
      <c r="Z2" s="15"/>
      <c r="AA2" s="16"/>
      <c r="AB2" s="16"/>
      <c r="AC2" s="17"/>
      <c r="AD2" s="17"/>
      <c r="AE2" s="17"/>
      <c r="AF2" s="17"/>
      <c r="AG2" s="17"/>
      <c r="AH2" s="17"/>
      <c r="AI2" s="17"/>
      <c r="AJ2" s="17"/>
      <c r="AK2" s="17">
        <v>10</v>
      </c>
      <c r="AL2" s="17"/>
      <c r="AM2" s="17"/>
      <c r="AN2" s="17"/>
      <c r="AO2" s="17"/>
      <c r="AP2" s="17"/>
      <c r="AQ2" s="17"/>
      <c r="AR2" s="17"/>
      <c r="AS2" s="17">
        <v>45.34</v>
      </c>
      <c r="AT2" s="17"/>
      <c r="AU2" s="17"/>
      <c r="AV2" s="17"/>
      <c r="AW2" s="17"/>
      <c r="AX2" s="17"/>
      <c r="AY2" s="17"/>
      <c r="AZ2" s="17"/>
      <c r="BA2" s="17"/>
      <c r="BB2" s="17"/>
      <c r="BC2" s="18"/>
      <c r="BD2" s="18"/>
      <c r="BE2" s="18"/>
      <c r="BF2" s="18"/>
      <c r="BG2" s="19"/>
      <c r="BH2" s="19">
        <v>500</v>
      </c>
      <c r="BI2" s="20">
        <f>SUM(Z2:BH2)</f>
        <v>555.34</v>
      </c>
      <c r="BJ2" s="21">
        <v>680.16</v>
      </c>
      <c r="BK2" s="22">
        <f t="shared" ref="BK2" si="0">Y2-BI2</f>
        <v>7001.98</v>
      </c>
      <c r="BL2" s="23" t="s">
        <v>74</v>
      </c>
    </row>
    <row r="3" spans="1:64" x14ac:dyDescent="0.25">
      <c r="A3" s="4"/>
      <c r="B3" s="4"/>
      <c r="C3" s="4"/>
      <c r="D3" s="4"/>
      <c r="I3" s="1"/>
      <c r="L3" s="4"/>
      <c r="U3" s="3"/>
      <c r="BL3" s="24"/>
    </row>
    <row r="4" spans="1:64" x14ac:dyDescent="0.25">
      <c r="B4" s="6"/>
      <c r="C4" s="6"/>
      <c r="I4" s="1"/>
      <c r="L4" s="4"/>
      <c r="U4" s="5"/>
    </row>
    <row r="5" spans="1:64" x14ac:dyDescent="0.25">
      <c r="U5" s="2"/>
    </row>
  </sheetData>
  <phoneticPr fontId="19" type="noConversion"/>
  <conditionalFormatting sqref="B1">
    <cfRule type="duplicateValues" dxfId="0" priority="1"/>
  </conditionalFormatting>
  <hyperlinks>
    <hyperlink ref="BL2" r:id="rId1" xr:uid="{525BCC27-0B0C-47BB-B11C-88C1E9BB987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Shakur</dc:creator>
  <cp:lastModifiedBy>Shakur</cp:lastModifiedBy>
  <dcterms:created xsi:type="dcterms:W3CDTF">2015-06-05T18:19:34Z</dcterms:created>
  <dcterms:modified xsi:type="dcterms:W3CDTF">2022-12-03T20:35:52Z</dcterms:modified>
</cp:coreProperties>
</file>