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ali\OneDrive\Escritorio\GAMA_1.8.1\tesis\gama_codigo\models\resultados\finales\exp1-finales\"/>
    </mc:Choice>
  </mc:AlternateContent>
  <xr:revisionPtr revIDLastSave="0" documentId="13_ncr:1_{65A25FAD-B7FD-4141-ACA9-5628A798F7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7" i="1"/>
  <c r="G3" i="1"/>
  <c r="G4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2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</calcChain>
</file>

<file path=xl/sharedStrings.xml><?xml version="1.0" encoding="utf-8"?>
<sst xmlns="http://schemas.openxmlformats.org/spreadsheetml/2006/main" count="31" uniqueCount="30">
  <si>
    <t>Producto</t>
  </si>
  <si>
    <t>mercadoMayoristaVolumenTotal</t>
  </si>
  <si>
    <t>Ajo</t>
  </si>
  <si>
    <t>Alcachofa</t>
  </si>
  <si>
    <t>Apio</t>
  </si>
  <si>
    <t>Arveja Verde</t>
  </si>
  <si>
    <t>BrÃ³coli</t>
  </si>
  <si>
    <t>Cebolla</t>
  </si>
  <si>
    <t>Choclo</t>
  </si>
  <si>
    <t>Coliflor</t>
  </si>
  <si>
    <t>Espinaca</t>
  </si>
  <si>
    <t>Haba</t>
  </si>
  <si>
    <t>Lechuga</t>
  </si>
  <si>
    <t>MelÃ³n</t>
  </si>
  <si>
    <t>Pepino ensalada</t>
  </si>
  <si>
    <t>Poroto granado</t>
  </si>
  <si>
    <t>Poroto verde</t>
  </si>
  <si>
    <t>Repollo</t>
  </si>
  <si>
    <t>Tomate</t>
  </si>
  <si>
    <t>Zapallo italiano</t>
  </si>
  <si>
    <t>Frutilla</t>
  </si>
  <si>
    <t>Sandia</t>
  </si>
  <si>
    <t>Zanahoria</t>
  </si>
  <si>
    <t>feriantesVolumenTotal</t>
  </si>
  <si>
    <t>volumenMayoristaReal</t>
  </si>
  <si>
    <t>diferencia</t>
  </si>
  <si>
    <t>merma (%)</t>
  </si>
  <si>
    <t>diferencia2</t>
  </si>
  <si>
    <t>diferencia3</t>
  </si>
  <si>
    <t>diferencia4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</si>
</sst>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2" max="2" width="26.85546875" customWidth="1"/>
    <col min="3" max="3" width="13.85546875" customWidth="1"/>
    <col min="4" max="4" width="24.42578125" customWidth="1"/>
    <col min="5" max="5" width="14.5703125" style="2" customWidth="1"/>
    <col min="6" max="6" width="16.140625" customWidth="1"/>
    <col min="7" max="7" width="15.85546875" customWidth="1"/>
    <col min="11" max="11" width="9.140625" style="2"/>
  </cols>
  <sheetData>
    <row r="1" spans="1:11" x14ac:dyDescent="0.25">
      <c r="A1" t="s">
        <v>0</v>
      </c>
      <c r="B1" t="s">
        <v>1</v>
      </c>
      <c r="C1" t="s">
        <v>23</v>
      </c>
      <c r="D1" t="s">
        <v>24</v>
      </c>
      <c r="E1" s="2" t="s">
        <v>26</v>
      </c>
      <c r="F1" t="s">
        <v>25</v>
      </c>
      <c r="G1" t="s">
        <v>27</v>
      </c>
      <c r="H1" t="s">
        <v>28</v>
      </c>
      <c r="I1" t="s">
        <v>29</v>
      </c>
      <c r="K1" s="2" t="s">
        <v>29</v>
      </c>
    </row>
    <row r="2" spans="1:11" x14ac:dyDescent="0.25">
      <c r="A2" t="s">
        <v>2</v>
      </c>
      <c r="B2">
        <v>123218190</v>
      </c>
      <c r="C2">
        <v>14126400</v>
      </c>
      <c r="D2">
        <v>2220500</v>
      </c>
      <c r="E2" s="2">
        <f>SUM(B2,C2*-1)/B2*100</f>
        <v>88.535458928588383</v>
      </c>
      <c r="F2">
        <f>(B2/D2)</f>
        <v>55.491191173159201</v>
      </c>
      <c r="G2">
        <f>SUM(D2,-B2)/D2</f>
        <v>-54.491191173159201</v>
      </c>
      <c r="H2">
        <f>SUM((B2/D2)*100,-100)</f>
        <v>5449.1191173159204</v>
      </c>
      <c r="I2">
        <f>SUM((B2/D2),-1)</f>
        <v>54.491191173159201</v>
      </c>
      <c r="K2" s="2">
        <v>54.491191173159201</v>
      </c>
    </row>
    <row r="3" spans="1:11" x14ac:dyDescent="0.25">
      <c r="A3" t="s">
        <v>3</v>
      </c>
      <c r="B3">
        <v>10967136</v>
      </c>
      <c r="C3">
        <v>10967136</v>
      </c>
      <c r="D3">
        <v>365700</v>
      </c>
      <c r="E3" s="2">
        <f t="shared" ref="E3:E22" si="0">SUM(B3,C3*-1)/B3*100</f>
        <v>0</v>
      </c>
      <c r="F3">
        <f t="shared" ref="F3:F22" si="1">(B3/D3)</f>
        <v>29.989433962264151</v>
      </c>
      <c r="G3">
        <f t="shared" ref="G3:G22" si="2">SUM(D3,-B3)/D3</f>
        <v>-28.989433962264151</v>
      </c>
      <c r="H3">
        <f t="shared" ref="H3:H22" si="3">SUM((B3/D3)*100,-100)</f>
        <v>2898.9433962264152</v>
      </c>
      <c r="I3">
        <f t="shared" ref="I3:K22" si="4">SUM((B3/D3),-1)</f>
        <v>28.989433962264151</v>
      </c>
      <c r="K3" s="2">
        <v>28.989433962264151</v>
      </c>
    </row>
    <row r="4" spans="1:11" x14ac:dyDescent="0.25">
      <c r="A4" t="s">
        <v>4</v>
      </c>
      <c r="B4">
        <v>796271904</v>
      </c>
      <c r="C4">
        <v>19284992</v>
      </c>
      <c r="D4">
        <v>450000</v>
      </c>
      <c r="E4" s="2">
        <f t="shared" si="0"/>
        <v>97.578089606939088</v>
      </c>
      <c r="F4">
        <f t="shared" si="1"/>
        <v>1769.4931200000001</v>
      </c>
      <c r="G4">
        <f t="shared" si="2"/>
        <v>-1768.4931200000001</v>
      </c>
      <c r="H4">
        <f t="shared" si="3"/>
        <v>176849.31200000001</v>
      </c>
      <c r="I4">
        <f t="shared" si="4"/>
        <v>1768.4931200000001</v>
      </c>
      <c r="K4" s="2">
        <v>1768.4931200000001</v>
      </c>
    </row>
    <row r="5" spans="1:11" x14ac:dyDescent="0.25">
      <c r="A5" t="s">
        <v>5</v>
      </c>
      <c r="B5">
        <v>165463652</v>
      </c>
      <c r="C5">
        <v>20648112</v>
      </c>
      <c r="D5">
        <v>116750</v>
      </c>
      <c r="E5" s="2">
        <f t="shared" si="0"/>
        <v>87.521058703575576</v>
      </c>
      <c r="F5">
        <f t="shared" si="1"/>
        <v>1417.2475546038545</v>
      </c>
      <c r="G5">
        <f t="shared" si="2"/>
        <v>-1416.2475546038545</v>
      </c>
      <c r="H5">
        <f t="shared" si="3"/>
        <v>141624.75546038544</v>
      </c>
      <c r="I5">
        <f t="shared" si="4"/>
        <v>1416.2475546038545</v>
      </c>
      <c r="K5" s="2">
        <v>1416.2475546038545</v>
      </c>
    </row>
    <row r="6" spans="1:11" x14ac:dyDescent="0.25">
      <c r="A6" t="s">
        <v>6</v>
      </c>
      <c r="B6">
        <v>288792011</v>
      </c>
      <c r="C6">
        <v>47355840</v>
      </c>
      <c r="D6">
        <v>5033240</v>
      </c>
      <c r="E6" s="2">
        <f t="shared" si="0"/>
        <v>83.602094865428938</v>
      </c>
      <c r="F6">
        <f t="shared" si="1"/>
        <v>57.376960168797829</v>
      </c>
      <c r="G6">
        <f t="shared" si="2"/>
        <v>-56.376960168797829</v>
      </c>
      <c r="H6">
        <f t="shared" si="3"/>
        <v>5637.6960168797832</v>
      </c>
      <c r="I6">
        <f t="shared" si="4"/>
        <v>56.376960168797829</v>
      </c>
      <c r="K6" s="2">
        <v>56.376960168797829</v>
      </c>
    </row>
    <row r="7" spans="1:11" x14ac:dyDescent="0.25">
      <c r="A7" t="s">
        <v>7</v>
      </c>
      <c r="B7">
        <v>12146357</v>
      </c>
      <c r="C7">
        <v>12146357</v>
      </c>
      <c r="D7">
        <v>479372400</v>
      </c>
      <c r="E7" s="2">
        <f t="shared" si="0"/>
        <v>0</v>
      </c>
      <c r="F7">
        <f t="shared" si="1"/>
        <v>2.5338039903840939E-2</v>
      </c>
      <c r="G7">
        <f>SUM(D7,-B7)/D7</f>
        <v>0.97466196009615902</v>
      </c>
      <c r="H7">
        <f t="shared" si="3"/>
        <v>-97.466196009615899</v>
      </c>
      <c r="I7">
        <f t="shared" si="4"/>
        <v>-0.97466196009615902</v>
      </c>
      <c r="K7" s="2">
        <v>-0.97466196009615902</v>
      </c>
    </row>
    <row r="8" spans="1:11" x14ac:dyDescent="0.25">
      <c r="A8" t="s">
        <v>8</v>
      </c>
      <c r="B8">
        <v>23879424</v>
      </c>
      <c r="C8">
        <v>23879424</v>
      </c>
      <c r="D8">
        <v>18756600</v>
      </c>
      <c r="E8" s="2">
        <f t="shared" si="0"/>
        <v>0</v>
      </c>
      <c r="F8">
        <f t="shared" si="1"/>
        <v>1.2731211413582419</v>
      </c>
      <c r="G8">
        <f t="shared" si="2"/>
        <v>-0.27312114135824189</v>
      </c>
      <c r="H8">
        <f t="shared" si="3"/>
        <v>27.312114135824189</v>
      </c>
      <c r="I8">
        <f t="shared" si="4"/>
        <v>0.27312114135824195</v>
      </c>
      <c r="K8" s="2">
        <v>0.27312114135824195</v>
      </c>
    </row>
    <row r="9" spans="1:11" x14ac:dyDescent="0.25">
      <c r="A9" t="s">
        <v>9</v>
      </c>
      <c r="B9">
        <v>602478631</v>
      </c>
      <c r="C9">
        <v>40020820</v>
      </c>
      <c r="D9">
        <v>5013010</v>
      </c>
      <c r="E9" s="2">
        <f t="shared" si="0"/>
        <v>93.357304651025871</v>
      </c>
      <c r="F9">
        <f t="shared" si="1"/>
        <v>120.1830100079593</v>
      </c>
      <c r="G9">
        <f t="shared" si="2"/>
        <v>-119.1830100079593</v>
      </c>
      <c r="H9">
        <f t="shared" si="3"/>
        <v>11918.301000795929</v>
      </c>
      <c r="I9">
        <f t="shared" si="4"/>
        <v>119.1830100079593</v>
      </c>
      <c r="K9" s="2">
        <v>119.1830100079593</v>
      </c>
    </row>
    <row r="10" spans="1:11" x14ac:dyDescent="0.25">
      <c r="A10" t="s">
        <v>10</v>
      </c>
      <c r="B10">
        <v>459945595</v>
      </c>
      <c r="C10">
        <v>26967248</v>
      </c>
      <c r="D10" s="1">
        <v>1166600</v>
      </c>
      <c r="E10" s="2">
        <f t="shared" si="0"/>
        <v>94.136861339002493</v>
      </c>
      <c r="F10">
        <f t="shared" si="1"/>
        <v>394.26161066346646</v>
      </c>
      <c r="G10">
        <f t="shared" si="2"/>
        <v>-393.26161066346646</v>
      </c>
      <c r="H10">
        <f t="shared" si="3"/>
        <v>39326.161066346649</v>
      </c>
      <c r="I10">
        <f t="shared" si="4"/>
        <v>393.26161066346646</v>
      </c>
      <c r="K10" s="2">
        <v>393.26161066346646</v>
      </c>
    </row>
    <row r="11" spans="1:11" x14ac:dyDescent="0.25">
      <c r="A11" t="s">
        <v>11</v>
      </c>
      <c r="B11">
        <v>10115062</v>
      </c>
      <c r="C11">
        <v>10115062</v>
      </c>
      <c r="D11">
        <v>1639500</v>
      </c>
      <c r="E11" s="2">
        <f t="shared" si="0"/>
        <v>0</v>
      </c>
      <c r="F11">
        <f t="shared" si="1"/>
        <v>6.1696017078377556</v>
      </c>
      <c r="G11">
        <f t="shared" si="2"/>
        <v>-5.1696017078377556</v>
      </c>
      <c r="H11">
        <f t="shared" si="3"/>
        <v>516.96017078377554</v>
      </c>
      <c r="I11">
        <f t="shared" si="4"/>
        <v>5.1696017078377556</v>
      </c>
      <c r="K11" s="2">
        <v>5.1696017078377556</v>
      </c>
    </row>
    <row r="12" spans="1:11" x14ac:dyDescent="0.25">
      <c r="A12" t="s">
        <v>12</v>
      </c>
      <c r="B12">
        <v>73814795</v>
      </c>
      <c r="C12">
        <v>38298960</v>
      </c>
      <c r="D12">
        <v>1009980</v>
      </c>
      <c r="E12" s="2">
        <f t="shared" si="0"/>
        <v>48.11479189232999</v>
      </c>
      <c r="F12">
        <f t="shared" si="1"/>
        <v>73.085402681241206</v>
      </c>
      <c r="G12">
        <f t="shared" si="2"/>
        <v>-72.085402681241206</v>
      </c>
      <c r="H12">
        <f t="shared" si="3"/>
        <v>7208.5402681241203</v>
      </c>
      <c r="I12">
        <f t="shared" si="4"/>
        <v>72.085402681241206</v>
      </c>
      <c r="K12" s="2">
        <v>72.085402681241206</v>
      </c>
    </row>
    <row r="13" spans="1:11" x14ac:dyDescent="0.25">
      <c r="A13" t="s">
        <v>13</v>
      </c>
      <c r="B13">
        <v>39899296</v>
      </c>
      <c r="C13">
        <v>2273412</v>
      </c>
      <c r="D13" s="1">
        <v>385900</v>
      </c>
      <c r="E13" s="2">
        <f t="shared" si="0"/>
        <v>94.302125029975471</v>
      </c>
      <c r="F13">
        <f t="shared" si="1"/>
        <v>103.39283752267427</v>
      </c>
      <c r="G13">
        <f t="shared" si="2"/>
        <v>-102.39283752267427</v>
      </c>
      <c r="H13">
        <f t="shared" si="3"/>
        <v>10239.283752267427</v>
      </c>
      <c r="I13">
        <f t="shared" si="4"/>
        <v>102.39283752267427</v>
      </c>
      <c r="K13" s="2">
        <v>102.39283752267427</v>
      </c>
    </row>
    <row r="14" spans="1:11" x14ac:dyDescent="0.25">
      <c r="A14" t="s">
        <v>14</v>
      </c>
      <c r="B14">
        <v>27392609</v>
      </c>
      <c r="C14">
        <v>21864640</v>
      </c>
      <c r="D14">
        <v>1078000</v>
      </c>
      <c r="E14" s="2">
        <f t="shared" si="0"/>
        <v>20.180512925950207</v>
      </c>
      <c r="F14">
        <f t="shared" si="1"/>
        <v>25.410583487940631</v>
      </c>
      <c r="G14">
        <f t="shared" si="2"/>
        <v>-24.410583487940631</v>
      </c>
      <c r="H14">
        <f t="shared" si="3"/>
        <v>2441.058348794063</v>
      </c>
      <c r="I14">
        <f t="shared" si="4"/>
        <v>24.410583487940631</v>
      </c>
      <c r="K14" s="2">
        <v>24.410583487940631</v>
      </c>
    </row>
    <row r="15" spans="1:11" x14ac:dyDescent="0.25">
      <c r="A15" t="s">
        <v>15</v>
      </c>
      <c r="B15">
        <v>27348254</v>
      </c>
      <c r="C15">
        <v>27348254</v>
      </c>
      <c r="D15">
        <v>1789750</v>
      </c>
      <c r="E15" s="2">
        <f t="shared" si="0"/>
        <v>0</v>
      </c>
      <c r="F15">
        <f t="shared" si="1"/>
        <v>15.280488336359827</v>
      </c>
      <c r="G15">
        <f t="shared" si="2"/>
        <v>-14.280488336359827</v>
      </c>
      <c r="H15">
        <f t="shared" si="3"/>
        <v>1428.0488336359826</v>
      </c>
      <c r="I15">
        <f t="shared" si="4"/>
        <v>14.280488336359827</v>
      </c>
      <c r="K15" s="2">
        <v>14.280488336359827</v>
      </c>
    </row>
    <row r="16" spans="1:11" x14ac:dyDescent="0.25">
      <c r="A16" t="s">
        <v>16</v>
      </c>
      <c r="B16">
        <v>257777787</v>
      </c>
      <c r="C16">
        <v>11284944</v>
      </c>
      <c r="D16">
        <v>145250</v>
      </c>
      <c r="E16" s="2">
        <f t="shared" si="0"/>
        <v>95.622220156618837</v>
      </c>
      <c r="F16">
        <f t="shared" si="1"/>
        <v>1774.717982788296</v>
      </c>
      <c r="G16">
        <f t="shared" si="2"/>
        <v>-1773.717982788296</v>
      </c>
      <c r="H16">
        <f t="shared" si="3"/>
        <v>177371.79827882961</v>
      </c>
      <c r="I16">
        <f t="shared" si="4"/>
        <v>1773.717982788296</v>
      </c>
      <c r="K16" s="2">
        <v>1773.717982788296</v>
      </c>
    </row>
    <row r="17" spans="1:11" x14ac:dyDescent="0.25">
      <c r="A17" t="s">
        <v>17</v>
      </c>
      <c r="B17">
        <v>399965803</v>
      </c>
      <c r="C17">
        <v>35427456</v>
      </c>
      <c r="D17">
        <v>10900</v>
      </c>
      <c r="E17" s="2">
        <f t="shared" si="0"/>
        <v>91.142378739814404</v>
      </c>
      <c r="F17">
        <f t="shared" si="1"/>
        <v>36694.110366972476</v>
      </c>
      <c r="G17">
        <f t="shared" si="2"/>
        <v>-36693.110366972476</v>
      </c>
      <c r="H17">
        <f t="shared" si="3"/>
        <v>3669311.0366972475</v>
      </c>
      <c r="I17">
        <f t="shared" si="4"/>
        <v>36693.110366972476</v>
      </c>
      <c r="K17" s="2">
        <v>36693.110366972476</v>
      </c>
    </row>
    <row r="18" spans="1:11" x14ac:dyDescent="0.25">
      <c r="A18" t="s">
        <v>18</v>
      </c>
      <c r="B18">
        <v>22278304</v>
      </c>
      <c r="C18">
        <v>22278304</v>
      </c>
      <c r="D18">
        <v>4598640</v>
      </c>
      <c r="E18" s="2">
        <f t="shared" si="0"/>
        <v>0</v>
      </c>
      <c r="F18">
        <f t="shared" si="1"/>
        <v>4.8445418645512586</v>
      </c>
      <c r="G18">
        <f t="shared" si="2"/>
        <v>-3.8445418645512586</v>
      </c>
      <c r="H18">
        <f t="shared" si="3"/>
        <v>384.45418645512586</v>
      </c>
      <c r="I18">
        <f t="shared" si="4"/>
        <v>3.8445418645512586</v>
      </c>
      <c r="K18" s="2">
        <v>3.8445418645512586</v>
      </c>
    </row>
    <row r="19" spans="1:11" x14ac:dyDescent="0.25">
      <c r="A19" t="s">
        <v>19</v>
      </c>
      <c r="B19">
        <v>16859969</v>
      </c>
      <c r="C19">
        <v>13101321</v>
      </c>
      <c r="D19">
        <v>2927400</v>
      </c>
      <c r="E19" s="2">
        <f t="shared" si="0"/>
        <v>22.29332687385131</v>
      </c>
      <c r="F19">
        <f t="shared" si="1"/>
        <v>5.7593663318986135</v>
      </c>
      <c r="G19">
        <f t="shared" si="2"/>
        <v>-4.7593663318986135</v>
      </c>
      <c r="H19">
        <f t="shared" si="3"/>
        <v>475.93663318986137</v>
      </c>
      <c r="I19">
        <f t="shared" si="4"/>
        <v>4.7593663318986135</v>
      </c>
      <c r="K19" s="2">
        <v>4.7593663318986135</v>
      </c>
    </row>
    <row r="20" spans="1:11" x14ac:dyDescent="0.25">
      <c r="A20" t="s">
        <v>20</v>
      </c>
      <c r="B20">
        <v>4646430</v>
      </c>
      <c r="C20">
        <v>4646430</v>
      </c>
      <c r="D20">
        <v>2533993</v>
      </c>
      <c r="E20" s="2">
        <f t="shared" si="0"/>
        <v>0</v>
      </c>
      <c r="F20">
        <f t="shared" si="1"/>
        <v>1.833639635152899</v>
      </c>
      <c r="G20">
        <f t="shared" si="2"/>
        <v>-0.83363963515289896</v>
      </c>
      <c r="H20">
        <f t="shared" si="3"/>
        <v>83.363963515289896</v>
      </c>
      <c r="I20">
        <f t="shared" si="4"/>
        <v>0.83363963515289896</v>
      </c>
      <c r="K20" s="2">
        <v>0.83363963515289896</v>
      </c>
    </row>
    <row r="21" spans="1:11" x14ac:dyDescent="0.25">
      <c r="A21" t="s">
        <v>21</v>
      </c>
      <c r="B21">
        <v>48747467</v>
      </c>
      <c r="C21">
        <v>4139008</v>
      </c>
      <c r="D21">
        <v>369330</v>
      </c>
      <c r="E21" s="2">
        <f t="shared" si="0"/>
        <v>91.509286010696727</v>
      </c>
      <c r="F21">
        <f t="shared" si="1"/>
        <v>131.98891777001597</v>
      </c>
      <c r="G21">
        <f t="shared" si="2"/>
        <v>-130.98891777001597</v>
      </c>
      <c r="H21">
        <f t="shared" si="3"/>
        <v>13098.891777001598</v>
      </c>
      <c r="I21">
        <f t="shared" si="4"/>
        <v>130.98891777001597</v>
      </c>
      <c r="K21" s="2">
        <v>130.98891777001597</v>
      </c>
    </row>
    <row r="22" spans="1:11" x14ac:dyDescent="0.25">
      <c r="A22" t="s">
        <v>22</v>
      </c>
      <c r="B22">
        <v>45765726</v>
      </c>
      <c r="C22">
        <v>42951976</v>
      </c>
      <c r="D22">
        <v>3656760</v>
      </c>
      <c r="E22" s="2">
        <f t="shared" si="0"/>
        <v>6.1481598696806428</v>
      </c>
      <c r="F22">
        <f t="shared" si="1"/>
        <v>12.515375906540216</v>
      </c>
      <c r="G22">
        <f t="shared" si="2"/>
        <v>-11.515375906540216</v>
      </c>
      <c r="H22">
        <f t="shared" si="3"/>
        <v>1151.5375906540216</v>
      </c>
      <c r="I22">
        <f t="shared" si="4"/>
        <v>11.515375906540216</v>
      </c>
      <c r="K22" s="2">
        <v>11.515375906540216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Henna Ramchandani</dc:creator>
  <cp:lastModifiedBy>Shalini Henna Ramchandani</cp:lastModifiedBy>
  <dcterms:created xsi:type="dcterms:W3CDTF">2015-06-05T18:17:20Z</dcterms:created>
  <dcterms:modified xsi:type="dcterms:W3CDTF">2022-02-26T20:28:31Z</dcterms:modified>
</cp:coreProperties>
</file>