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halini Thapliyal\Downloads\"/>
    </mc:Choice>
  </mc:AlternateContent>
  <xr:revisionPtr revIDLastSave="0" documentId="13_ncr:1_{EA49E734-C70C-492E-A60E-A872524B76EA}" xr6:coauthVersionLast="47" xr6:coauthVersionMax="47" xr10:uidLastSave="{00000000-0000-0000-0000-000000000000}"/>
  <bookViews>
    <workbookView xWindow="-98" yWindow="-98" windowWidth="19396" windowHeight="11475" firstSheet="1" activeTab="1" xr2:uid="{00000000-000D-0000-FFFF-FFFF00000000}"/>
  </bookViews>
  <sheets>
    <sheet name="P &amp; L" sheetId="1" r:id="rId1"/>
    <sheet name="Net profit Line Chart" sheetId="2" r:id="rId2"/>
    <sheet name="Revenue Column Chart" sheetId="7" r:id="rId3"/>
    <sheet name="Cost analysis Pie chart" sheetId="4" r:id="rId4"/>
    <sheet name="Target Bar charts" sheetId="5" r:id="rId5"/>
    <sheet name="Finance 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<sst xmlns="http://schemas.openxmlformats.org/spreadsheetml/2006/main" count="42" uniqueCount="32">
  <si>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</si>
  <si>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</si>
  <si>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</si>
  <si>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</si>
  <si>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</si>
  <si>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</si>
  <si>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</si>
  <si>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</si>
  <si>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</si>
  <si>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</si>
  <si>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</si>
  <si>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</si>
  <si>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</si>
  <si>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</si>
  <si>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</si>
  <si>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</si>
  <si>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</si>
  <si>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</si>
  <si>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</si>
  <si>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</si>
  <si>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</si>
  <si>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</si>
  <si>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</si>
  <si>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</si>
  <si>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</si>
  <si>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</si>
  <si>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</si>
  <si>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Historical Revenue</t>
  </si>
  <si>
    <t>Year</t>
  </si>
  <si>
    <t>Revenue</t>
  </si>
  <si>
    <t>Projected</t>
  </si>
  <si>
    <t>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</si>
</sst>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* #,##0_ ;_ * \-#,##0_ ;_ * &quot;-&quot;??_ ;_ @_ 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2" fillId="0" borderId="0" xfId="0" applyFont="1"/>
    <xf numFmtId="0" fontId="3" fillId="0" borderId="1" xfId="0" applyFont="1" applyBorder="1"/>
    <xf numFmtId="164" fontId="4" fillId="0" borderId="2" xfId="0" applyNumberFormat="1" applyFont="1" applyBorder="1"/>
    <xf numFmtId="0" fontId="4" fillId="0" borderId="3" xfId="0" applyFont="1" applyBorder="1"/>
    <xf numFmtId="164" fontId="4" fillId="0" borderId="4" xfId="0" applyNumberFormat="1" applyFont="1" applyBorder="1"/>
    <xf numFmtId="0" fontId="3" fillId="0" borderId="3" xfId="0" applyFont="1" applyBorder="1"/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3" fillId="0" borderId="5" xfId="0" applyFont="1" applyBorder="1"/>
    <xf numFmtId="164" fontId="4" fillId="0" borderId="6" xfId="0" applyNumberFormat="1" applyFont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1" fontId="4" fillId="0" borderId="10" xfId="0" applyNumberFormat="1" applyFont="1" applyBorder="1"/>
    <xf numFmtId="9" fontId="4" fillId="0" borderId="4" xfId="0" applyNumberFormat="1" applyFont="1" applyBorder="1"/>
    <xf numFmtId="0" fontId="4" fillId="0" borderId="5" xfId="0" applyFont="1" applyBorder="1"/>
    <xf numFmtId="1" fontId="4" fillId="0" borderId="11" xfId="0" applyNumberFormat="1" applyFont="1" applyBorder="1"/>
    <xf numFmtId="9" fontId="4" fillId="0" borderId="6" xfId="0" applyNumberFormat="1" applyFont="1" applyBorder="1"/>
    <xf numFmtId="0" fontId="4" fillId="3" borderId="14" xfId="0" applyFont="1" applyFill="1" applyBorder="1"/>
    <xf numFmtId="0" fontId="4" fillId="3" borderId="15" xfId="0" applyFont="1" applyFill="1" applyBorder="1"/>
    <xf numFmtId="0" fontId="4" fillId="0" borderId="16" xfId="0" applyFont="1" applyBorder="1"/>
    <xf numFmtId="164" fontId="4" fillId="0" borderId="17" xfId="0" applyNumberFormat="1" applyFont="1" applyBorder="1"/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64" fontId="4" fillId="0" borderId="19" xfId="0" applyNumberFormat="1" applyFont="1" applyBorder="1"/>
    <xf numFmtId="0" fontId="3" fillId="0" borderId="0" xfId="0" applyFont="1"/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/>
    <xf numFmtId="0" fontId="4" fillId="3" borderId="12" xfId="0" applyFont="1" applyFill="1" applyBorder="1"/>
    <xf numFmtId="0" fontId="4" fillId="3" borderId="22" xfId="0" applyFont="1" applyFill="1" applyBorder="1"/>
    <xf numFmtId="0" fontId="4" fillId="3" borderId="13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1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1" fillId="0" borderId="23" xfId="0" applyFont="1" applyBorder="1" applyAlignment="1">
      <alignment wrapText="1"/>
    </xf>
    <xf numFmtId="0" fontId="1" fillId="0" borderId="24" xfId="0" applyFont="1" applyBorder="1" applyAlignment="1">
      <alignment wrapText="1"/>
    </xf>
    <xf numFmtId="0" fontId="1" fillId="4" borderId="25" xfId="0" applyFont="1" applyFill="1" applyBorder="1" applyAlignment="1">
      <alignment wrapText="1"/>
    </xf>
    <xf numFmtId="0" fontId="1" fillId="4" borderId="26" xfId="0" applyFont="1" applyFill="1" applyBorder="1" applyAlignment="1">
      <alignment wrapText="1"/>
    </xf>
    <xf numFmtId="0" fontId="1" fillId="0" borderId="27" xfId="0" applyFont="1" applyBorder="1" applyAlignment="1">
      <alignment horizontal="right" wrapText="1"/>
    </xf>
    <xf numFmtId="0" fontId="1" fillId="0" borderId="24" xfId="0" applyFont="1" applyBorder="1" applyAlignment="1">
      <alignment horizontal="right" wrapText="1"/>
    </xf>
    <xf numFmtId="0" fontId="1" fillId="5" borderId="24" xfId="0" applyFont="1" applyFill="1" applyBorder="1" applyAlignment="1">
      <alignment wrapText="1"/>
    </xf>
    <xf numFmtId="0" fontId="1" fillId="5" borderId="25" xfId="0" applyFont="1" applyFill="1" applyBorder="1" applyAlignment="1">
      <alignment horizontal="right" wrapText="1"/>
    </xf>
    <xf numFmtId="0" fontId="1" fillId="5" borderId="26" xfId="0" applyFont="1" applyFill="1" applyBorder="1" applyAlignment="1">
      <alignment horizontal="right" wrapText="1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46A77BA-45E0-417E-8DE7-2336A6C2A5B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B-446A-A881-FDA641C66FFA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B-446A-A881-FDA641C66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274463"/>
        <c:axId val="294275711"/>
      </c:lineChart>
      <c:catAx>
        <c:axId val="29427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75711"/>
        <c:crosses val="autoZero"/>
        <c:auto val="1"/>
        <c:lblAlgn val="ctr"/>
        <c:lblOffset val="100"/>
        <c:noMultiLvlLbl val="0"/>
      </c:catAx>
      <c:valAx>
        <c:axId val="2942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7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Chart'!$C$4:$C$9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Chart'!$D$4:$D$9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1-45D6-8FEA-0A4190222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127728"/>
        <c:axId val="1484129392"/>
      </c:barChart>
      <c:catAx>
        <c:axId val="14841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29392"/>
        <c:crosses val="autoZero"/>
        <c:auto val="1"/>
        <c:lblAlgn val="ctr"/>
        <c:lblOffset val="100"/>
        <c:noMultiLvlLbl val="0"/>
      </c:catAx>
      <c:valAx>
        <c:axId val="1484129392"/>
        <c:scaling>
          <c:orientation val="minMax"/>
          <c:max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27728"/>
        <c:crosses val="autoZero"/>
        <c:crossBetween val="between"/>
        <c:majorUnit val="1000000"/>
        <c:min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04-45BF-9DD5-E50AE418AC3C}"/>
              </c:ext>
            </c:extLst>
          </c:dPt>
          <c:dPt>
            <c:idx val="1"/>
            <c:bubble3D val="0"/>
            <c:explosion val="1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71C-4544-8F8B-2A5963637B18}"/>
              </c:ext>
            </c:extLst>
          </c:dPt>
          <c:dPt>
            <c:idx val="2"/>
            <c:bubble3D val="0"/>
            <c:explosion val="1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1C-4544-8F8B-2A5963637B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71C-4544-8F8B-2A5963637B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1C-4544-8F8B-2A5963637B18}"/>
              </c:ext>
            </c:extLst>
          </c:dPt>
          <c:dLbls>
            <c:dLbl>
              <c:idx val="1"/>
              <c:layout>
                <c:manualLayout>
                  <c:x val="0.11287707786526684"/>
                  <c:y val="-0.1082797462817148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1C-4544-8F8B-2A5963637B1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1C-4544-8F8B-2A5963637B1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1C-4544-8F8B-2A5963637B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C-4544-8F8B-2A5963637B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 cap="rnd" cmpd="dbl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Acheived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1-4E4F-970A-1BCD68DF16B6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1-4E4F-970A-1BCD68DF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171936"/>
        <c:axId val="1616171104"/>
      </c:barChart>
      <c:catAx>
        <c:axId val="16161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71104"/>
        <c:crosses val="autoZero"/>
        <c:auto val="1"/>
        <c:lblAlgn val="ctr"/>
        <c:lblOffset val="100"/>
        <c:noMultiLvlLbl val="0"/>
      </c:catAx>
      <c:valAx>
        <c:axId val="1616171104"/>
        <c:scaling>
          <c:orientation val="minMax"/>
          <c:max val="3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71936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Revenue over the years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Chart'!$C$4:$C$9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Chart'!$D$4:$D$9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B-4D2D-9822-50316C6CC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127728"/>
        <c:axId val="1484129392"/>
      </c:barChart>
      <c:catAx>
        <c:axId val="14841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29392"/>
        <c:crosses val="autoZero"/>
        <c:auto val="1"/>
        <c:lblAlgn val="ctr"/>
        <c:lblOffset val="100"/>
        <c:noMultiLvlLbl val="0"/>
      </c:catAx>
      <c:valAx>
        <c:axId val="1484129392"/>
        <c:scaling>
          <c:orientation val="minMax"/>
          <c:max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27728"/>
        <c:crosses val="autoZero"/>
        <c:crossBetween val="between"/>
        <c:majorUnit val="1000000"/>
        <c:min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3-4652-A76C-B422FC7FB19C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3-4652-A76C-B422FC7FB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274463"/>
        <c:axId val="294275711"/>
      </c:lineChart>
      <c:catAx>
        <c:axId val="29427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75711"/>
        <c:crosses val="autoZero"/>
        <c:auto val="1"/>
        <c:lblAlgn val="ctr"/>
        <c:lblOffset val="100"/>
        <c:noMultiLvlLbl val="0"/>
      </c:catAx>
      <c:valAx>
        <c:axId val="2942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7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B0-4173-9157-24ED1F71F8E7}"/>
              </c:ext>
            </c:extLst>
          </c:dPt>
          <c:dPt>
            <c:idx val="1"/>
            <c:bubble3D val="0"/>
            <c:explosion val="1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B0-4173-9157-24ED1F71F8E7}"/>
              </c:ext>
            </c:extLst>
          </c:dPt>
          <c:dPt>
            <c:idx val="2"/>
            <c:bubble3D val="0"/>
            <c:explosion val="1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B0-4173-9157-24ED1F71F8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B0-4173-9157-24ED1F71F8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B0-4173-9157-24ED1F71F8E7}"/>
              </c:ext>
            </c:extLst>
          </c:dPt>
          <c:dLbls>
            <c:dLbl>
              <c:idx val="1"/>
              <c:layout>
                <c:manualLayout>
                  <c:x val="0.11287707786526684"/>
                  <c:y val="-0.1082797462817148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B0-4173-9157-24ED1F71F8E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B0-4173-9157-24ED1F71F8E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B0-4173-9157-24ED1F71F8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B0-4173-9157-24ED1F71F8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 cap="rnd" cmpd="dbl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Acheived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F-4F16-A059-7869A02EB6F3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F-4F16-A059-7869A02EB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171936"/>
        <c:axId val="1616171104"/>
      </c:barChart>
      <c:catAx>
        <c:axId val="16161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71104"/>
        <c:crosses val="autoZero"/>
        <c:auto val="1"/>
        <c:lblAlgn val="ctr"/>
        <c:lblOffset val="100"/>
        <c:noMultiLvlLbl val="0"/>
      </c:catAx>
      <c:valAx>
        <c:axId val="1616171104"/>
        <c:scaling>
          <c:orientation val="minMax"/>
          <c:max val="3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71936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339725</xdr:colOff>
      <xdr:row>0</xdr:row>
      <xdr:rowOff>171450</xdr:rowOff>
    </xdr:from>
    <xdr:to>
      <xdr:col>14</xdr:col>
      <xdr:colOff>34925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A20909-276A-6F6B-205D-776C32F1A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0</xdr:rowOff>
    </xdr:from>
    <xdr:to>
      <xdr:col>13</xdr:col>
      <xdr:colOff>231775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A83D4-7134-DC62-8354-B3C41581B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4</xdr:row>
      <xdr:rowOff>44450</xdr:rowOff>
    </xdr:from>
    <xdr:to>
      <xdr:col>11</xdr:col>
      <xdr:colOff>339725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BEA54-5C3B-2316-CFC1-E8FD3A024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0</xdr:row>
      <xdr:rowOff>127000</xdr:rowOff>
    </xdr:from>
    <xdr:to>
      <xdr:col>14</xdr:col>
      <xdr:colOff>288925</xdr:colOff>
      <xdr:row>14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30936E-1D51-8EA5-D461-FB77700C2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3</xdr:row>
      <xdr:rowOff>6350</xdr:rowOff>
    </xdr:from>
    <xdr:to>
      <xdr:col>17</xdr:col>
      <xdr:colOff>298450</xdr:colOff>
      <xdr:row>17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5502E2-5652-4B31-A2D3-FE1B4F697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603250</xdr:colOff>
      <xdr:row>3</xdr:row>
      <xdr:rowOff>31750</xdr:rowOff>
    </xdr:from>
    <xdr:to>
      <xdr:col>9</xdr:col>
      <xdr:colOff>298450</xdr:colOff>
      <xdr:row>18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C1D53B-6C24-4AE5-BFA5-5E728D391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603250</xdr:colOff>
      <xdr:row>18</xdr:row>
      <xdr:rowOff>171450</xdr:rowOff>
    </xdr:from>
    <xdr:to>
      <xdr:col>9</xdr:col>
      <xdr:colOff>298450</xdr:colOff>
      <xdr:row>33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6824C3-6CB1-4A83-BA96-0CE6EC4A1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596900</xdr:colOff>
      <xdr:row>18</xdr:row>
      <xdr:rowOff>165100</xdr:rowOff>
    </xdr:from>
    <xdr:to>
      <xdr:col>17</xdr:col>
      <xdr:colOff>292100</xdr:colOff>
      <xdr:row>33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9B1A30-C3DC-4230-952E-B22824A9E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topLeftCell="A4" workbookViewId="0"/>
  </sheetViews>
  <sheetFormatPr defaultColWidth="14.46484375" defaultRowHeight="15" customHeight="1" x14ac:dyDescent="0.45"/>
  <cols>
    <col min="1" max="1" width="8.73046875" customWidth="1"/>
    <col min="2" max="2" width="26.06640625" customWidth="1"/>
    <col min="3" max="3" width="12.265625" customWidth="1"/>
    <col min="4" max="26" width="8.73046875" customWidth="1"/>
  </cols>
  <sheetData>
    <row r="3" spans="2:3" ht="18" x14ac:dyDescent="0.55000000000000004">
      <c r="B3" s="1" t="s">
        <v>0</v>
      </c>
    </row>
    <row r="5" spans="2:3" ht="14.25" x14ac:dyDescent="0.45">
      <c r="B5" s="2" t="s">
        <v>1</v>
      </c>
      <c r="C5" s="3">
        <v>2439535.25</v>
      </c>
    </row>
    <row r="6" spans="2:3" ht="14.25" x14ac:dyDescent="0.45">
      <c r="B6" s="4" t="s">
        <v>2</v>
      </c>
      <c r="C6" s="5">
        <v>1188534.6000000001</v>
      </c>
    </row>
    <row r="7" spans="2:3" ht="14.25" x14ac:dyDescent="0.45">
      <c r="B7" s="6" t="s">
        <v>3</v>
      </c>
      <c r="C7" s="5">
        <v>951000.65</v>
      </c>
    </row>
    <row r="8" spans="2:3" ht="14.25" x14ac:dyDescent="0.45">
      <c r="B8" s="7" t="s">
        <v>4</v>
      </c>
      <c r="C8" s="5"/>
    </row>
    <row r="9" spans="2:3" ht="14.25" x14ac:dyDescent="0.45">
      <c r="B9" s="8" t="s">
        <v>5</v>
      </c>
      <c r="C9" s="5">
        <v>390371.02500000002</v>
      </c>
    </row>
    <row r="10" spans="2:3" ht="14.25" x14ac:dyDescent="0.45">
      <c r="B10" s="8" t="s">
        <v>6</v>
      </c>
      <c r="C10" s="5">
        <v>55000</v>
      </c>
    </row>
    <row r="11" spans="2:3" ht="14.25" x14ac:dyDescent="0.45">
      <c r="B11" s="8" t="s">
        <v>7</v>
      </c>
      <c r="C11" s="5">
        <v>80847.349999999991</v>
      </c>
    </row>
    <row r="12" spans="2:3" ht="14.25" x14ac:dyDescent="0.45">
      <c r="B12" s="8" t="s">
        <v>8</v>
      </c>
      <c r="C12" s="5">
        <v>45000</v>
      </c>
    </row>
    <row r="13" spans="2:3" ht="14.25" x14ac:dyDescent="0.45">
      <c r="B13" s="8" t="s">
        <v>9</v>
      </c>
      <c r="C13" s="5">
        <v>323869.92499999999</v>
      </c>
    </row>
    <row r="14" spans="2:3" ht="14.25" x14ac:dyDescent="0.45">
      <c r="B14" s="8" t="s">
        <v>10</v>
      </c>
      <c r="C14" s="5">
        <v>68865.399999999994</v>
      </c>
    </row>
    <row r="15" spans="2:3" ht="14.25" x14ac:dyDescent="0.45">
      <c r="B15" s="6" t="s">
        <v>11</v>
      </c>
      <c r="C15" s="5">
        <v>287046.95</v>
      </c>
    </row>
    <row r="16" spans="2:3" ht="14.25" x14ac:dyDescent="0.45">
      <c r="B16" s="9" t="s">
        <v>12</v>
      </c>
      <c r="C16" s="5">
        <f>0.25*C15</f>
        <v>71761.737500000003</v>
      </c>
    </row>
    <row r="17" spans="2:3" ht="14.25" x14ac:dyDescent="0.45">
      <c r="B17" s="10" t="s">
        <v>13</v>
      </c>
      <c r="C17" s="11">
        <f>C15-C16</f>
        <v>215285.21250000002</v>
      </c>
    </row>
    <row r="21" spans="2:3" ht="15.75" customHeight="1" x14ac:dyDescent="0.45"/>
    <row r="22" spans="2:3" ht="15.75" customHeight="1" x14ac:dyDescent="0.45"/>
    <row r="23" spans="2:3" ht="15.75" customHeight="1" x14ac:dyDescent="0.45"/>
    <row r="24" spans="2:3" ht="15.75" customHeight="1" x14ac:dyDescent="0.45"/>
    <row r="25" spans="2:3" ht="15.75" customHeight="1" x14ac:dyDescent="0.45"/>
    <row r="26" spans="2:3" ht="15.75" customHeight="1" x14ac:dyDescent="0.45"/>
    <row r="27" spans="2:3" ht="15.75" customHeight="1" x14ac:dyDescent="0.45"/>
    <row r="28" spans="2:3" ht="15.75" customHeight="1" x14ac:dyDescent="0.45"/>
    <row r="29" spans="2:3" ht="15.75" customHeight="1" x14ac:dyDescent="0.45"/>
    <row r="30" spans="2:3" ht="15.75" customHeight="1" x14ac:dyDescent="0.45"/>
    <row r="31" spans="2:3" ht="15.75" customHeight="1" x14ac:dyDescent="0.45"/>
    <row r="32" spans="2:3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tabSelected="1" workbookViewId="0">
      <selection activeCell="O10" sqref="O10"/>
    </sheetView>
  </sheetViews>
  <sheetFormatPr defaultColWidth="14.46484375" defaultRowHeight="15" customHeight="1" x14ac:dyDescent="0.45"/>
  <cols>
    <col min="1" max="1" width="8.73046875" customWidth="1"/>
    <col min="2" max="2" width="10.53125" customWidth="1"/>
    <col min="3" max="3" width="14" customWidth="1"/>
    <col min="4" max="4" width="16.46484375" customWidth="1"/>
    <col min="5" max="26" width="8.73046875" customWidth="1"/>
  </cols>
  <sheetData>
    <row r="3" spans="2:4" ht="18" x14ac:dyDescent="0.55000000000000004">
      <c r="B3" s="1" t="s">
        <v>14</v>
      </c>
    </row>
    <row r="5" spans="2:4" ht="14.25" x14ac:dyDescent="0.45">
      <c r="B5" s="12"/>
      <c r="C5" s="13" t="s">
        <v>15</v>
      </c>
      <c r="D5" s="14" t="s">
        <v>16</v>
      </c>
    </row>
    <row r="6" spans="2:4" ht="14.25" x14ac:dyDescent="0.45">
      <c r="B6" s="4">
        <v>2015</v>
      </c>
      <c r="C6" s="15">
        <v>155075.59355813666</v>
      </c>
      <c r="D6" s="16">
        <v>0.08</v>
      </c>
    </row>
    <row r="7" spans="2:4" ht="14.25" x14ac:dyDescent="0.45">
      <c r="B7" s="4">
        <v>2016</v>
      </c>
      <c r="C7" s="15">
        <v>193189.15111382809</v>
      </c>
      <c r="D7" s="16">
        <v>0.09</v>
      </c>
    </row>
    <row r="8" spans="2:4" ht="14.25" x14ac:dyDescent="0.45">
      <c r="B8" s="4">
        <v>2017</v>
      </c>
      <c r="C8" s="15">
        <v>182970.15906718749</v>
      </c>
      <c r="D8" s="16">
        <v>0.11</v>
      </c>
    </row>
    <row r="9" spans="2:4" ht="14.25" x14ac:dyDescent="0.45">
      <c r="B9" s="4">
        <v>2018</v>
      </c>
      <c r="C9" s="15">
        <v>202514.90428125</v>
      </c>
      <c r="D9" s="16">
        <v>0.115</v>
      </c>
    </row>
    <row r="10" spans="2:4" ht="14.25" x14ac:dyDescent="0.45">
      <c r="B10" s="4">
        <v>2019</v>
      </c>
      <c r="C10" s="15">
        <v>182098.951875</v>
      </c>
      <c r="D10" s="16">
        <v>0.11</v>
      </c>
    </row>
    <row r="11" spans="2:4" ht="14.25" x14ac:dyDescent="0.45">
      <c r="B11" s="17">
        <v>2020</v>
      </c>
      <c r="C11" s="18">
        <v>215285.21250000002</v>
      </c>
      <c r="D11" s="19">
        <v>0.09</v>
      </c>
    </row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15607-994F-4B85-A582-65F9259C6A4E}">
  <dimension ref="A1:D9"/>
  <sheetViews>
    <sheetView workbookViewId="0">
      <selection activeCell="E16" sqref="E16"/>
    </sheetView>
  </sheetViews>
  <sheetFormatPr defaultRowHeight="14.25" x14ac:dyDescent="0.45"/>
  <sheetData>
    <row r="1" spans="1:4" ht="18" x14ac:dyDescent="0.45">
      <c r="A1" s="35"/>
      <c r="B1" s="36" t="s">
        <v>27</v>
      </c>
      <c r="C1" s="35"/>
      <c r="D1" s="35"/>
    </row>
    <row r="2" spans="1:4" ht="14.65" thickBot="1" x14ac:dyDescent="0.5">
      <c r="A2" s="35"/>
      <c r="B2" s="35"/>
      <c r="C2" s="37"/>
      <c r="D2" s="37"/>
    </row>
    <row r="3" spans="1:4" ht="14.65" thickBot="1" x14ac:dyDescent="0.5">
      <c r="A3" s="35"/>
      <c r="B3" s="38"/>
      <c r="C3" s="39" t="s">
        <v>28</v>
      </c>
      <c r="D3" s="40" t="s">
        <v>29</v>
      </c>
    </row>
    <row r="4" spans="1:4" x14ac:dyDescent="0.45">
      <c r="A4" s="35"/>
      <c r="B4" s="38"/>
      <c r="C4" s="41">
        <v>2016</v>
      </c>
      <c r="D4" s="42">
        <v>1653634</v>
      </c>
    </row>
    <row r="5" spans="1:4" x14ac:dyDescent="0.45">
      <c r="A5" s="35"/>
      <c r="B5" s="38"/>
      <c r="C5" s="41">
        <v>2017</v>
      </c>
      <c r="D5" s="42">
        <v>1986832</v>
      </c>
    </row>
    <row r="6" spans="1:4" x14ac:dyDescent="0.45">
      <c r="A6" s="35"/>
      <c r="B6" s="38"/>
      <c r="C6" s="41">
        <v>2018</v>
      </c>
      <c r="D6" s="42">
        <v>1997535</v>
      </c>
    </row>
    <row r="7" spans="1:4" x14ac:dyDescent="0.45">
      <c r="A7" s="35"/>
      <c r="B7" s="38"/>
      <c r="C7" s="41">
        <v>2019</v>
      </c>
      <c r="D7" s="42">
        <v>2187475</v>
      </c>
    </row>
    <row r="8" spans="1:4" x14ac:dyDescent="0.45">
      <c r="A8" s="35"/>
      <c r="B8" s="38"/>
      <c r="C8" s="41">
        <v>2020</v>
      </c>
      <c r="D8" s="42">
        <v>2439535</v>
      </c>
    </row>
    <row r="9" spans="1:4" ht="14.65" thickBot="1" x14ac:dyDescent="0.5">
      <c r="A9" s="35"/>
      <c r="B9" s="43" t="s">
        <v>30</v>
      </c>
      <c r="C9" s="44">
        <v>2021</v>
      </c>
      <c r="D9" s="45">
        <v>2584736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topLeftCell="A4" workbookViewId="0">
      <selection activeCell="O10" sqref="O10"/>
    </sheetView>
  </sheetViews>
  <sheetFormatPr defaultColWidth="14.46484375" defaultRowHeight="15" customHeight="1" x14ac:dyDescent="0.45"/>
  <cols>
    <col min="1" max="1" width="8.73046875" customWidth="1"/>
    <col min="2" max="2" width="21.06640625" customWidth="1"/>
    <col min="3" max="3" width="12.265625" customWidth="1"/>
    <col min="4" max="26" width="8.73046875" customWidth="1"/>
  </cols>
  <sheetData>
    <row r="3" spans="2:3" ht="18" x14ac:dyDescent="0.55000000000000004">
      <c r="B3" s="1" t="s">
        <v>17</v>
      </c>
    </row>
    <row r="5" spans="2:3" ht="14.25" x14ac:dyDescent="0.45">
      <c r="B5" s="20" t="s">
        <v>18</v>
      </c>
      <c r="C5" s="21" t="s">
        <v>19</v>
      </c>
    </row>
    <row r="6" spans="2:3" ht="14.25" x14ac:dyDescent="0.45">
      <c r="B6" s="22" t="s">
        <v>20</v>
      </c>
      <c r="C6" s="23">
        <v>1188534.6000000001</v>
      </c>
    </row>
    <row r="7" spans="2:3" ht="14.25" x14ac:dyDescent="0.45">
      <c r="B7" s="24" t="s">
        <v>5</v>
      </c>
      <c r="C7" s="23">
        <v>390371.02500000002</v>
      </c>
    </row>
    <row r="8" spans="2:3" ht="14.25" x14ac:dyDescent="0.45">
      <c r="B8" s="24" t="s">
        <v>9</v>
      </c>
      <c r="C8" s="23">
        <v>323869.92499999999</v>
      </c>
    </row>
    <row r="9" spans="2:3" ht="14.25" x14ac:dyDescent="0.45">
      <c r="B9" s="24" t="s">
        <v>7</v>
      </c>
      <c r="C9" s="23">
        <v>80847.349999999991</v>
      </c>
    </row>
    <row r="10" spans="2:3" ht="14.25" x14ac:dyDescent="0.45">
      <c r="B10" s="25" t="s">
        <v>8</v>
      </c>
      <c r="C10" s="26">
        <f>SUM(C15:C18)</f>
        <v>180115.4</v>
      </c>
    </row>
    <row r="13" spans="2:3" ht="14.25" x14ac:dyDescent="0.45">
      <c r="B13" s="27" t="s">
        <v>21</v>
      </c>
    </row>
    <row r="15" spans="2:3" ht="14.25" x14ac:dyDescent="0.45">
      <c r="B15" s="28" t="s">
        <v>10</v>
      </c>
      <c r="C15" s="29">
        <v>68865.399999999994</v>
      </c>
    </row>
    <row r="16" spans="2:3" ht="14.25" x14ac:dyDescent="0.45">
      <c r="B16" s="24" t="s">
        <v>6</v>
      </c>
      <c r="C16" s="23">
        <v>55000</v>
      </c>
    </row>
    <row r="17" spans="2:3" ht="14.25" x14ac:dyDescent="0.45">
      <c r="B17" s="24" t="s">
        <v>8</v>
      </c>
      <c r="C17" s="23">
        <v>45000</v>
      </c>
    </row>
    <row r="18" spans="2:3" ht="14.25" x14ac:dyDescent="0.45">
      <c r="B18" s="25" t="s">
        <v>12</v>
      </c>
      <c r="C18" s="26">
        <f>0.25*C17</f>
        <v>11250</v>
      </c>
    </row>
    <row r="21" spans="2:3" ht="15.75" customHeight="1" x14ac:dyDescent="0.45"/>
    <row r="22" spans="2:3" ht="15.75" customHeight="1" x14ac:dyDescent="0.45"/>
    <row r="23" spans="2:3" ht="15.75" customHeight="1" x14ac:dyDescent="0.45"/>
    <row r="24" spans="2:3" ht="15.75" customHeight="1" x14ac:dyDescent="0.45"/>
    <row r="25" spans="2:3" ht="15.75" customHeight="1" x14ac:dyDescent="0.45"/>
    <row r="26" spans="2:3" ht="15.75" customHeight="1" x14ac:dyDescent="0.45"/>
    <row r="27" spans="2:3" ht="15.75" customHeight="1" x14ac:dyDescent="0.45"/>
    <row r="28" spans="2:3" ht="15.75" customHeight="1" x14ac:dyDescent="0.45"/>
    <row r="29" spans="2:3" ht="15.75" customHeight="1" x14ac:dyDescent="0.45"/>
    <row r="30" spans="2:3" ht="15.75" customHeight="1" x14ac:dyDescent="0.45"/>
    <row r="31" spans="2:3" ht="15.75" customHeight="1" x14ac:dyDescent="0.45"/>
    <row r="32" spans="2:3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E12" sqref="E12"/>
    </sheetView>
  </sheetViews>
  <sheetFormatPr defaultColWidth="14.46484375" defaultRowHeight="15" customHeight="1" x14ac:dyDescent="0.45"/>
  <cols>
    <col min="1" max="1" width="8.73046875" customWidth="1"/>
    <col min="2" max="2" width="18" customWidth="1"/>
    <col min="3" max="26" width="8.73046875" customWidth="1"/>
  </cols>
  <sheetData>
    <row r="4" spans="2:5" ht="18" x14ac:dyDescent="0.55000000000000004">
      <c r="B4" s="1" t="s">
        <v>22</v>
      </c>
    </row>
    <row r="6" spans="2:5" ht="14.25" x14ac:dyDescent="0.45">
      <c r="B6" s="30" t="s">
        <v>23</v>
      </c>
      <c r="C6" s="31" t="s">
        <v>24</v>
      </c>
      <c r="D6" s="31" t="s">
        <v>25</v>
      </c>
      <c r="E6" s="32" t="s">
        <v>26</v>
      </c>
    </row>
    <row r="7" spans="2:5" ht="14.25" x14ac:dyDescent="0.45">
      <c r="B7" s="4" t="s">
        <v>5</v>
      </c>
      <c r="C7" s="33">
        <v>300000</v>
      </c>
      <c r="D7" s="33">
        <v>210000</v>
      </c>
      <c r="E7" s="16">
        <f t="shared" ref="E7:E8" si="0">D7/C7</f>
        <v>0.7</v>
      </c>
    </row>
    <row r="8" spans="2:5" ht="14.25" x14ac:dyDescent="0.45">
      <c r="B8" s="17" t="s">
        <v>9</v>
      </c>
      <c r="C8" s="34">
        <v>270000</v>
      </c>
      <c r="D8" s="34">
        <v>165000</v>
      </c>
      <c r="E8" s="19">
        <f t="shared" si="0"/>
        <v>0.61111111111111116</v>
      </c>
    </row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6F37-5FEE-4BC1-9026-C32746A5CE52}">
  <dimension ref="H1:K2"/>
  <sheetViews>
    <sheetView topLeftCell="A13" zoomScale="85" zoomScaleNormal="85" workbookViewId="0">
      <selection activeCell="S17" sqref="S17"/>
    </sheetView>
  </sheetViews>
  <sheetFormatPr defaultRowHeight="14.25" x14ac:dyDescent="0.45"/>
  <sheetData>
    <row r="1" spans="8:11" x14ac:dyDescent="0.45">
      <c r="H1" s="46" t="s">
        <v>31</v>
      </c>
      <c r="I1" s="46"/>
      <c r="J1" s="46"/>
      <c r="K1" s="46"/>
    </row>
    <row r="2" spans="8:11" x14ac:dyDescent="0.45">
      <c r="H2" s="46"/>
      <c r="I2" s="46"/>
      <c r="J2" s="46"/>
      <c r="K2" s="46"/>
    </row>
  </sheetData>
  <mergeCells count="1">
    <mergeCell ref="H1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Finance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Shalini Thapliyal</cp:lastModifiedBy>
  <dcterms:created xsi:type="dcterms:W3CDTF">2020-08-28T11:25:48Z</dcterms:created>
  <dcterms:modified xsi:type="dcterms:W3CDTF">2022-06-08T18:30:25Z</dcterms:modified>
</cp:coreProperties>
</file>