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308"/>
  </bookViews>
  <sheets>
    <sheet name="发电商额定功率和发电系数" sheetId="1" r:id="rId1"/>
    <sheet name="发电商月度基本发电计划" sheetId="2" r:id="rId2"/>
    <sheet name="发电商月度剩余发电量" sheetId="3" r:id="rId3"/>
    <sheet name="市场需求电量-供需比-出清价格" sheetId="4" r:id="rId4"/>
    <sheet name="发电商年度检修情况" sheetId="5" r:id="rId5"/>
    <sheet name="发电商月利用小时数" sheetId="6" r:id="rId6"/>
  </sheets>
  <calcPr calcId="144525"/>
</workbook>
</file>

<file path=xl/sharedStrings.xml><?xml version="1.0" encoding="utf-8"?>
<sst xmlns="http://schemas.openxmlformats.org/spreadsheetml/2006/main" count="73" uniqueCount="21">
  <si>
    <t>发电商</t>
  </si>
  <si>
    <t>额定容量/MW</t>
  </si>
  <si>
    <t>a</t>
  </si>
  <si>
    <t>b</t>
  </si>
  <si>
    <t>c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</si>
  <si>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</si>
  <si>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</si>
  <si>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</si>
  <si>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</si>
  <si>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</si>
  <si>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</si>
  <si>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</si>
  <si>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</si>
  <si>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</si>
  <si>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</si>
  <si>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</si>
  <si>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</si>
  <si>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月份</t>
  </si>
  <si>
    <t>市场电量需求</t>
  </si>
  <si>
    <t>供需比</t>
  </si>
  <si>
    <t>出清价格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</si>
</sst>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E1" sqref="E1"/>
    </sheetView>
  </sheetViews>
  <sheetFormatPr defaultColWidth="9" defaultRowHeight="14.4" outlineLevelCol="4"/>
  <cols>
    <col min="2" max="2" width="12.5555555555556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300</v>
      </c>
      <c r="C2">
        <v>0.088</v>
      </c>
      <c r="D2">
        <v>305</v>
      </c>
      <c r="E2">
        <v>1150</v>
      </c>
    </row>
    <row r="3" spans="1:5">
      <c r="A3">
        <v>2</v>
      </c>
      <c r="B3">
        <v>500</v>
      </c>
      <c r="C3">
        <v>0.057</v>
      </c>
      <c r="D3">
        <v>285</v>
      </c>
      <c r="E3">
        <v>1280</v>
      </c>
    </row>
    <row r="4" spans="1:5">
      <c r="A4">
        <v>3</v>
      </c>
      <c r="B4">
        <v>550</v>
      </c>
      <c r="C4">
        <v>0.054</v>
      </c>
      <c r="D4">
        <v>281</v>
      </c>
      <c r="E4">
        <v>1340</v>
      </c>
    </row>
    <row r="5" spans="1:5">
      <c r="A5">
        <v>4</v>
      </c>
      <c r="B5">
        <v>550</v>
      </c>
      <c r="C5">
        <v>0.058</v>
      </c>
      <c r="D5">
        <v>279</v>
      </c>
      <c r="E5">
        <v>1300</v>
      </c>
    </row>
    <row r="6" spans="1:5">
      <c r="A6">
        <v>5</v>
      </c>
      <c r="B6">
        <v>600</v>
      </c>
      <c r="C6">
        <v>0.052</v>
      </c>
      <c r="D6">
        <v>274</v>
      </c>
      <c r="E6">
        <v>1420</v>
      </c>
    </row>
    <row r="7" spans="1:5">
      <c r="A7">
        <v>6</v>
      </c>
      <c r="B7">
        <v>600</v>
      </c>
      <c r="C7">
        <v>0.048</v>
      </c>
      <c r="D7">
        <v>272</v>
      </c>
      <c r="E7">
        <v>1400</v>
      </c>
    </row>
    <row r="8" spans="1:5">
      <c r="A8">
        <v>7</v>
      </c>
      <c r="B8">
        <v>650</v>
      </c>
      <c r="C8" s="1">
        <v>0.05</v>
      </c>
      <c r="D8">
        <v>267</v>
      </c>
      <c r="E8">
        <v>1480</v>
      </c>
    </row>
    <row r="9" spans="1:5">
      <c r="A9">
        <v>8</v>
      </c>
      <c r="B9">
        <v>700</v>
      </c>
      <c r="C9">
        <v>0.046</v>
      </c>
      <c r="D9">
        <v>264</v>
      </c>
      <c r="E9">
        <v>1550</v>
      </c>
    </row>
    <row r="10" spans="1:5">
      <c r="A10">
        <v>9</v>
      </c>
      <c r="B10">
        <v>850</v>
      </c>
      <c r="C10">
        <v>0.045</v>
      </c>
      <c r="D10">
        <v>260</v>
      </c>
      <c r="E10">
        <v>1650</v>
      </c>
    </row>
    <row r="11" spans="1:5">
      <c r="A11">
        <v>10</v>
      </c>
      <c r="B11">
        <v>1000</v>
      </c>
      <c r="C11">
        <v>0.036</v>
      </c>
      <c r="D11">
        <v>252</v>
      </c>
      <c r="E11">
        <v>1800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A1" sqref="A1:M11"/>
    </sheetView>
  </sheetViews>
  <sheetFormatPr defaultColWidth="9" defaultRowHeight="14.4"/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>
        <v>1</v>
      </c>
      <c r="B2">
        <v>12686</v>
      </c>
      <c r="C2">
        <v>11690</v>
      </c>
      <c r="D2">
        <v>12686</v>
      </c>
      <c r="E2">
        <v>12360</v>
      </c>
      <c r="F2">
        <v>12686</v>
      </c>
      <c r="G2">
        <v>12360</v>
      </c>
      <c r="H2">
        <v>12686</v>
      </c>
      <c r="I2">
        <v>7210</v>
      </c>
      <c r="J2">
        <v>12360</v>
      </c>
      <c r="K2">
        <v>12686</v>
      </c>
      <c r="L2">
        <v>12360</v>
      </c>
      <c r="M2">
        <v>12686</v>
      </c>
    </row>
    <row r="3" spans="1:13">
      <c r="A3">
        <v>2</v>
      </c>
      <c r="B3">
        <v>20902</v>
      </c>
      <c r="C3">
        <v>5798</v>
      </c>
      <c r="D3">
        <v>4375</v>
      </c>
      <c r="E3">
        <v>20293</v>
      </c>
      <c r="F3">
        <v>20902</v>
      </c>
      <c r="G3">
        <v>20293</v>
      </c>
      <c r="H3">
        <v>20902</v>
      </c>
      <c r="I3">
        <v>20902</v>
      </c>
      <c r="J3">
        <v>20293</v>
      </c>
      <c r="K3">
        <v>20902</v>
      </c>
      <c r="L3">
        <v>20293</v>
      </c>
      <c r="M3">
        <v>20902</v>
      </c>
    </row>
    <row r="4" spans="1:13">
      <c r="A4">
        <v>3</v>
      </c>
      <c r="B4">
        <v>22773</v>
      </c>
      <c r="C4">
        <v>20948</v>
      </c>
      <c r="D4">
        <v>9073</v>
      </c>
      <c r="E4">
        <v>22174</v>
      </c>
      <c r="F4">
        <v>22773</v>
      </c>
      <c r="G4">
        <v>22174</v>
      </c>
      <c r="H4">
        <v>22773</v>
      </c>
      <c r="I4">
        <v>22773</v>
      </c>
      <c r="J4">
        <v>22174</v>
      </c>
      <c r="K4">
        <v>22773</v>
      </c>
      <c r="L4">
        <v>22174</v>
      </c>
      <c r="M4">
        <v>22773</v>
      </c>
    </row>
    <row r="5" spans="1:13">
      <c r="A5">
        <v>4</v>
      </c>
      <c r="B5">
        <v>24645</v>
      </c>
      <c r="C5">
        <v>22685</v>
      </c>
      <c r="D5">
        <v>24645</v>
      </c>
      <c r="E5">
        <v>10693</v>
      </c>
      <c r="F5">
        <v>24645</v>
      </c>
      <c r="G5">
        <v>24002</v>
      </c>
      <c r="H5">
        <v>24645</v>
      </c>
      <c r="I5">
        <v>24645</v>
      </c>
      <c r="J5">
        <v>24002</v>
      </c>
      <c r="K5">
        <v>24645</v>
      </c>
      <c r="L5">
        <v>24002</v>
      </c>
      <c r="M5">
        <v>24645</v>
      </c>
    </row>
    <row r="6" spans="1:13">
      <c r="A6">
        <v>5</v>
      </c>
      <c r="B6">
        <v>29090</v>
      </c>
      <c r="C6">
        <v>26707</v>
      </c>
      <c r="D6">
        <v>29090</v>
      </c>
      <c r="E6">
        <v>28306</v>
      </c>
      <c r="F6">
        <v>29090</v>
      </c>
      <c r="G6">
        <v>28306</v>
      </c>
      <c r="H6">
        <v>29090</v>
      </c>
      <c r="I6">
        <v>29090</v>
      </c>
      <c r="J6">
        <v>28306</v>
      </c>
      <c r="K6">
        <v>29090</v>
      </c>
      <c r="L6">
        <v>5361</v>
      </c>
      <c r="M6">
        <v>29090</v>
      </c>
    </row>
    <row r="7" spans="1:13">
      <c r="A7">
        <v>6</v>
      </c>
      <c r="B7">
        <v>26818</v>
      </c>
      <c r="C7">
        <v>24679</v>
      </c>
      <c r="D7">
        <v>26818</v>
      </c>
      <c r="E7">
        <v>26116</v>
      </c>
      <c r="F7">
        <v>26818</v>
      </c>
      <c r="G7">
        <v>26116</v>
      </c>
      <c r="H7">
        <v>19307</v>
      </c>
      <c r="I7">
        <v>26818</v>
      </c>
      <c r="J7">
        <v>18496</v>
      </c>
      <c r="K7">
        <v>26818</v>
      </c>
      <c r="L7">
        <v>26116</v>
      </c>
      <c r="M7">
        <v>26818</v>
      </c>
    </row>
    <row r="8" spans="1:13">
      <c r="A8">
        <v>7</v>
      </c>
      <c r="B8">
        <v>28607</v>
      </c>
      <c r="C8">
        <v>26361</v>
      </c>
      <c r="D8">
        <v>28607</v>
      </c>
      <c r="E8">
        <v>27871</v>
      </c>
      <c r="F8">
        <v>28607</v>
      </c>
      <c r="G8">
        <v>27871</v>
      </c>
      <c r="H8">
        <v>28607</v>
      </c>
      <c r="I8">
        <v>28607</v>
      </c>
      <c r="J8">
        <v>27871</v>
      </c>
      <c r="K8">
        <v>28607</v>
      </c>
      <c r="L8">
        <v>27871</v>
      </c>
      <c r="M8">
        <v>16257</v>
      </c>
    </row>
    <row r="9" spans="1:13">
      <c r="A9">
        <v>8</v>
      </c>
      <c r="B9">
        <v>30409</v>
      </c>
      <c r="C9">
        <v>27840</v>
      </c>
      <c r="D9">
        <v>30409</v>
      </c>
      <c r="E9">
        <v>29562</v>
      </c>
      <c r="F9">
        <v>11768</v>
      </c>
      <c r="G9">
        <v>29562</v>
      </c>
      <c r="H9">
        <v>30409</v>
      </c>
      <c r="I9">
        <v>16762</v>
      </c>
      <c r="J9">
        <v>29562</v>
      </c>
      <c r="K9">
        <v>30409</v>
      </c>
      <c r="L9">
        <v>29562</v>
      </c>
      <c r="M9">
        <v>30409</v>
      </c>
    </row>
    <row r="10" spans="1:13">
      <c r="A10">
        <v>9</v>
      </c>
      <c r="B10">
        <v>34852</v>
      </c>
      <c r="C10">
        <v>32024</v>
      </c>
      <c r="D10">
        <v>34852</v>
      </c>
      <c r="E10">
        <v>33922</v>
      </c>
      <c r="F10">
        <v>34852</v>
      </c>
      <c r="G10">
        <v>33922</v>
      </c>
      <c r="H10">
        <v>34852</v>
      </c>
      <c r="I10">
        <v>34852</v>
      </c>
      <c r="J10">
        <v>33922</v>
      </c>
      <c r="K10">
        <v>10188</v>
      </c>
      <c r="L10">
        <v>33922</v>
      </c>
      <c r="M10">
        <v>34852</v>
      </c>
    </row>
    <row r="11" spans="1:13">
      <c r="A11">
        <v>10</v>
      </c>
      <c r="B11">
        <v>34012</v>
      </c>
      <c r="C11">
        <v>43475</v>
      </c>
      <c r="D11">
        <v>47244</v>
      </c>
      <c r="E11">
        <v>46007</v>
      </c>
      <c r="F11">
        <v>47244</v>
      </c>
      <c r="G11">
        <v>32584</v>
      </c>
      <c r="H11">
        <v>47244</v>
      </c>
      <c r="I11">
        <v>47244</v>
      </c>
      <c r="J11">
        <v>46007</v>
      </c>
      <c r="K11">
        <v>47244</v>
      </c>
      <c r="L11">
        <v>46007</v>
      </c>
      <c r="M11">
        <v>47244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M11" sqref="M11"/>
    </sheetView>
  </sheetViews>
  <sheetFormatPr defaultColWidth="9" defaultRowHeight="14.4"/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>
        <v>1</v>
      </c>
      <c r="B2">
        <v>5170</v>
      </c>
      <c r="C2">
        <v>4438</v>
      </c>
      <c r="D2">
        <v>5170</v>
      </c>
      <c r="E2">
        <v>4920</v>
      </c>
      <c r="F2">
        <v>5170</v>
      </c>
      <c r="G2">
        <v>4920</v>
      </c>
      <c r="H2">
        <v>5170</v>
      </c>
      <c r="I2">
        <v>2006</v>
      </c>
      <c r="J2">
        <v>4920</v>
      </c>
      <c r="K2">
        <v>5170</v>
      </c>
      <c r="L2">
        <v>4920</v>
      </c>
      <c r="M2">
        <v>5170</v>
      </c>
    </row>
    <row r="3" spans="1:13">
      <c r="A3">
        <v>2</v>
      </c>
      <c r="B3">
        <v>8858</v>
      </c>
      <c r="C3">
        <v>1882</v>
      </c>
      <c r="D3">
        <v>1385</v>
      </c>
      <c r="E3">
        <v>8507</v>
      </c>
      <c r="F3">
        <v>8858</v>
      </c>
      <c r="G3">
        <v>8507</v>
      </c>
      <c r="H3">
        <v>8858</v>
      </c>
      <c r="I3">
        <v>8858</v>
      </c>
      <c r="J3">
        <v>8507</v>
      </c>
      <c r="K3">
        <v>8858</v>
      </c>
      <c r="L3">
        <v>8507</v>
      </c>
      <c r="M3">
        <v>8858</v>
      </c>
    </row>
    <row r="4" spans="1:13">
      <c r="A4">
        <v>3</v>
      </c>
      <c r="B4">
        <v>9963</v>
      </c>
      <c r="C4">
        <v>8620</v>
      </c>
      <c r="D4">
        <v>2543</v>
      </c>
      <c r="E4">
        <v>9506</v>
      </c>
      <c r="F4">
        <v>9963</v>
      </c>
      <c r="G4">
        <v>9506</v>
      </c>
      <c r="H4">
        <v>9963</v>
      </c>
      <c r="I4">
        <v>9963</v>
      </c>
      <c r="J4">
        <v>9506</v>
      </c>
      <c r="K4">
        <v>9963</v>
      </c>
      <c r="L4">
        <v>9506</v>
      </c>
      <c r="M4">
        <v>9963</v>
      </c>
    </row>
    <row r="5" spans="1:13">
      <c r="A5">
        <v>4</v>
      </c>
      <c r="B5">
        <v>8091</v>
      </c>
      <c r="C5">
        <v>6883</v>
      </c>
      <c r="D5">
        <v>8091</v>
      </c>
      <c r="E5">
        <v>1979</v>
      </c>
      <c r="F5">
        <v>8091</v>
      </c>
      <c r="G5">
        <v>7678</v>
      </c>
      <c r="H5">
        <v>8091</v>
      </c>
      <c r="I5">
        <v>8091</v>
      </c>
      <c r="J5">
        <v>7678</v>
      </c>
      <c r="K5">
        <v>8091</v>
      </c>
      <c r="L5">
        <v>7678</v>
      </c>
      <c r="M5">
        <v>8091</v>
      </c>
    </row>
    <row r="6" spans="1:13">
      <c r="A6">
        <v>5</v>
      </c>
      <c r="B6">
        <v>6622</v>
      </c>
      <c r="C6">
        <v>5549</v>
      </c>
      <c r="D6">
        <v>6622</v>
      </c>
      <c r="E6">
        <v>6254</v>
      </c>
      <c r="F6">
        <v>6622</v>
      </c>
      <c r="G6">
        <v>6254</v>
      </c>
      <c r="H6">
        <v>6622</v>
      </c>
      <c r="I6">
        <v>6622</v>
      </c>
      <c r="J6">
        <v>6264</v>
      </c>
      <c r="K6">
        <v>6622</v>
      </c>
      <c r="L6">
        <v>399</v>
      </c>
      <c r="M6">
        <v>6622</v>
      </c>
    </row>
    <row r="7" spans="1:13">
      <c r="A7">
        <v>6</v>
      </c>
      <c r="B7">
        <v>8894</v>
      </c>
      <c r="C7">
        <v>7577</v>
      </c>
      <c r="D7">
        <v>8894</v>
      </c>
      <c r="E7">
        <v>8444</v>
      </c>
      <c r="F7">
        <v>8894</v>
      </c>
      <c r="G7">
        <v>8444</v>
      </c>
      <c r="H7">
        <v>4885</v>
      </c>
      <c r="I7">
        <v>8894</v>
      </c>
      <c r="J7">
        <v>4544</v>
      </c>
      <c r="K7">
        <v>8894</v>
      </c>
      <c r="L7">
        <v>8444</v>
      </c>
      <c r="M7">
        <v>8894</v>
      </c>
    </row>
    <row r="8" spans="1:13">
      <c r="A8">
        <v>7</v>
      </c>
      <c r="B8">
        <v>10081</v>
      </c>
      <c r="C8">
        <v>8583</v>
      </c>
      <c r="D8">
        <v>10081</v>
      </c>
      <c r="E8">
        <v>9569</v>
      </c>
      <c r="F8">
        <v>10081</v>
      </c>
      <c r="G8">
        <v>9569</v>
      </c>
      <c r="H8">
        <v>10081</v>
      </c>
      <c r="I8">
        <v>10081</v>
      </c>
      <c r="J8">
        <v>9569</v>
      </c>
      <c r="K8">
        <v>10081</v>
      </c>
      <c r="L8">
        <v>9569</v>
      </c>
      <c r="M8">
        <v>3711</v>
      </c>
    </row>
    <row r="9" spans="1:13">
      <c r="A9">
        <v>8</v>
      </c>
      <c r="B9">
        <v>11255</v>
      </c>
      <c r="C9">
        <v>9792</v>
      </c>
      <c r="D9">
        <v>11255</v>
      </c>
      <c r="E9">
        <v>10758</v>
      </c>
      <c r="F9">
        <v>3016</v>
      </c>
      <c r="G9">
        <v>10758</v>
      </c>
      <c r="H9">
        <v>11255</v>
      </c>
      <c r="I9">
        <v>4742</v>
      </c>
      <c r="J9">
        <v>10758</v>
      </c>
      <c r="K9">
        <v>11255</v>
      </c>
      <c r="L9">
        <v>10758</v>
      </c>
      <c r="M9">
        <v>11255</v>
      </c>
    </row>
    <row r="10" spans="1:13">
      <c r="A10">
        <v>9</v>
      </c>
      <c r="B10">
        <v>15740</v>
      </c>
      <c r="C10">
        <v>13672</v>
      </c>
      <c r="D10">
        <v>15740</v>
      </c>
      <c r="E10">
        <v>15038</v>
      </c>
      <c r="F10">
        <v>15740</v>
      </c>
      <c r="G10">
        <v>15038</v>
      </c>
      <c r="H10">
        <v>15740</v>
      </c>
      <c r="I10">
        <v>15740</v>
      </c>
      <c r="J10">
        <v>15038</v>
      </c>
      <c r="K10">
        <v>2868</v>
      </c>
      <c r="L10">
        <v>15038</v>
      </c>
      <c r="M10">
        <v>15740</v>
      </c>
    </row>
    <row r="11" spans="1:13">
      <c r="A11">
        <v>10</v>
      </c>
      <c r="B11">
        <v>6308</v>
      </c>
      <c r="C11">
        <v>10285</v>
      </c>
      <c r="D11">
        <v>12276</v>
      </c>
      <c r="E11">
        <v>11593</v>
      </c>
      <c r="F11">
        <v>12276</v>
      </c>
      <c r="G11">
        <v>5816</v>
      </c>
      <c r="H11">
        <v>12276</v>
      </c>
      <c r="I11">
        <v>12276</v>
      </c>
      <c r="J11">
        <v>11593</v>
      </c>
      <c r="K11">
        <v>12276</v>
      </c>
      <c r="L11">
        <v>11593</v>
      </c>
      <c r="M11">
        <v>12276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workbookViewId="0">
      <selection activeCell="B2" sqref="B2:M4"/>
    </sheetView>
  </sheetViews>
  <sheetFormatPr defaultColWidth="8.88888888888889" defaultRowHeight="14.4" outlineLevelRow="3"/>
  <cols>
    <col min="1" max="1" width="16.5555555555556" customWidth="1"/>
  </cols>
  <sheetData>
    <row r="1" spans="1:13">
      <c r="A1" t="s">
        <v>17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t="s">
        <v>18</v>
      </c>
      <c r="B2">
        <v>70794</v>
      </c>
      <c r="C2">
        <v>65068</v>
      </c>
      <c r="D2">
        <v>85469</v>
      </c>
      <c r="E2">
        <v>78059</v>
      </c>
      <c r="F2">
        <v>72764</v>
      </c>
      <c r="G2">
        <v>85502</v>
      </c>
      <c r="H2">
        <v>56407</v>
      </c>
      <c r="I2">
        <v>64982</v>
      </c>
      <c r="J2">
        <v>71045</v>
      </c>
      <c r="K2">
        <v>79004</v>
      </c>
      <c r="L2">
        <v>82443</v>
      </c>
      <c r="M2">
        <v>76760</v>
      </c>
    </row>
    <row r="3" spans="1:13">
      <c r="A3" t="s">
        <v>19</v>
      </c>
      <c r="B3">
        <v>1.29</v>
      </c>
      <c r="C3">
        <v>1.19</v>
      </c>
      <c r="D3">
        <v>0.96</v>
      </c>
      <c r="E3">
        <v>1.11</v>
      </c>
      <c r="F3">
        <v>1.22</v>
      </c>
      <c r="G3">
        <v>1.01</v>
      </c>
      <c r="H3">
        <v>1.65</v>
      </c>
      <c r="I3">
        <v>1.34</v>
      </c>
      <c r="J3">
        <v>1.24</v>
      </c>
      <c r="K3">
        <v>1.06</v>
      </c>
      <c r="L3">
        <v>1.05</v>
      </c>
      <c r="M3">
        <v>1.18</v>
      </c>
    </row>
    <row r="4" spans="1:13">
      <c r="A4" t="s">
        <v>20</v>
      </c>
      <c r="B4">
        <v>0.3285</v>
      </c>
      <c r="C4">
        <v>0.3285</v>
      </c>
      <c r="D4">
        <v>0.33</v>
      </c>
      <c r="E4">
        <v>0.3285</v>
      </c>
      <c r="F4">
        <v>0.3285</v>
      </c>
      <c r="G4">
        <v>0.3306</v>
      </c>
      <c r="H4">
        <v>0.3212</v>
      </c>
      <c r="I4">
        <v>0.3275</v>
      </c>
      <c r="J4">
        <v>0.3285</v>
      </c>
      <c r="K4">
        <v>0.33</v>
      </c>
      <c r="L4">
        <v>0.33</v>
      </c>
      <c r="M4">
        <v>0.3285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E17" sqref="E17"/>
    </sheetView>
  </sheetViews>
  <sheetFormatPr defaultColWidth="8.88888888888889" defaultRowHeight="14.4"/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15</v>
      </c>
      <c r="J2">
        <v>0</v>
      </c>
      <c r="K2">
        <v>0</v>
      </c>
      <c r="L2">
        <v>0</v>
      </c>
      <c r="M2">
        <v>0</v>
      </c>
    </row>
    <row r="3" spans="1:13">
      <c r="A3">
        <v>2</v>
      </c>
      <c r="B3">
        <v>0</v>
      </c>
      <c r="C3">
        <v>20</v>
      </c>
      <c r="D3">
        <v>25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>
        <v>3</v>
      </c>
      <c r="B4">
        <v>0</v>
      </c>
      <c r="C4">
        <v>0</v>
      </c>
      <c r="D4">
        <v>20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>
        <v>4</v>
      </c>
      <c r="B5">
        <v>0</v>
      </c>
      <c r="C5">
        <v>0</v>
      </c>
      <c r="D5">
        <v>0</v>
      </c>
      <c r="E5">
        <v>18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25</v>
      </c>
      <c r="M6">
        <v>0</v>
      </c>
    </row>
    <row r="7" spans="1:1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</v>
      </c>
      <c r="I7">
        <v>0</v>
      </c>
      <c r="J7">
        <v>10</v>
      </c>
      <c r="K7">
        <v>0</v>
      </c>
      <c r="L7">
        <v>0</v>
      </c>
      <c r="M7">
        <v>0</v>
      </c>
    </row>
    <row r="8" spans="1:1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15</v>
      </c>
    </row>
    <row r="9" spans="1:13">
      <c r="A9">
        <v>8</v>
      </c>
      <c r="B9">
        <v>0</v>
      </c>
      <c r="C9">
        <v>0</v>
      </c>
      <c r="D9">
        <v>0</v>
      </c>
      <c r="E9">
        <v>0</v>
      </c>
      <c r="F9">
        <v>20</v>
      </c>
      <c r="G9">
        <v>0</v>
      </c>
      <c r="H9">
        <v>0</v>
      </c>
      <c r="I9">
        <v>15</v>
      </c>
      <c r="J9">
        <v>0</v>
      </c>
      <c r="K9">
        <v>0</v>
      </c>
      <c r="L9">
        <v>0</v>
      </c>
      <c r="M9">
        <v>0</v>
      </c>
    </row>
    <row r="10" spans="1:1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23</v>
      </c>
      <c r="L10">
        <v>0</v>
      </c>
      <c r="M10">
        <v>0</v>
      </c>
    </row>
    <row r="11" spans="1:13">
      <c r="A11">
        <v>10</v>
      </c>
      <c r="B11">
        <v>10</v>
      </c>
      <c r="C11">
        <v>0</v>
      </c>
      <c r="D11">
        <v>0</v>
      </c>
      <c r="E11">
        <v>0</v>
      </c>
      <c r="F11">
        <v>0</v>
      </c>
      <c r="G11">
        <v>10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N11" sqref="N11"/>
    </sheetView>
  </sheetViews>
  <sheetFormatPr defaultColWidth="8.88888888888889" defaultRowHeight="14.4"/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>
        <v>1</v>
      </c>
      <c r="B2">
        <f>(31-发电商年度检修情况!B2)*24</f>
        <v>744</v>
      </c>
      <c r="C2">
        <f>(28-发电商年度检修情况!C2)*24</f>
        <v>672</v>
      </c>
      <c r="D2">
        <f>(31-发电商年度检修情况!D2)*24</f>
        <v>744</v>
      </c>
      <c r="E2">
        <f>(30-发电商年度检修情况!E2)*24</f>
        <v>720</v>
      </c>
      <c r="F2">
        <f>(31-发电商年度检修情况!F2)*24</f>
        <v>744</v>
      </c>
      <c r="G2">
        <f>(30-发电商年度检修情况!G2)*24</f>
        <v>720</v>
      </c>
      <c r="H2">
        <f>(31-发电商年度检修情况!H2)*24</f>
        <v>744</v>
      </c>
      <c r="I2">
        <f>(31-发电商年度检修情况!I2)*24</f>
        <v>384</v>
      </c>
      <c r="J2">
        <f>(30-发电商年度检修情况!J2)*24</f>
        <v>720</v>
      </c>
      <c r="K2">
        <f>(31-发电商年度检修情况!K2)*24</f>
        <v>744</v>
      </c>
      <c r="L2">
        <f>(30-发电商年度检修情况!L2)*24</f>
        <v>720</v>
      </c>
      <c r="M2">
        <f>(31-发电商年度检修情况!M2)*24</f>
        <v>744</v>
      </c>
    </row>
    <row r="3" spans="1:13">
      <c r="A3">
        <v>2</v>
      </c>
      <c r="B3">
        <f>(31-发电商年度检修情况!B3)*24</f>
        <v>744</v>
      </c>
      <c r="C3">
        <f>(28-发电商年度检修情况!C3)*24</f>
        <v>192</v>
      </c>
      <c r="D3">
        <f>(31-发电商年度检修情况!D3)*24</f>
        <v>144</v>
      </c>
      <c r="E3">
        <f>(30-发电商年度检修情况!E3)*24</f>
        <v>720</v>
      </c>
      <c r="F3">
        <f>(31-发电商年度检修情况!F3)*24</f>
        <v>744</v>
      </c>
      <c r="G3">
        <f>(30-发电商年度检修情况!G3)*24</f>
        <v>720</v>
      </c>
      <c r="H3">
        <f>(31-发电商年度检修情况!H3)*24</f>
        <v>744</v>
      </c>
      <c r="I3">
        <f>(31-发电商年度检修情况!I3)*24</f>
        <v>744</v>
      </c>
      <c r="J3">
        <f>(30-发电商年度检修情况!J3)*24</f>
        <v>720</v>
      </c>
      <c r="K3">
        <f>(31-发电商年度检修情况!K3)*24</f>
        <v>744</v>
      </c>
      <c r="L3">
        <f>(30-发电商年度检修情况!L3)*24</f>
        <v>720</v>
      </c>
      <c r="M3">
        <f>(31-发电商年度检修情况!M3)*24</f>
        <v>744</v>
      </c>
    </row>
    <row r="4" spans="1:13">
      <c r="A4">
        <v>3</v>
      </c>
      <c r="B4">
        <f>(31-发电商年度检修情况!B4)*24</f>
        <v>744</v>
      </c>
      <c r="C4">
        <f>(28-发电商年度检修情况!C4)*24</f>
        <v>672</v>
      </c>
      <c r="D4">
        <f>(31-发电商年度检修情况!D4)*24</f>
        <v>264</v>
      </c>
      <c r="E4">
        <f>(30-发电商年度检修情况!E4)*24</f>
        <v>720</v>
      </c>
      <c r="F4">
        <f>(31-发电商年度检修情况!F4)*24</f>
        <v>744</v>
      </c>
      <c r="G4">
        <f>(30-发电商年度检修情况!G4)*24</f>
        <v>720</v>
      </c>
      <c r="H4">
        <f>(31-发电商年度检修情况!H4)*24</f>
        <v>744</v>
      </c>
      <c r="I4">
        <f>(31-发电商年度检修情况!I4)*24</f>
        <v>744</v>
      </c>
      <c r="J4">
        <f>(30-发电商年度检修情况!J4)*24</f>
        <v>720</v>
      </c>
      <c r="K4">
        <f>(31-发电商年度检修情况!K4)*24</f>
        <v>744</v>
      </c>
      <c r="L4">
        <f>(30-发电商年度检修情况!L4)*24</f>
        <v>720</v>
      </c>
      <c r="M4">
        <f>(31-发电商年度检修情况!M4)*24</f>
        <v>744</v>
      </c>
    </row>
    <row r="5" spans="1:13">
      <c r="A5">
        <v>4</v>
      </c>
      <c r="B5">
        <f>(31-发电商年度检修情况!B5)*24</f>
        <v>744</v>
      </c>
      <c r="C5">
        <f>(28-发电商年度检修情况!C5)*24</f>
        <v>672</v>
      </c>
      <c r="D5">
        <f>(31-发电商年度检修情况!D5)*24</f>
        <v>744</v>
      </c>
      <c r="E5">
        <f>(30-发电商年度检修情况!E5)*24</f>
        <v>288</v>
      </c>
      <c r="F5">
        <f>(31-发电商年度检修情况!F5)*24</f>
        <v>744</v>
      </c>
      <c r="G5">
        <f>(30-发电商年度检修情况!G5)*24</f>
        <v>720</v>
      </c>
      <c r="H5">
        <f>(31-发电商年度检修情况!H5)*24</f>
        <v>744</v>
      </c>
      <c r="I5">
        <f>(31-发电商年度检修情况!I5)*24</f>
        <v>744</v>
      </c>
      <c r="J5">
        <f>(30-发电商年度检修情况!J5)*24</f>
        <v>720</v>
      </c>
      <c r="K5">
        <f>(31-发电商年度检修情况!K5)*24</f>
        <v>744</v>
      </c>
      <c r="L5">
        <f>(30-发电商年度检修情况!L5)*24</f>
        <v>720</v>
      </c>
      <c r="M5">
        <f>(31-发电商年度检修情况!M5)*24</f>
        <v>744</v>
      </c>
    </row>
    <row r="6" spans="1:13">
      <c r="A6">
        <v>5</v>
      </c>
      <c r="B6">
        <f>(31-发电商年度检修情况!B6)*24</f>
        <v>744</v>
      </c>
      <c r="C6">
        <f>(28-发电商年度检修情况!C6)*24</f>
        <v>672</v>
      </c>
      <c r="D6">
        <f>(31-发电商年度检修情况!D6)*24</f>
        <v>744</v>
      </c>
      <c r="E6">
        <f>(30-发电商年度检修情况!E6)*24</f>
        <v>720</v>
      </c>
      <c r="F6">
        <f>(31-发电商年度检修情况!F6)*24</f>
        <v>744</v>
      </c>
      <c r="G6">
        <f>(30-发电商年度检修情况!G6)*24</f>
        <v>720</v>
      </c>
      <c r="H6">
        <f>(31-发电商年度检修情况!H6)*24</f>
        <v>744</v>
      </c>
      <c r="I6">
        <f>(31-发电商年度检修情况!I6)*24</f>
        <v>744</v>
      </c>
      <c r="J6">
        <f>(30-发电商年度检修情况!J6)*24</f>
        <v>720</v>
      </c>
      <c r="K6">
        <f>(31-发电商年度检修情况!K6)*24</f>
        <v>744</v>
      </c>
      <c r="L6">
        <f>(30-发电商年度检修情况!L6)*24</f>
        <v>120</v>
      </c>
      <c r="M6">
        <f>(31-发电商年度检修情况!M6)*24</f>
        <v>744</v>
      </c>
    </row>
    <row r="7" spans="1:13">
      <c r="A7">
        <v>6</v>
      </c>
      <c r="B7">
        <f>(31-发电商年度检修情况!B7)*24</f>
        <v>744</v>
      </c>
      <c r="C7">
        <f>(28-发电商年度检修情况!C7)*24</f>
        <v>672</v>
      </c>
      <c r="D7">
        <f>(31-发电商年度检修情况!D7)*24</f>
        <v>744</v>
      </c>
      <c r="E7">
        <f>(30-发电商年度检修情况!E7)*24</f>
        <v>720</v>
      </c>
      <c r="F7">
        <f>(31-发电商年度检修情况!F7)*24</f>
        <v>744</v>
      </c>
      <c r="G7">
        <f>(30-发电商年度检修情况!G7)*24</f>
        <v>720</v>
      </c>
      <c r="H7">
        <f>(31-发电商年度检修情况!H7)*24</f>
        <v>504</v>
      </c>
      <c r="I7">
        <f>(31-发电商年度检修情况!I7)*24</f>
        <v>744</v>
      </c>
      <c r="J7">
        <f>(30-发电商年度检修情况!J7)*24</f>
        <v>480</v>
      </c>
      <c r="K7">
        <f>(31-发电商年度检修情况!K7)*24</f>
        <v>744</v>
      </c>
      <c r="L7">
        <f>(30-发电商年度检修情况!L7)*24</f>
        <v>720</v>
      </c>
      <c r="M7">
        <f>(31-发电商年度检修情况!M7)*24</f>
        <v>744</v>
      </c>
    </row>
    <row r="8" spans="1:13">
      <c r="A8">
        <v>7</v>
      </c>
      <c r="B8">
        <f>(31-发电商年度检修情况!B8)*24</f>
        <v>744</v>
      </c>
      <c r="C8">
        <f>(28-发电商年度检修情况!C8)*24</f>
        <v>672</v>
      </c>
      <c r="D8">
        <f>(31-发电商年度检修情况!D8)*24</f>
        <v>744</v>
      </c>
      <c r="E8">
        <f>(30-发电商年度检修情况!E8)*24</f>
        <v>720</v>
      </c>
      <c r="F8">
        <f>(31-发电商年度检修情况!F8)*24</f>
        <v>744</v>
      </c>
      <c r="G8">
        <f>(30-发电商年度检修情况!G8)*24</f>
        <v>720</v>
      </c>
      <c r="H8">
        <f>(31-发电商年度检修情况!H8)*24</f>
        <v>744</v>
      </c>
      <c r="I8">
        <f>(31-发电商年度检修情况!I8)*24</f>
        <v>744</v>
      </c>
      <c r="J8">
        <f>(30-发电商年度检修情况!J8)*24</f>
        <v>720</v>
      </c>
      <c r="K8">
        <f>(31-发电商年度检修情况!K8)*24</f>
        <v>744</v>
      </c>
      <c r="L8">
        <f>(30-发电商年度检修情况!L8)*24</f>
        <v>720</v>
      </c>
      <c r="M8">
        <f>(31-发电商年度检修情况!M8)*24</f>
        <v>384</v>
      </c>
    </row>
    <row r="9" spans="1:13">
      <c r="A9">
        <v>8</v>
      </c>
      <c r="B9">
        <f>(31-发电商年度检修情况!B9)*24</f>
        <v>744</v>
      </c>
      <c r="C9">
        <f>(28-发电商年度检修情况!C9)*24</f>
        <v>672</v>
      </c>
      <c r="D9">
        <f>(31-发电商年度检修情况!D9)*24</f>
        <v>744</v>
      </c>
      <c r="E9">
        <f>(30-发电商年度检修情况!E9)*24</f>
        <v>720</v>
      </c>
      <c r="F9">
        <f>(31-发电商年度检修情况!F9)*24</f>
        <v>264</v>
      </c>
      <c r="G9">
        <f>(30-发电商年度检修情况!G9)*24</f>
        <v>720</v>
      </c>
      <c r="H9">
        <f>(31-发电商年度检修情况!H9)*24</f>
        <v>744</v>
      </c>
      <c r="I9">
        <f>(31-发电商年度检修情况!I9)*24</f>
        <v>384</v>
      </c>
      <c r="J9">
        <f>(30-发电商年度检修情况!J9)*24</f>
        <v>720</v>
      </c>
      <c r="K9">
        <f>(31-发电商年度检修情况!K9)*24</f>
        <v>744</v>
      </c>
      <c r="L9">
        <f>(30-发电商年度检修情况!L9)*24</f>
        <v>720</v>
      </c>
      <c r="M9">
        <f>(31-发电商年度检修情况!M9)*24</f>
        <v>744</v>
      </c>
    </row>
    <row r="10" spans="1:13">
      <c r="A10">
        <v>9</v>
      </c>
      <c r="B10">
        <f>(31-发电商年度检修情况!B10)*24</f>
        <v>744</v>
      </c>
      <c r="C10">
        <f>(28-发电商年度检修情况!C10)*24</f>
        <v>672</v>
      </c>
      <c r="D10">
        <f>(31-发电商年度检修情况!D10)*24</f>
        <v>744</v>
      </c>
      <c r="E10">
        <f>(30-发电商年度检修情况!E10)*24</f>
        <v>720</v>
      </c>
      <c r="F10">
        <f>(31-发电商年度检修情况!F10)*24</f>
        <v>744</v>
      </c>
      <c r="G10">
        <f>(30-发电商年度检修情况!G10)*24</f>
        <v>720</v>
      </c>
      <c r="H10">
        <f>(31-发电商年度检修情况!H10)*24</f>
        <v>744</v>
      </c>
      <c r="I10">
        <f>(31-发电商年度检修情况!I10)*24</f>
        <v>744</v>
      </c>
      <c r="J10">
        <f>(30-发电商年度检修情况!J10)*24</f>
        <v>720</v>
      </c>
      <c r="K10">
        <f>(31-发电商年度检修情况!K10)*24</f>
        <v>192</v>
      </c>
      <c r="L10">
        <f>(30-发电商年度检修情况!L10)*24</f>
        <v>720</v>
      </c>
      <c r="M10">
        <f>(31-发电商年度检修情况!M10)*24</f>
        <v>744</v>
      </c>
    </row>
    <row r="11" spans="1:13">
      <c r="A11">
        <v>10</v>
      </c>
      <c r="B11">
        <f>(31-发电商年度检修情况!B11)*24</f>
        <v>504</v>
      </c>
      <c r="C11">
        <f>(28-发电商年度检修情况!C11)*24</f>
        <v>672</v>
      </c>
      <c r="D11">
        <f>(31-发电商年度检修情况!D11)*24</f>
        <v>744</v>
      </c>
      <c r="E11">
        <f>(30-发电商年度检修情况!E11)*24</f>
        <v>720</v>
      </c>
      <c r="F11">
        <f>(31-发电商年度检修情况!F11)*24</f>
        <v>744</v>
      </c>
      <c r="G11">
        <f>(30-发电商年度检修情况!G11)*24</f>
        <v>480</v>
      </c>
      <c r="H11">
        <f>(31-发电商年度检修情况!H11)*24</f>
        <v>744</v>
      </c>
      <c r="I11">
        <f>(31-发电商年度检修情况!I11)*24</f>
        <v>744</v>
      </c>
      <c r="J11">
        <f>(30-发电商年度检修情况!J11)*24</f>
        <v>720</v>
      </c>
      <c r="K11">
        <f>(31-发电商年度检修情况!K11)*24</f>
        <v>744</v>
      </c>
      <c r="L11">
        <f>(30-发电商年度检修情况!L11)*24</f>
        <v>720</v>
      </c>
      <c r="M11">
        <f>(31-发电商年度检修情况!M11)*24</f>
        <v>744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发电商额定功率和发电系数</vt:lpstr>
      <vt:lpstr>发电商月度基本发电计划</vt:lpstr>
      <vt:lpstr>发电商月度剩余发电量</vt:lpstr>
      <vt:lpstr>市场需求电量-供需比-出清价格</vt:lpstr>
      <vt:lpstr>发电商年度检修情况</vt:lpstr>
      <vt:lpstr>发电商月利用小时数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云渚清泠</cp:lastModifiedBy>
  <dcterms:created xsi:type="dcterms:W3CDTF">2022-03-22T09:21:00Z</dcterms:created>
  <dcterms:modified xsi:type="dcterms:W3CDTF">2022-03-23T09:48:43Z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AB8E9E4521594291802D63E16C5D4234</vt:lpwstr>
  </property>
  <property fmtid="{D5CDD505-2E9C-101B-9397-08002B2CF9AE}" pid="3" name="KSOProductBuildVer">
    <vt:lpwstr>2052-11.1.0.11365</vt:lpwstr>
  </property>
</Properties>
</file>