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lo\Desktop\ML stuffs\projects\end2end\placement\"/>
    </mc:Choice>
  </mc:AlternateContent>
  <xr:revisionPtr revIDLastSave="0" documentId="13_ncr:1_{710FB73F-3118-4E10-89E5-D0479A2B309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aw Data" sheetId="1" r:id="rId1"/>
    <sheet name="Analysis" sheetId="2" r:id="rId2"/>
  </sheets>
  <definedNames>
    <definedName name="_xlnm._FilterDatabase" localSheetId="0" hidden="1">'Raw Data'!$A$1:$P$216</definedName>
    <definedName name="check1">'Raw Data'!$S$2</definedName>
    <definedName name="check2">'Raw Data'!$T$2</definedName>
    <definedName name="_xlnm.Criteria" localSheetId="1">Analysis!$I:$I</definedName>
    <definedName name="_xlnm.Criteria" localSheetId="0">'Raw Data'!$I:$I</definedName>
    <definedName name="_xlnm.Extract" localSheetId="0">'Raw Data'!$Y$2</definedName>
    <definedName name="new">Analysis!$I:$I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3" i="2" l="1"/>
  <c r="E92" i="2"/>
  <c r="L2" i="2" l="1"/>
  <c r="L1" i="2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" i="1"/>
  <c r="J1" i="2"/>
</calcChain>
</file>

<file path=xl/sharedStrings.xml><?xml version="1.0" encoding="utf-8"?>
<sst xmlns="http://schemas.openxmlformats.org/spreadsheetml/2006/main" count="1852" uniqueCount="96">
  <si>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</si>
  <si>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</si>
  <si>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</si>
  <si>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</si>
  <si>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</si>
  <si>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</si>
  <si>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</si>
  <si>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</si>
  <si>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</si>
  <si>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</si>
  <si>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</si>
  <si>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</si>
  <si>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</si>
  <si>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</si>
  <si>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</si>
  <si>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</si>
  <si>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</si>
  <si>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</si>
  <si>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</si>
  <si>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</si>
  <si>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</si>
  <si>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</si>
  <si>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</si>
  <si>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</si>
  <si>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</si>
  <si>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</si>
  <si>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</si>
  <si>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</si>
  <si>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</si>
  <si>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</si>
  <si>
    <t>`</t>
  </si>
  <si>
    <t>Total students</t>
  </si>
  <si>
    <t>Placed students</t>
  </si>
  <si>
    <t>Not Placed Students</t>
  </si>
  <si>
    <t>Experienced</t>
  </si>
  <si>
    <t>Fresher</t>
  </si>
  <si>
    <t>salary (lakhs)</t>
  </si>
  <si>
    <t>Exprerienced</t>
  </si>
  <si>
    <t>Avg salary</t>
  </si>
  <si>
    <t>Male</t>
  </si>
  <si>
    <t>Female</t>
  </si>
  <si>
    <t>Status</t>
  </si>
  <si>
    <t>Avg 10th %</t>
  </si>
  <si>
    <t>Avg 12th %</t>
  </si>
  <si>
    <t>Avg Recruitment Test %</t>
  </si>
  <si>
    <t>Avg UG %</t>
  </si>
  <si>
    <t>1.) If we see marks of Placed students in 10th, 12th, UG, MBA and Placement test are compartively higher than marks of unplaced students.So Marks can be a factor in getting job.</t>
  </si>
  <si>
    <t>Most 10th Board</t>
  </si>
  <si>
    <t>Most 12th board</t>
  </si>
  <si>
    <t>Most 12th Branch</t>
  </si>
  <si>
    <t>Most Degree Type</t>
  </si>
  <si>
    <t>Placed student branch in 12th</t>
  </si>
  <si>
    <t>Placed student board in 12th</t>
  </si>
  <si>
    <t>Placed student degree type</t>
  </si>
  <si>
    <t xml:space="preserve">Placed student board in 10th </t>
  </si>
  <si>
    <t>Placed student work Exp</t>
  </si>
  <si>
    <t>2.) Secondally out of 141 freshers 84 got the job(place rate=0.59) and out of 74 expreienced 64 got the job(place rate=0.86) so having experience is also adding value.</t>
  </si>
  <si>
    <t>Experienced placed</t>
  </si>
  <si>
    <t>Fresher placed</t>
  </si>
  <si>
    <t>Experienced not placed</t>
  </si>
  <si>
    <t>Fresher not placed</t>
  </si>
  <si>
    <t>Unplaced student branch</t>
  </si>
  <si>
    <t>Unplaced student 12th board</t>
  </si>
  <si>
    <t>Unplaced student 10th board</t>
  </si>
  <si>
    <t>Unplaced student degree type</t>
  </si>
  <si>
    <t>If we go further Mkt&amp;Fin have more number of Experienced candidates than HR while both have almost equal number of fresher.</t>
  </si>
  <si>
    <t xml:space="preserve">Experienced Placed rate for Mkt&amp;HR is 0.73 and for Mkt&amp;Fin 0.92 which is very high. On the other hand fresher placed rate for Mkt&amp;HR is 0.5 and for Mkt&amp;Fin is 0.69 which is again high. </t>
  </si>
  <si>
    <t>Most MBA specialisation</t>
  </si>
  <si>
    <t xml:space="preserve">Out of 95 candidates of "Market and HR"  53 got the job while in "market and finance" 95 got the job out of 120. So place rate of Mkt&amp;HR(0.55) is less than that of Mkt&amp;Fin which is 0.79. </t>
  </si>
  <si>
    <t>Unplaced student MBA spcl</t>
  </si>
  <si>
    <t>Placed student MBA spcl</t>
  </si>
  <si>
    <t>Unplaced student work Exp</t>
  </si>
  <si>
    <t>So all in all we can say Mkt&amp;Fin candidates are the best suited for job their experinced as well as fresher students both performed well and got higher pay</t>
  </si>
  <si>
    <t>3.) Also 148 placed students 95 have the Mkt&amp;Fin(place rate=0.64) and 53 have Mkt&amp;HR(place rate=0.35)  specialisation in MBA so Mkt&amp;Fin is the leader.</t>
  </si>
  <si>
    <t>Place %</t>
  </si>
  <si>
    <t>Unplaced %</t>
  </si>
  <si>
    <t>12th board is not specifically playing any role in getting job. Both the boards have almost equal place rate(i.e 0.69 for other and 0.67 for Central)</t>
  </si>
  <si>
    <t>Most Placed candidates have Comm&amp;Mgmt degree type(place rate 0.70) then Sci&amp;Tech(place rate 0.69) so this two have similar role.</t>
  </si>
  <si>
    <t>70% student of other board in 10th got the job while 67% student of central board got the job.</t>
  </si>
  <si>
    <t>59% Freshers got the job while 86% experinced got the job. So experience is a plus point.</t>
  </si>
  <si>
    <t>70% Commerce and Science student got the job while only 54% Arts student got the job.</t>
  </si>
  <si>
    <t>Does gender make any diffrence in hiring?</t>
  </si>
  <si>
    <t>Gender</t>
  </si>
  <si>
    <t>Hire rate</t>
  </si>
  <si>
    <t>Selected</t>
  </si>
  <si>
    <t>Rejected</t>
  </si>
  <si>
    <t>So hire rate of male is 0.72 and for female is 0.63, both are almost similar gender is not making any diffrence in hiring.</t>
  </si>
  <si>
    <t>Avg MBA %</t>
  </si>
  <si>
    <t>Specialisation</t>
  </si>
  <si>
    <t>Max Salary</t>
  </si>
  <si>
    <t>Min Salary</t>
  </si>
  <si>
    <t>Final Conclusion:</t>
  </si>
  <si>
    <t>3.) Since hire rate of experienced candidates is 86% so experience is very important factor in getting jobs.</t>
  </si>
  <si>
    <t>4.) Arts students have to struggle.</t>
  </si>
  <si>
    <t>1.) Higher marks(10th,12th, UG, MBA, Placement Test) can make easy in getting hired.</t>
  </si>
  <si>
    <t>2.) Max placed students have Market&amp;Finance specialisation in MBA. So this branch is  giving more jobs.Also this branch is having comparitively greater salary package than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</si>
</sst>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MBA</a:t>
            </a:r>
            <a:r>
              <a:rPr lang="en-IN" baseline="0"/>
              <a:t> </a:t>
            </a:r>
            <a:r>
              <a:rPr lang="en-IN"/>
              <a:t>Specialisation</a:t>
            </a:r>
            <a:r>
              <a:rPr lang="en-IN" baseline="0"/>
              <a:t> per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Analysis!$A$2</c:f>
              <c:strCache>
                <c:ptCount val="1"/>
                <c:pt idx="0">
                  <c:v>Mkt&amp;HR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Analysis!$B$2:$C$2</c:f>
              <c:numCache>
                <c:formatCode>General</c:formatCode>
                <c:ptCount val="2"/>
                <c:pt idx="0">
                  <c:v>450000</c:v>
                </c:pt>
                <c:pt idx="1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F-4018-8EBF-C9DD4190D84D}"/>
            </c:ext>
          </c:extLst>
        </c:ser>
        <c:ser>
          <c:idx val="1"/>
          <c:order val="1"/>
          <c:tx>
            <c:strRef>
              <c:f>Analysis!$A$3</c:f>
              <c:strCache>
                <c:ptCount val="1"/>
                <c:pt idx="0">
                  <c:v>Mkt&amp;Fin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Analysis!$B$3:$C$3</c:f>
              <c:numCache>
                <c:formatCode>General</c:formatCode>
                <c:ptCount val="2"/>
                <c:pt idx="0">
                  <c:v>940000</c:v>
                </c:pt>
                <c:pt idx="1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F-4018-8EBF-C9DD4190D8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7991336"/>
        <c:axId val="517988712"/>
      </c:barChart>
      <c:catAx>
        <c:axId val="517991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88712"/>
        <c:crosses val="autoZero"/>
        <c:auto val="1"/>
        <c:lblAlgn val="ctr"/>
        <c:lblOffset val="100"/>
        <c:noMultiLvlLbl val="0"/>
      </c:catAx>
      <c:valAx>
        <c:axId val="5179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91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salary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Data'!$P$1</c:f>
              <c:strCache>
                <c:ptCount val="1"/>
                <c:pt idx="0">
                  <c:v>salary (lakhs)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'Raw Data'!$A$2:$A$216</c:f>
              <c:numCache>
                <c:formatCode>General</c:formatCode>
                <c:ptCount val="2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</c:numCache>
            </c:numRef>
          </c:xVal>
          <c:yVal>
            <c:numRef>
              <c:f>'Raw Data'!$P$2:$P$216</c:f>
              <c:numCache>
                <c:formatCode>General</c:formatCode>
                <c:ptCount val="215"/>
                <c:pt idx="0">
                  <c:v>2.7</c:v>
                </c:pt>
                <c:pt idx="1">
                  <c:v>2</c:v>
                </c:pt>
                <c:pt idx="2">
                  <c:v>2.5</c:v>
                </c:pt>
                <c:pt idx="3">
                  <c:v>0</c:v>
                </c:pt>
                <c:pt idx="4">
                  <c:v>4.25</c:v>
                </c:pt>
                <c:pt idx="5">
                  <c:v>0</c:v>
                </c:pt>
                <c:pt idx="6">
                  <c:v>0</c:v>
                </c:pt>
                <c:pt idx="7">
                  <c:v>2.52</c:v>
                </c:pt>
                <c:pt idx="8">
                  <c:v>2.31</c:v>
                </c:pt>
                <c:pt idx="9">
                  <c:v>0</c:v>
                </c:pt>
                <c:pt idx="10">
                  <c:v>2.6</c:v>
                </c:pt>
                <c:pt idx="11">
                  <c:v>2.5</c:v>
                </c:pt>
                <c:pt idx="12">
                  <c:v>0</c:v>
                </c:pt>
                <c:pt idx="13">
                  <c:v>2.1800000000000002</c:v>
                </c:pt>
                <c:pt idx="14">
                  <c:v>0</c:v>
                </c:pt>
                <c:pt idx="15">
                  <c:v>2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2.36</c:v>
                </c:pt>
                <c:pt idx="20">
                  <c:v>2.65</c:v>
                </c:pt>
                <c:pt idx="21">
                  <c:v>3.93</c:v>
                </c:pt>
                <c:pt idx="22">
                  <c:v>3.6</c:v>
                </c:pt>
                <c:pt idx="23">
                  <c:v>3</c:v>
                </c:pt>
                <c:pt idx="24">
                  <c:v>3.6</c:v>
                </c:pt>
                <c:pt idx="25">
                  <c:v>0</c:v>
                </c:pt>
                <c:pt idx="26">
                  <c:v>2.4</c:v>
                </c:pt>
                <c:pt idx="27">
                  <c:v>2.65</c:v>
                </c:pt>
                <c:pt idx="28">
                  <c:v>3.5</c:v>
                </c:pt>
                <c:pt idx="29">
                  <c:v>0</c:v>
                </c:pt>
                <c:pt idx="30">
                  <c:v>2.5</c:v>
                </c:pt>
                <c:pt idx="31">
                  <c:v>0</c:v>
                </c:pt>
                <c:pt idx="32">
                  <c:v>2.78</c:v>
                </c:pt>
                <c:pt idx="33">
                  <c:v>2.6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3.2</c:v>
                </c:pt>
                <c:pt idx="38">
                  <c:v>2.4</c:v>
                </c:pt>
                <c:pt idx="39">
                  <c:v>4.1100000000000003</c:v>
                </c:pt>
                <c:pt idx="40">
                  <c:v>2.87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2.04</c:v>
                </c:pt>
                <c:pt idx="48">
                  <c:v>2.5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4.5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3.6</c:v>
                </c:pt>
                <c:pt idx="58">
                  <c:v>2.68</c:v>
                </c:pt>
                <c:pt idx="59">
                  <c:v>2.65</c:v>
                </c:pt>
                <c:pt idx="60">
                  <c:v>2.6</c:v>
                </c:pt>
                <c:pt idx="61">
                  <c:v>3</c:v>
                </c:pt>
                <c:pt idx="62">
                  <c:v>2.4</c:v>
                </c:pt>
                <c:pt idx="63">
                  <c:v>0</c:v>
                </c:pt>
                <c:pt idx="64">
                  <c:v>2.4</c:v>
                </c:pt>
                <c:pt idx="65">
                  <c:v>0</c:v>
                </c:pt>
                <c:pt idx="66">
                  <c:v>2.75</c:v>
                </c:pt>
                <c:pt idx="67">
                  <c:v>2.75</c:v>
                </c:pt>
                <c:pt idx="68">
                  <c:v>0</c:v>
                </c:pt>
                <c:pt idx="69">
                  <c:v>2.75</c:v>
                </c:pt>
                <c:pt idx="70">
                  <c:v>3.6</c:v>
                </c:pt>
                <c:pt idx="71">
                  <c:v>2.4</c:v>
                </c:pt>
                <c:pt idx="72">
                  <c:v>2.4</c:v>
                </c:pt>
                <c:pt idx="73">
                  <c:v>2.1800000000000002</c:v>
                </c:pt>
                <c:pt idx="74">
                  <c:v>3.36</c:v>
                </c:pt>
                <c:pt idx="75">
                  <c:v>0</c:v>
                </c:pt>
                <c:pt idx="76">
                  <c:v>2.2999999999999998</c:v>
                </c:pt>
                <c:pt idx="77">
                  <c:v>5</c:v>
                </c:pt>
                <c:pt idx="78">
                  <c:v>2.7</c:v>
                </c:pt>
                <c:pt idx="79">
                  <c:v>0</c:v>
                </c:pt>
                <c:pt idx="80">
                  <c:v>2.4</c:v>
                </c:pt>
                <c:pt idx="81">
                  <c:v>3</c:v>
                </c:pt>
                <c:pt idx="82">
                  <c:v>0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2.2000000000000002</c:v>
                </c:pt>
                <c:pt idx="87">
                  <c:v>0</c:v>
                </c:pt>
                <c:pt idx="88">
                  <c:v>2.1</c:v>
                </c:pt>
                <c:pt idx="89">
                  <c:v>2.1</c:v>
                </c:pt>
                <c:pt idx="90">
                  <c:v>3</c:v>
                </c:pt>
                <c:pt idx="91">
                  <c:v>0</c:v>
                </c:pt>
                <c:pt idx="92">
                  <c:v>2.2999999999999998</c:v>
                </c:pt>
                <c:pt idx="93">
                  <c:v>0</c:v>
                </c:pt>
                <c:pt idx="94">
                  <c:v>2.6</c:v>
                </c:pt>
                <c:pt idx="95">
                  <c:v>4.2</c:v>
                </c:pt>
                <c:pt idx="96">
                  <c:v>3</c:v>
                </c:pt>
                <c:pt idx="97">
                  <c:v>0</c:v>
                </c:pt>
                <c:pt idx="98">
                  <c:v>2.2000000000000002</c:v>
                </c:pt>
                <c:pt idx="99">
                  <c:v>0</c:v>
                </c:pt>
                <c:pt idx="100">
                  <c:v>0</c:v>
                </c:pt>
                <c:pt idx="101">
                  <c:v>3.8</c:v>
                </c:pt>
                <c:pt idx="102">
                  <c:v>3</c:v>
                </c:pt>
                <c:pt idx="103">
                  <c:v>2.4</c:v>
                </c:pt>
                <c:pt idx="104">
                  <c:v>3.6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3</c:v>
                </c:pt>
                <c:pt idx="109">
                  <c:v>0</c:v>
                </c:pt>
                <c:pt idx="110">
                  <c:v>2.5</c:v>
                </c:pt>
                <c:pt idx="111">
                  <c:v>0</c:v>
                </c:pt>
                <c:pt idx="112">
                  <c:v>2.5</c:v>
                </c:pt>
                <c:pt idx="113">
                  <c:v>2.8</c:v>
                </c:pt>
                <c:pt idx="114">
                  <c:v>2.5</c:v>
                </c:pt>
                <c:pt idx="115">
                  <c:v>2.16</c:v>
                </c:pt>
                <c:pt idx="116">
                  <c:v>3</c:v>
                </c:pt>
                <c:pt idx="117">
                  <c:v>2.4</c:v>
                </c:pt>
                <c:pt idx="118">
                  <c:v>2.76</c:v>
                </c:pt>
                <c:pt idx="119">
                  <c:v>9.4</c:v>
                </c:pt>
                <c:pt idx="120">
                  <c:v>0</c:v>
                </c:pt>
                <c:pt idx="121">
                  <c:v>2.5</c:v>
                </c:pt>
                <c:pt idx="122">
                  <c:v>2.36</c:v>
                </c:pt>
                <c:pt idx="123">
                  <c:v>2.4</c:v>
                </c:pt>
                <c:pt idx="124">
                  <c:v>2.5</c:v>
                </c:pt>
                <c:pt idx="125">
                  <c:v>3.5</c:v>
                </c:pt>
                <c:pt idx="126">
                  <c:v>2.1</c:v>
                </c:pt>
                <c:pt idx="127">
                  <c:v>2.5</c:v>
                </c:pt>
                <c:pt idx="128">
                  <c:v>4</c:v>
                </c:pt>
                <c:pt idx="129">
                  <c:v>2.5</c:v>
                </c:pt>
                <c:pt idx="130">
                  <c:v>0</c:v>
                </c:pt>
                <c:pt idx="131">
                  <c:v>3.6</c:v>
                </c:pt>
                <c:pt idx="132">
                  <c:v>3</c:v>
                </c:pt>
                <c:pt idx="133">
                  <c:v>2.5</c:v>
                </c:pt>
                <c:pt idx="134">
                  <c:v>2.5</c:v>
                </c:pt>
                <c:pt idx="135">
                  <c:v>2</c:v>
                </c:pt>
                <c:pt idx="136">
                  <c:v>0</c:v>
                </c:pt>
                <c:pt idx="137">
                  <c:v>2.25</c:v>
                </c:pt>
                <c:pt idx="138">
                  <c:v>2.5</c:v>
                </c:pt>
                <c:pt idx="139">
                  <c:v>2.2000000000000002</c:v>
                </c:pt>
                <c:pt idx="140">
                  <c:v>2.65</c:v>
                </c:pt>
                <c:pt idx="141">
                  <c:v>0</c:v>
                </c:pt>
                <c:pt idx="142">
                  <c:v>2.6</c:v>
                </c:pt>
                <c:pt idx="143">
                  <c:v>3</c:v>
                </c:pt>
                <c:pt idx="144">
                  <c:v>0</c:v>
                </c:pt>
                <c:pt idx="145">
                  <c:v>4</c:v>
                </c:pt>
                <c:pt idx="146">
                  <c:v>2.33</c:v>
                </c:pt>
                <c:pt idx="147">
                  <c:v>3</c:v>
                </c:pt>
                <c:pt idx="148">
                  <c:v>2.4</c:v>
                </c:pt>
                <c:pt idx="149">
                  <c:v>0</c:v>
                </c:pt>
                <c:pt idx="150">
                  <c:v>6.9</c:v>
                </c:pt>
                <c:pt idx="151">
                  <c:v>2.7</c:v>
                </c:pt>
                <c:pt idx="152">
                  <c:v>2.4</c:v>
                </c:pt>
                <c:pt idx="153">
                  <c:v>3.4</c:v>
                </c:pt>
                <c:pt idx="154">
                  <c:v>2.5</c:v>
                </c:pt>
                <c:pt idx="155">
                  <c:v>0</c:v>
                </c:pt>
                <c:pt idx="156">
                  <c:v>2.5499999999999998</c:v>
                </c:pt>
                <c:pt idx="157">
                  <c:v>3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2.85</c:v>
                </c:pt>
                <c:pt idx="163">
                  <c:v>5</c:v>
                </c:pt>
                <c:pt idx="164">
                  <c:v>2.5</c:v>
                </c:pt>
                <c:pt idx="165">
                  <c:v>0</c:v>
                </c:pt>
                <c:pt idx="166">
                  <c:v>2.4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2.9</c:v>
                </c:pt>
                <c:pt idx="172">
                  <c:v>3</c:v>
                </c:pt>
                <c:pt idx="173">
                  <c:v>0</c:v>
                </c:pt>
                <c:pt idx="174">
                  <c:v>5</c:v>
                </c:pt>
                <c:pt idx="175">
                  <c:v>0</c:v>
                </c:pt>
                <c:pt idx="176">
                  <c:v>2.2000000000000002</c:v>
                </c:pt>
                <c:pt idx="177">
                  <c:v>6.5</c:v>
                </c:pt>
                <c:pt idx="178">
                  <c:v>3.5</c:v>
                </c:pt>
                <c:pt idx="179">
                  <c:v>0</c:v>
                </c:pt>
                <c:pt idx="180">
                  <c:v>2.65</c:v>
                </c:pt>
                <c:pt idx="181">
                  <c:v>0</c:v>
                </c:pt>
                <c:pt idx="182">
                  <c:v>0</c:v>
                </c:pt>
                <c:pt idx="183">
                  <c:v>2.76</c:v>
                </c:pt>
                <c:pt idx="184">
                  <c:v>0</c:v>
                </c:pt>
                <c:pt idx="185">
                  <c:v>2.52</c:v>
                </c:pt>
                <c:pt idx="186">
                  <c:v>0</c:v>
                </c:pt>
                <c:pt idx="187">
                  <c:v>2.8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2.64</c:v>
                </c:pt>
                <c:pt idx="192">
                  <c:v>2.7</c:v>
                </c:pt>
                <c:pt idx="193">
                  <c:v>3</c:v>
                </c:pt>
                <c:pt idx="194">
                  <c:v>0</c:v>
                </c:pt>
                <c:pt idx="195">
                  <c:v>2.75</c:v>
                </c:pt>
                <c:pt idx="196">
                  <c:v>2.5</c:v>
                </c:pt>
                <c:pt idx="197">
                  <c:v>2.6</c:v>
                </c:pt>
                <c:pt idx="198">
                  <c:v>0</c:v>
                </c:pt>
                <c:pt idx="199">
                  <c:v>2.65</c:v>
                </c:pt>
                <c:pt idx="200">
                  <c:v>3</c:v>
                </c:pt>
                <c:pt idx="201">
                  <c:v>0</c:v>
                </c:pt>
                <c:pt idx="202">
                  <c:v>2.4</c:v>
                </c:pt>
                <c:pt idx="203">
                  <c:v>2.6</c:v>
                </c:pt>
                <c:pt idx="204">
                  <c:v>2.1</c:v>
                </c:pt>
                <c:pt idx="205">
                  <c:v>2.5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2.16</c:v>
                </c:pt>
                <c:pt idx="210">
                  <c:v>4</c:v>
                </c:pt>
                <c:pt idx="211">
                  <c:v>2.75</c:v>
                </c:pt>
                <c:pt idx="212">
                  <c:v>2.95</c:v>
                </c:pt>
                <c:pt idx="213">
                  <c:v>2.04</c:v>
                </c:pt>
                <c:pt idx="2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4-4014-AC06-70F2453A6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94944"/>
        <c:axId val="517996256"/>
      </c:scatterChart>
      <c:valAx>
        <c:axId val="5179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96256"/>
        <c:crosses val="autoZero"/>
        <c:crossBetween val="midCat"/>
      </c:valAx>
      <c:valAx>
        <c:axId val="5179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 packages in lakhs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MBA specialisation</a:t>
            </a:r>
            <a:r>
              <a:rPr lang="en-IN" baseline="0"/>
              <a:t> comparision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Analysis!$A$22</c:f>
              <c:strCache>
                <c:ptCount val="1"/>
                <c:pt idx="0">
                  <c:v>Mkt&amp;HR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Analysis!$B$21:$J$21</c:f>
              <c:strCache>
                <c:ptCount val="9"/>
                <c:pt idx="0">
                  <c:v>Placed</c:v>
                </c:pt>
                <c:pt idx="1">
                  <c:v>Not Placed</c:v>
                </c:pt>
                <c:pt idx="2">
                  <c:v>Avg salary</c:v>
                </c:pt>
                <c:pt idx="3">
                  <c:v>Experienced</c:v>
                </c:pt>
                <c:pt idx="4">
                  <c:v>Fresher</c:v>
                </c:pt>
                <c:pt idx="5">
                  <c:v>Experienced placed</c:v>
                </c:pt>
                <c:pt idx="6">
                  <c:v>Fresher placed</c:v>
                </c:pt>
                <c:pt idx="7">
                  <c:v>Experienced not placed</c:v>
                </c:pt>
                <c:pt idx="8">
                  <c:v>Fresher not placed</c:v>
                </c:pt>
              </c:strCache>
            </c:strRef>
          </c:cat>
          <c:val>
            <c:numRef>
              <c:f>Analysis!$B$22:$J$22</c:f>
              <c:numCache>
                <c:formatCode>General</c:formatCode>
                <c:ptCount val="9"/>
                <c:pt idx="0">
                  <c:v>53</c:v>
                </c:pt>
                <c:pt idx="1">
                  <c:v>42</c:v>
                </c:pt>
                <c:pt idx="2" formatCode="0.00">
                  <c:v>1.5084210526315791</c:v>
                </c:pt>
                <c:pt idx="3">
                  <c:v>23</c:v>
                </c:pt>
                <c:pt idx="4">
                  <c:v>72</c:v>
                </c:pt>
                <c:pt idx="5">
                  <c:v>17</c:v>
                </c:pt>
                <c:pt idx="6">
                  <c:v>36</c:v>
                </c:pt>
                <c:pt idx="7">
                  <c:v>6</c:v>
                </c:pt>
                <c:pt idx="8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A-4D22-AA72-032A7BD80608}"/>
            </c:ext>
          </c:extLst>
        </c:ser>
        <c:ser>
          <c:idx val="1"/>
          <c:order val="1"/>
          <c:tx>
            <c:strRef>
              <c:f>Analysis!$A$23</c:f>
              <c:strCache>
                <c:ptCount val="1"/>
                <c:pt idx="0">
                  <c:v>Mkt&amp;Fin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Analysis!$B$21:$J$21</c:f>
              <c:strCache>
                <c:ptCount val="9"/>
                <c:pt idx="0">
                  <c:v>Placed</c:v>
                </c:pt>
                <c:pt idx="1">
                  <c:v>Not Placed</c:v>
                </c:pt>
                <c:pt idx="2">
                  <c:v>Avg salary</c:v>
                </c:pt>
                <c:pt idx="3">
                  <c:v>Experienced</c:v>
                </c:pt>
                <c:pt idx="4">
                  <c:v>Fresher</c:v>
                </c:pt>
                <c:pt idx="5">
                  <c:v>Experienced placed</c:v>
                </c:pt>
                <c:pt idx="6">
                  <c:v>Fresher placed</c:v>
                </c:pt>
                <c:pt idx="7">
                  <c:v>Experienced not placed</c:v>
                </c:pt>
                <c:pt idx="8">
                  <c:v>Fresher not placed</c:v>
                </c:pt>
              </c:strCache>
            </c:strRef>
          </c:cat>
          <c:val>
            <c:numRef>
              <c:f>Analysis!$B$23:$J$23</c:f>
              <c:numCache>
                <c:formatCode>General</c:formatCode>
                <c:ptCount val="9"/>
                <c:pt idx="0">
                  <c:v>95</c:v>
                </c:pt>
                <c:pt idx="1">
                  <c:v>25</c:v>
                </c:pt>
                <c:pt idx="2" formatCode="0.00">
                  <c:v>2.3659166666666676</c:v>
                </c:pt>
                <c:pt idx="3">
                  <c:v>51</c:v>
                </c:pt>
                <c:pt idx="4">
                  <c:v>69</c:v>
                </c:pt>
                <c:pt idx="5">
                  <c:v>47</c:v>
                </c:pt>
                <c:pt idx="6">
                  <c:v>48</c:v>
                </c:pt>
                <c:pt idx="7">
                  <c:v>4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A-4D22-AA72-032A7BD806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31179928"/>
        <c:axId val="531182552"/>
        <c:axId val="0"/>
      </c:bar3DChart>
      <c:catAx>
        <c:axId val="53117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82552"/>
        <c:crosses val="autoZero"/>
        <c:auto val="1"/>
        <c:lblAlgn val="ctr"/>
        <c:lblOffset val="100"/>
        <c:noMultiLvlLbl val="0"/>
      </c:catAx>
      <c:valAx>
        <c:axId val="53118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7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Placed and Unplaced Candidates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Analysis!$A$44</c:f>
              <c:strCache>
                <c:ptCount val="1"/>
                <c:pt idx="0">
                  <c:v>Placed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(Analysis!$B$43:$D$43,Analysis!$F$43,Analysis!$J$43:$O$43)</c:f>
              <c:strCache>
                <c:ptCount val="10"/>
                <c:pt idx="0">
                  <c:v>Male</c:v>
                </c:pt>
                <c:pt idx="1">
                  <c:v>Female</c:v>
                </c:pt>
                <c:pt idx="2">
                  <c:v>Avg 10th %</c:v>
                </c:pt>
                <c:pt idx="3">
                  <c:v>Avg 12th %</c:v>
                </c:pt>
                <c:pt idx="4">
                  <c:v>Exprerienced</c:v>
                </c:pt>
                <c:pt idx="5">
                  <c:v>Fresher</c:v>
                </c:pt>
                <c:pt idx="6">
                  <c:v>Avg Recruitment Test %</c:v>
                </c:pt>
                <c:pt idx="7">
                  <c:v>Avg salary</c:v>
                </c:pt>
                <c:pt idx="8">
                  <c:v>Avg MBA %</c:v>
                </c:pt>
                <c:pt idx="9">
                  <c:v>Avg UG %</c:v>
                </c:pt>
              </c:strCache>
            </c:strRef>
          </c:cat>
          <c:val>
            <c:numRef>
              <c:f>(Analysis!$B$44:$D$44,Analysis!$F$44,Analysis!$J$44:$O$44)</c:f>
              <c:numCache>
                <c:formatCode>General</c:formatCode>
                <c:ptCount val="10"/>
                <c:pt idx="0">
                  <c:v>100</c:v>
                </c:pt>
                <c:pt idx="1">
                  <c:v>48</c:v>
                </c:pt>
                <c:pt idx="2" formatCode="0.00">
                  <c:v>71.721486486486484</c:v>
                </c:pt>
                <c:pt idx="3" formatCode="0.00">
                  <c:v>69.926554054054037</c:v>
                </c:pt>
                <c:pt idx="4">
                  <c:v>64</c:v>
                </c:pt>
                <c:pt idx="5">
                  <c:v>84</c:v>
                </c:pt>
                <c:pt idx="6" formatCode="0.00">
                  <c:v>73.32809523809523</c:v>
                </c:pt>
                <c:pt idx="7" formatCode="0.00">
                  <c:v>2.8865540540540535</c:v>
                </c:pt>
                <c:pt idx="8" formatCode="0.00">
                  <c:v>62.579391891891866</c:v>
                </c:pt>
                <c:pt idx="9" formatCode="0.00">
                  <c:v>68.74054054054055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9-41C9-B144-126E55B7B68E}"/>
            </c:ext>
          </c:extLst>
        </c:ser>
        <c:ser>
          <c:idx val="1"/>
          <c:order val="1"/>
          <c:tx>
            <c:strRef>
              <c:f>Analysis!$A$45</c:f>
              <c:strCache>
                <c:ptCount val="1"/>
                <c:pt idx="0">
                  <c:v>Not Placed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(Analysis!$B$43:$D$43,Analysis!$F$43,Analysis!$J$43:$O$43)</c:f>
              <c:strCache>
                <c:ptCount val="10"/>
                <c:pt idx="0">
                  <c:v>Male</c:v>
                </c:pt>
                <c:pt idx="1">
                  <c:v>Female</c:v>
                </c:pt>
                <c:pt idx="2">
                  <c:v>Avg 10th %</c:v>
                </c:pt>
                <c:pt idx="3">
                  <c:v>Avg 12th %</c:v>
                </c:pt>
                <c:pt idx="4">
                  <c:v>Exprerienced</c:v>
                </c:pt>
                <c:pt idx="5">
                  <c:v>Fresher</c:v>
                </c:pt>
                <c:pt idx="6">
                  <c:v>Avg Recruitment Test %</c:v>
                </c:pt>
                <c:pt idx="7">
                  <c:v>Avg salary</c:v>
                </c:pt>
                <c:pt idx="8">
                  <c:v>Avg MBA %</c:v>
                </c:pt>
                <c:pt idx="9">
                  <c:v>Avg UG %</c:v>
                </c:pt>
              </c:strCache>
            </c:strRef>
          </c:cat>
          <c:val>
            <c:numRef>
              <c:f>(Analysis!$B$45:$D$45,Analysis!$F$45,Analysis!$J$45:$O$45)</c:f>
              <c:numCache>
                <c:formatCode>General</c:formatCode>
                <c:ptCount val="10"/>
                <c:pt idx="0">
                  <c:v>39</c:v>
                </c:pt>
                <c:pt idx="1">
                  <c:v>28</c:v>
                </c:pt>
                <c:pt idx="2" formatCode="0.00">
                  <c:v>57.544029850746277</c:v>
                </c:pt>
                <c:pt idx="3" formatCode="0.00">
                  <c:v>58.395522388059682</c:v>
                </c:pt>
                <c:pt idx="4">
                  <c:v>10</c:v>
                </c:pt>
                <c:pt idx="5">
                  <c:v>57</c:v>
                </c:pt>
                <c:pt idx="6" formatCode="0.00">
                  <c:v>69.587910447761189</c:v>
                </c:pt>
                <c:pt idx="7" formatCode="0.00">
                  <c:v>0</c:v>
                </c:pt>
                <c:pt idx="8" formatCode="0.00">
                  <c:v>61.612835820895512</c:v>
                </c:pt>
                <c:pt idx="9" formatCode="0.00">
                  <c:v>61.134179104477617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99-41C9-B144-126E55B7B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4908920"/>
        <c:axId val="414910232"/>
      </c:barChart>
      <c:catAx>
        <c:axId val="414908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910232"/>
        <c:crosses val="autoZero"/>
        <c:auto val="1"/>
        <c:lblAlgn val="ctr"/>
        <c:lblOffset val="100"/>
        <c:noMultiLvlLbl val="0"/>
      </c:catAx>
      <c:valAx>
        <c:axId val="41491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90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121920</xdr:rowOff>
    </xdr:from>
    <xdr:to>
      <xdr:col>7</xdr:col>
      <xdr:colOff>15240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9B0AE0-BFAD-41FA-B6D4-21AEBA2AE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579120</xdr:colOff>
      <xdr:row>3</xdr:row>
      <xdr:rowOff>129540</xdr:rowOff>
    </xdr:from>
    <xdr:to>
      <xdr:col>14</xdr:col>
      <xdr:colOff>449580</xdr:colOff>
      <xdr:row>18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5FBB43-6629-455B-B205-4B3BC45DE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45720</xdr:colOff>
      <xdr:row>23</xdr:row>
      <xdr:rowOff>152400</xdr:rowOff>
    </xdr:from>
    <xdr:to>
      <xdr:col>9</xdr:col>
      <xdr:colOff>1082040</xdr:colOff>
      <xdr:row>39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F1A031-AE85-43FF-BB30-371983ACF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99060</xdr:colOff>
      <xdr:row>48</xdr:row>
      <xdr:rowOff>76200</xdr:rowOff>
    </xdr:from>
    <xdr:to>
      <xdr:col>10</xdr:col>
      <xdr:colOff>175260</xdr:colOff>
      <xdr:row>69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B2B447-64A6-4B9E-8B26-EE59399B4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6"/>
  <sheetViews>
    <sheetView workbookViewId="0">
      <selection activeCell="S7" sqref="S7"/>
    </sheetView>
  </sheetViews>
  <sheetFormatPr defaultRowHeight="14.4" x14ac:dyDescent="0.3"/>
  <cols>
    <col min="1" max="1" width="5.33203125" bestFit="1" customWidth="1"/>
    <col min="2" max="2" width="6.5546875" bestFit="1" customWidth="1"/>
    <col min="3" max="3" width="6" bestFit="1" customWidth="1"/>
    <col min="4" max="4" width="6.88671875" bestFit="1" customWidth="1"/>
    <col min="5" max="5" width="6" bestFit="1" customWidth="1"/>
    <col min="6" max="6" width="6.88671875" bestFit="1" customWidth="1"/>
    <col min="7" max="7" width="9.88671875" bestFit="1" customWidth="1"/>
    <col min="8" max="8" width="8.5546875" bestFit="1" customWidth="1"/>
    <col min="9" max="9" width="12.44140625" bestFit="1" customWidth="1"/>
    <col min="10" max="10" width="7" bestFit="1" customWidth="1"/>
    <col min="11" max="11" width="7.109375" bestFit="1" customWidth="1"/>
    <col min="12" max="12" width="12" bestFit="1" customWidth="1"/>
    <col min="13" max="13" width="6.5546875" bestFit="1" customWidth="1"/>
    <col min="14" max="14" width="9.88671875" bestFit="1" customWidth="1"/>
    <col min="15" max="15" width="7" bestFit="1" customWidth="1"/>
    <col min="16" max="16" width="11.44140625" bestFit="1" customWidth="1"/>
    <col min="18" max="19" width="12" bestFit="1" customWidth="1"/>
    <col min="20" max="21" width="9.88671875" bestFit="1" customWidth="1"/>
    <col min="22" max="22" width="12" bestFit="1" customWidth="1"/>
    <col min="23" max="23" width="14.21875" customWidth="1"/>
    <col min="24" max="24" width="9.88671875" bestFit="1" customWidth="1"/>
    <col min="25" max="25" width="12.44140625" bestFit="1" customWidth="1"/>
    <col min="26" max="26" width="11.5546875" bestFit="1" customWidth="1"/>
    <col min="27" max="27" width="7" bestFit="1" customWidth="1"/>
    <col min="28" max="28" width="12.44140625" bestFit="1" customWidth="1"/>
    <col min="29" max="29" width="12" bestFit="1" customWidth="1"/>
    <col min="32" max="32" width="12" bestFit="1" customWidth="1"/>
  </cols>
  <sheetData>
    <row r="1" spans="1:2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36</v>
      </c>
      <c r="Y1" s="15"/>
      <c r="Z1" s="15"/>
      <c r="AB1" s="14"/>
      <c r="AC1" s="14"/>
    </row>
    <row r="2" spans="1:29" x14ac:dyDescent="0.3">
      <c r="A2" s="8">
        <v>1</v>
      </c>
      <c r="B2" s="8" t="s">
        <v>15</v>
      </c>
      <c r="C2" s="8">
        <v>67</v>
      </c>
      <c r="D2" s="8" t="s">
        <v>16</v>
      </c>
      <c r="E2" s="8">
        <v>91</v>
      </c>
      <c r="F2" s="8" t="s">
        <v>16</v>
      </c>
      <c r="G2" s="8" t="s">
        <v>17</v>
      </c>
      <c r="H2" s="8">
        <v>58</v>
      </c>
      <c r="I2" s="8" t="s">
        <v>18</v>
      </c>
      <c r="J2" s="8" t="s">
        <v>19</v>
      </c>
      <c r="K2" s="8">
        <v>55</v>
      </c>
      <c r="L2" s="8" t="s">
        <v>20</v>
      </c>
      <c r="M2" s="8">
        <v>58.8</v>
      </c>
      <c r="N2" s="8" t="s">
        <v>21</v>
      </c>
      <c r="O2" s="8">
        <v>270000</v>
      </c>
      <c r="P2" s="8">
        <f>O2/100000</f>
        <v>2.7</v>
      </c>
    </row>
    <row r="3" spans="1:29" x14ac:dyDescent="0.3">
      <c r="A3" s="8">
        <v>2</v>
      </c>
      <c r="B3" s="8" t="s">
        <v>15</v>
      </c>
      <c r="C3" s="8">
        <v>79.33</v>
      </c>
      <c r="D3" s="8" t="s">
        <v>22</v>
      </c>
      <c r="E3" s="8">
        <v>78.33</v>
      </c>
      <c r="F3" s="8" t="s">
        <v>16</v>
      </c>
      <c r="G3" s="8" t="s">
        <v>23</v>
      </c>
      <c r="H3" s="8">
        <v>77.48</v>
      </c>
      <c r="I3" s="8" t="s">
        <v>18</v>
      </c>
      <c r="J3" s="8" t="s">
        <v>24</v>
      </c>
      <c r="K3" s="8">
        <v>86.5</v>
      </c>
      <c r="L3" s="8" t="s">
        <v>25</v>
      </c>
      <c r="M3" s="8">
        <v>66.28</v>
      </c>
      <c r="N3" s="8" t="s">
        <v>21</v>
      </c>
      <c r="O3" s="8">
        <v>200000</v>
      </c>
      <c r="P3" s="8">
        <f t="shared" ref="P3:P66" si="0">O3/100000</f>
        <v>2</v>
      </c>
    </row>
    <row r="4" spans="1:29" x14ac:dyDescent="0.3">
      <c r="A4" s="8">
        <v>3</v>
      </c>
      <c r="B4" s="8" t="s">
        <v>15</v>
      </c>
      <c r="C4" s="8">
        <v>65</v>
      </c>
      <c r="D4" s="8" t="s">
        <v>22</v>
      </c>
      <c r="E4" s="8">
        <v>68</v>
      </c>
      <c r="F4" s="8" t="s">
        <v>22</v>
      </c>
      <c r="G4" s="8" t="s">
        <v>26</v>
      </c>
      <c r="H4" s="8">
        <v>64</v>
      </c>
      <c r="I4" s="8" t="s">
        <v>27</v>
      </c>
      <c r="J4" s="8" t="s">
        <v>19</v>
      </c>
      <c r="K4" s="8">
        <v>75</v>
      </c>
      <c r="L4" s="8" t="s">
        <v>25</v>
      </c>
      <c r="M4" s="8">
        <v>57.8</v>
      </c>
      <c r="N4" s="8" t="s">
        <v>21</v>
      </c>
      <c r="O4" s="8">
        <v>250000</v>
      </c>
      <c r="P4" s="8">
        <f t="shared" si="0"/>
        <v>2.5</v>
      </c>
    </row>
    <row r="5" spans="1:29" x14ac:dyDescent="0.3">
      <c r="A5" s="8">
        <v>4</v>
      </c>
      <c r="B5" s="8" t="s">
        <v>15</v>
      </c>
      <c r="C5" s="8">
        <v>56</v>
      </c>
      <c r="D5" s="8" t="s">
        <v>22</v>
      </c>
      <c r="E5" s="8">
        <v>52</v>
      </c>
      <c r="F5" s="8" t="s">
        <v>22</v>
      </c>
      <c r="G5" s="8" t="s">
        <v>23</v>
      </c>
      <c r="H5" s="8">
        <v>52</v>
      </c>
      <c r="I5" s="8" t="s">
        <v>18</v>
      </c>
      <c r="J5" s="8" t="s">
        <v>19</v>
      </c>
      <c r="K5" s="8">
        <v>66</v>
      </c>
      <c r="L5" s="8" t="s">
        <v>20</v>
      </c>
      <c r="M5" s="8">
        <v>59.43</v>
      </c>
      <c r="N5" s="8" t="s">
        <v>28</v>
      </c>
      <c r="O5" s="8"/>
      <c r="P5" s="8">
        <f t="shared" si="0"/>
        <v>0</v>
      </c>
    </row>
    <row r="6" spans="1:29" x14ac:dyDescent="0.3">
      <c r="A6" s="8">
        <v>5</v>
      </c>
      <c r="B6" s="8" t="s">
        <v>15</v>
      </c>
      <c r="C6" s="8">
        <v>85.8</v>
      </c>
      <c r="D6" s="8" t="s">
        <v>22</v>
      </c>
      <c r="E6" s="8">
        <v>73.599999999999994</v>
      </c>
      <c r="F6" s="8" t="s">
        <v>22</v>
      </c>
      <c r="G6" s="8" t="s">
        <v>17</v>
      </c>
      <c r="H6" s="8">
        <v>73.3</v>
      </c>
      <c r="I6" s="8" t="s">
        <v>27</v>
      </c>
      <c r="J6" s="8" t="s">
        <v>19</v>
      </c>
      <c r="K6" s="8">
        <v>96.8</v>
      </c>
      <c r="L6" s="8" t="s">
        <v>25</v>
      </c>
      <c r="M6" s="8">
        <v>55.5</v>
      </c>
      <c r="N6" s="8" t="s">
        <v>21</v>
      </c>
      <c r="O6" s="8">
        <v>425000</v>
      </c>
      <c r="P6" s="8">
        <f t="shared" si="0"/>
        <v>4.25</v>
      </c>
    </row>
    <row r="7" spans="1:29" x14ac:dyDescent="0.3">
      <c r="A7" s="8">
        <v>6</v>
      </c>
      <c r="B7" s="8" t="s">
        <v>15</v>
      </c>
      <c r="C7" s="8">
        <v>55</v>
      </c>
      <c r="D7" s="8" t="s">
        <v>16</v>
      </c>
      <c r="E7" s="8">
        <v>49.8</v>
      </c>
      <c r="F7" s="8" t="s">
        <v>16</v>
      </c>
      <c r="G7" s="8" t="s">
        <v>23</v>
      </c>
      <c r="H7" s="8">
        <v>67.25</v>
      </c>
      <c r="I7" s="8" t="s">
        <v>18</v>
      </c>
      <c r="J7" s="8" t="s">
        <v>24</v>
      </c>
      <c r="K7" s="8">
        <v>55</v>
      </c>
      <c r="L7" s="8" t="s">
        <v>25</v>
      </c>
      <c r="M7" s="8">
        <v>51.58</v>
      </c>
      <c r="N7" s="8" t="s">
        <v>28</v>
      </c>
      <c r="O7" s="8"/>
      <c r="P7" s="8">
        <f t="shared" si="0"/>
        <v>0</v>
      </c>
      <c r="AB7" s="15"/>
      <c r="AC7" s="15"/>
    </row>
    <row r="8" spans="1:29" x14ac:dyDescent="0.3">
      <c r="A8" s="8">
        <v>7</v>
      </c>
      <c r="B8" s="8" t="s">
        <v>29</v>
      </c>
      <c r="C8" s="8">
        <v>46</v>
      </c>
      <c r="D8" s="8" t="s">
        <v>16</v>
      </c>
      <c r="E8" s="8">
        <v>49.2</v>
      </c>
      <c r="F8" s="8" t="s">
        <v>16</v>
      </c>
      <c r="G8" s="8" t="s">
        <v>17</v>
      </c>
      <c r="H8" s="8">
        <v>79</v>
      </c>
      <c r="I8" s="8" t="s">
        <v>27</v>
      </c>
      <c r="J8" s="8" t="s">
        <v>19</v>
      </c>
      <c r="K8" s="8">
        <v>74.28</v>
      </c>
      <c r="L8" s="8" t="s">
        <v>25</v>
      </c>
      <c r="M8" s="8">
        <v>53.29</v>
      </c>
      <c r="N8" s="8" t="s">
        <v>28</v>
      </c>
      <c r="O8" s="8"/>
      <c r="P8" s="8">
        <f t="shared" si="0"/>
        <v>0</v>
      </c>
      <c r="AB8" s="15"/>
      <c r="AC8" s="15"/>
    </row>
    <row r="9" spans="1:29" x14ac:dyDescent="0.3">
      <c r="A9" s="8">
        <v>8</v>
      </c>
      <c r="B9" s="8" t="s">
        <v>15</v>
      </c>
      <c r="C9" s="8">
        <v>82</v>
      </c>
      <c r="D9" s="8" t="s">
        <v>22</v>
      </c>
      <c r="E9" s="8">
        <v>64</v>
      </c>
      <c r="F9" s="8" t="s">
        <v>22</v>
      </c>
      <c r="G9" s="8" t="s">
        <v>23</v>
      </c>
      <c r="H9" s="8">
        <v>66</v>
      </c>
      <c r="I9" s="8" t="s">
        <v>18</v>
      </c>
      <c r="J9" s="8" t="s">
        <v>24</v>
      </c>
      <c r="K9" s="8">
        <v>67</v>
      </c>
      <c r="L9" s="8" t="s">
        <v>25</v>
      </c>
      <c r="M9" s="8">
        <v>62.14</v>
      </c>
      <c r="N9" s="8" t="s">
        <v>21</v>
      </c>
      <c r="O9" s="8">
        <v>252000</v>
      </c>
      <c r="P9" s="8">
        <f t="shared" si="0"/>
        <v>2.52</v>
      </c>
      <c r="Y9" s="15"/>
      <c r="Z9" s="15"/>
    </row>
    <row r="10" spans="1:29" x14ac:dyDescent="0.3">
      <c r="A10" s="8">
        <v>9</v>
      </c>
      <c r="B10" s="8" t="s">
        <v>15</v>
      </c>
      <c r="C10" s="8">
        <v>73</v>
      </c>
      <c r="D10" s="8" t="s">
        <v>22</v>
      </c>
      <c r="E10" s="8">
        <v>79</v>
      </c>
      <c r="F10" s="8" t="s">
        <v>22</v>
      </c>
      <c r="G10" s="8" t="s">
        <v>17</v>
      </c>
      <c r="H10" s="8">
        <v>72</v>
      </c>
      <c r="I10" s="8" t="s">
        <v>27</v>
      </c>
      <c r="J10" s="8" t="s">
        <v>19</v>
      </c>
      <c r="K10" s="8">
        <v>91.34</v>
      </c>
      <c r="L10" s="8" t="s">
        <v>25</v>
      </c>
      <c r="M10" s="8">
        <v>61.29</v>
      </c>
      <c r="N10" s="8" t="s">
        <v>21</v>
      </c>
      <c r="O10" s="8">
        <v>231000</v>
      </c>
      <c r="P10" s="8">
        <f t="shared" si="0"/>
        <v>2.31</v>
      </c>
    </row>
    <row r="11" spans="1:29" x14ac:dyDescent="0.3">
      <c r="A11" s="8">
        <v>10</v>
      </c>
      <c r="B11" s="8" t="s">
        <v>15</v>
      </c>
      <c r="C11" s="8">
        <v>58</v>
      </c>
      <c r="D11" s="8" t="s">
        <v>22</v>
      </c>
      <c r="E11" s="8">
        <v>70</v>
      </c>
      <c r="F11" s="8" t="s">
        <v>22</v>
      </c>
      <c r="G11" s="8" t="s">
        <v>17</v>
      </c>
      <c r="H11" s="8">
        <v>61</v>
      </c>
      <c r="I11" s="8" t="s">
        <v>27</v>
      </c>
      <c r="J11" s="8" t="s">
        <v>19</v>
      </c>
      <c r="K11" s="8">
        <v>54</v>
      </c>
      <c r="L11" s="8" t="s">
        <v>25</v>
      </c>
      <c r="M11" s="8">
        <v>52.21</v>
      </c>
      <c r="N11" s="8" t="s">
        <v>28</v>
      </c>
      <c r="O11" s="8"/>
      <c r="P11" s="8">
        <f t="shared" si="0"/>
        <v>0</v>
      </c>
    </row>
    <row r="12" spans="1:29" x14ac:dyDescent="0.3">
      <c r="A12" s="8">
        <v>11</v>
      </c>
      <c r="B12" s="8" t="s">
        <v>15</v>
      </c>
      <c r="C12" s="8">
        <v>58</v>
      </c>
      <c r="D12" s="8" t="s">
        <v>22</v>
      </c>
      <c r="E12" s="8">
        <v>61</v>
      </c>
      <c r="F12" s="8" t="s">
        <v>22</v>
      </c>
      <c r="G12" s="8" t="s">
        <v>17</v>
      </c>
      <c r="H12" s="8">
        <v>60</v>
      </c>
      <c r="I12" s="8" t="s">
        <v>27</v>
      </c>
      <c r="J12" s="8" t="s">
        <v>24</v>
      </c>
      <c r="K12" s="8">
        <v>62</v>
      </c>
      <c r="L12" s="8" t="s">
        <v>20</v>
      </c>
      <c r="M12" s="8">
        <v>60.85</v>
      </c>
      <c r="N12" s="8" t="s">
        <v>21</v>
      </c>
      <c r="O12" s="8">
        <v>260000</v>
      </c>
      <c r="P12" s="8">
        <f t="shared" si="0"/>
        <v>2.6</v>
      </c>
    </row>
    <row r="13" spans="1:29" x14ac:dyDescent="0.3">
      <c r="A13" s="8">
        <v>12</v>
      </c>
      <c r="B13" s="8" t="s">
        <v>15</v>
      </c>
      <c r="C13" s="8">
        <v>69.599999999999994</v>
      </c>
      <c r="D13" s="8" t="s">
        <v>22</v>
      </c>
      <c r="E13" s="8">
        <v>68.400000000000006</v>
      </c>
      <c r="F13" s="8" t="s">
        <v>22</v>
      </c>
      <c r="G13" s="8" t="s">
        <v>17</v>
      </c>
      <c r="H13" s="8">
        <v>78.3</v>
      </c>
      <c r="I13" s="8" t="s">
        <v>27</v>
      </c>
      <c r="J13" s="8" t="s">
        <v>24</v>
      </c>
      <c r="K13" s="8" t="s">
        <v>30</v>
      </c>
      <c r="L13" s="8" t="s">
        <v>25</v>
      </c>
      <c r="M13" s="8">
        <v>63.7</v>
      </c>
      <c r="N13" s="8" t="s">
        <v>21</v>
      </c>
      <c r="O13" s="8">
        <v>250000</v>
      </c>
      <c r="P13" s="8">
        <f t="shared" si="0"/>
        <v>2.5</v>
      </c>
    </row>
    <row r="14" spans="1:29" x14ac:dyDescent="0.3">
      <c r="A14" s="8">
        <v>13</v>
      </c>
      <c r="B14" s="8" t="s">
        <v>29</v>
      </c>
      <c r="C14" s="8">
        <v>47</v>
      </c>
      <c r="D14" s="8" t="s">
        <v>22</v>
      </c>
      <c r="E14" s="8">
        <v>55</v>
      </c>
      <c r="F14" s="8" t="s">
        <v>16</v>
      </c>
      <c r="G14" s="8" t="s">
        <v>23</v>
      </c>
      <c r="H14" s="8">
        <v>65</v>
      </c>
      <c r="I14" s="8" t="s">
        <v>27</v>
      </c>
      <c r="J14" s="8" t="s">
        <v>19</v>
      </c>
      <c r="K14" s="8">
        <v>62</v>
      </c>
      <c r="L14" s="8" t="s">
        <v>20</v>
      </c>
      <c r="M14" s="8">
        <v>65.040000000000006</v>
      </c>
      <c r="N14" s="8" t="s">
        <v>28</v>
      </c>
      <c r="O14" s="8"/>
      <c r="P14" s="8">
        <f t="shared" si="0"/>
        <v>0</v>
      </c>
      <c r="Y14" s="15"/>
      <c r="Z14" s="15"/>
    </row>
    <row r="15" spans="1:29" x14ac:dyDescent="0.3">
      <c r="A15" s="8">
        <v>14</v>
      </c>
      <c r="B15" s="8" t="s">
        <v>29</v>
      </c>
      <c r="C15" s="8">
        <v>77</v>
      </c>
      <c r="D15" s="8" t="s">
        <v>22</v>
      </c>
      <c r="E15" s="8">
        <v>87</v>
      </c>
      <c r="F15" s="8" t="s">
        <v>22</v>
      </c>
      <c r="G15" s="8" t="s">
        <v>17</v>
      </c>
      <c r="H15" s="8">
        <v>59</v>
      </c>
      <c r="I15" s="8" t="s">
        <v>27</v>
      </c>
      <c r="J15" s="8" t="s">
        <v>19</v>
      </c>
      <c r="K15" s="8">
        <v>68</v>
      </c>
      <c r="L15" s="8" t="s">
        <v>25</v>
      </c>
      <c r="M15" s="8">
        <v>68.63</v>
      </c>
      <c r="N15" s="8" t="s">
        <v>21</v>
      </c>
      <c r="O15" s="8">
        <v>218000</v>
      </c>
      <c r="P15" s="8">
        <f t="shared" si="0"/>
        <v>2.1800000000000002</v>
      </c>
    </row>
    <row r="16" spans="1:29" x14ac:dyDescent="0.3">
      <c r="A16" s="8">
        <v>15</v>
      </c>
      <c r="B16" s="8" t="s">
        <v>15</v>
      </c>
      <c r="C16" s="8">
        <v>62</v>
      </c>
      <c r="D16" s="8" t="s">
        <v>22</v>
      </c>
      <c r="E16" s="8">
        <v>47</v>
      </c>
      <c r="F16" s="8" t="s">
        <v>22</v>
      </c>
      <c r="G16" s="8" t="s">
        <v>17</v>
      </c>
      <c r="H16" s="8">
        <v>50</v>
      </c>
      <c r="I16" s="8" t="s">
        <v>27</v>
      </c>
      <c r="J16" s="8" t="s">
        <v>19</v>
      </c>
      <c r="K16" s="8">
        <v>76</v>
      </c>
      <c r="L16" s="8" t="s">
        <v>20</v>
      </c>
      <c r="M16" s="8">
        <v>54.96</v>
      </c>
      <c r="N16" s="8" t="s">
        <v>28</v>
      </c>
      <c r="O16" s="8"/>
      <c r="P16" s="8">
        <f t="shared" si="0"/>
        <v>0</v>
      </c>
    </row>
    <row r="17" spans="1:16" x14ac:dyDescent="0.3">
      <c r="A17" s="8">
        <v>16</v>
      </c>
      <c r="B17" s="8" t="s">
        <v>29</v>
      </c>
      <c r="C17" s="8">
        <v>65</v>
      </c>
      <c r="D17" s="8" t="s">
        <v>22</v>
      </c>
      <c r="E17" s="8">
        <v>75</v>
      </c>
      <c r="F17" s="8" t="s">
        <v>22</v>
      </c>
      <c r="G17" s="8" t="s">
        <v>17</v>
      </c>
      <c r="H17" s="8">
        <v>69</v>
      </c>
      <c r="I17" s="8" t="s">
        <v>27</v>
      </c>
      <c r="J17" s="8" t="s">
        <v>24</v>
      </c>
      <c r="K17" s="8">
        <v>72</v>
      </c>
      <c r="L17" s="8" t="s">
        <v>25</v>
      </c>
      <c r="M17" s="8">
        <v>64.66</v>
      </c>
      <c r="N17" s="8" t="s">
        <v>21</v>
      </c>
      <c r="O17" s="8">
        <v>200000</v>
      </c>
      <c r="P17" s="8">
        <f t="shared" si="0"/>
        <v>2</v>
      </c>
    </row>
    <row r="18" spans="1:16" x14ac:dyDescent="0.3">
      <c r="A18" s="8">
        <v>17</v>
      </c>
      <c r="B18" s="8" t="s">
        <v>15</v>
      </c>
      <c r="C18" s="8">
        <v>63</v>
      </c>
      <c r="D18" s="8" t="s">
        <v>22</v>
      </c>
      <c r="E18" s="8">
        <v>66.2</v>
      </c>
      <c r="F18" s="8" t="s">
        <v>22</v>
      </c>
      <c r="G18" s="8" t="s">
        <v>17</v>
      </c>
      <c r="H18" s="8">
        <v>65.599999999999994</v>
      </c>
      <c r="I18" s="8" t="s">
        <v>27</v>
      </c>
      <c r="J18" s="8" t="s">
        <v>24</v>
      </c>
      <c r="K18" s="8">
        <v>60</v>
      </c>
      <c r="L18" s="8" t="s">
        <v>25</v>
      </c>
      <c r="M18" s="8">
        <v>62.54</v>
      </c>
      <c r="N18" s="8" t="s">
        <v>21</v>
      </c>
      <c r="O18" s="8">
        <v>300000</v>
      </c>
      <c r="P18" s="8">
        <f t="shared" si="0"/>
        <v>3</v>
      </c>
    </row>
    <row r="19" spans="1:16" x14ac:dyDescent="0.3">
      <c r="A19" s="8">
        <v>18</v>
      </c>
      <c r="B19" s="8" t="s">
        <v>29</v>
      </c>
      <c r="C19" s="8">
        <v>55</v>
      </c>
      <c r="D19" s="8" t="s">
        <v>22</v>
      </c>
      <c r="E19" s="8">
        <v>67</v>
      </c>
      <c r="F19" s="8" t="s">
        <v>22</v>
      </c>
      <c r="G19" s="8" t="s">
        <v>17</v>
      </c>
      <c r="H19" s="8">
        <v>64</v>
      </c>
      <c r="I19" s="8" t="s">
        <v>27</v>
      </c>
      <c r="J19" s="8" t="s">
        <v>19</v>
      </c>
      <c r="K19" s="8">
        <v>60</v>
      </c>
      <c r="L19" s="8" t="s">
        <v>25</v>
      </c>
      <c r="M19" s="8">
        <v>67.28</v>
      </c>
      <c r="N19" s="8" t="s">
        <v>28</v>
      </c>
      <c r="O19" s="8"/>
      <c r="P19" s="8">
        <f t="shared" si="0"/>
        <v>0</v>
      </c>
    </row>
    <row r="20" spans="1:16" x14ac:dyDescent="0.3">
      <c r="A20" s="8">
        <v>19</v>
      </c>
      <c r="B20" s="8" t="s">
        <v>29</v>
      </c>
      <c r="C20" s="8">
        <v>63</v>
      </c>
      <c r="D20" s="8" t="s">
        <v>22</v>
      </c>
      <c r="E20" s="8">
        <v>66</v>
      </c>
      <c r="F20" s="8" t="s">
        <v>22</v>
      </c>
      <c r="G20" s="8" t="s">
        <v>17</v>
      </c>
      <c r="H20" s="8">
        <v>64</v>
      </c>
      <c r="I20" s="8" t="s">
        <v>27</v>
      </c>
      <c r="J20" s="8" t="s">
        <v>19</v>
      </c>
      <c r="K20" s="8">
        <v>68</v>
      </c>
      <c r="L20" s="8" t="s">
        <v>20</v>
      </c>
      <c r="M20" s="8">
        <v>64.08</v>
      </c>
      <c r="N20" s="8" t="s">
        <v>28</v>
      </c>
      <c r="O20" s="8"/>
      <c r="P20" s="8">
        <f t="shared" si="0"/>
        <v>0</v>
      </c>
    </row>
    <row r="21" spans="1:16" x14ac:dyDescent="0.3">
      <c r="A21" s="8">
        <v>20</v>
      </c>
      <c r="B21" s="8" t="s">
        <v>15</v>
      </c>
      <c r="C21" s="8">
        <v>60</v>
      </c>
      <c r="D21" s="8" t="s">
        <v>16</v>
      </c>
      <c r="E21" s="8">
        <v>67</v>
      </c>
      <c r="F21" s="8" t="s">
        <v>16</v>
      </c>
      <c r="G21" s="8" t="s">
        <v>26</v>
      </c>
      <c r="H21" s="8">
        <v>70</v>
      </c>
      <c r="I21" s="8" t="s">
        <v>27</v>
      </c>
      <c r="J21" s="8" t="s">
        <v>24</v>
      </c>
      <c r="K21" s="8">
        <v>50.48</v>
      </c>
      <c r="L21" s="8" t="s">
        <v>25</v>
      </c>
      <c r="M21" s="8">
        <v>77.89</v>
      </c>
      <c r="N21" s="8" t="s">
        <v>21</v>
      </c>
      <c r="O21" s="8">
        <v>236000</v>
      </c>
      <c r="P21" s="8">
        <f t="shared" si="0"/>
        <v>2.36</v>
      </c>
    </row>
    <row r="22" spans="1:16" x14ac:dyDescent="0.3">
      <c r="A22" s="8">
        <v>21</v>
      </c>
      <c r="B22" s="8" t="s">
        <v>15</v>
      </c>
      <c r="C22" s="8">
        <v>62</v>
      </c>
      <c r="D22" s="8" t="s">
        <v>16</v>
      </c>
      <c r="E22" s="8">
        <v>65</v>
      </c>
      <c r="F22" s="8" t="s">
        <v>16</v>
      </c>
      <c r="G22" s="8" t="s">
        <v>17</v>
      </c>
      <c r="H22" s="8">
        <v>66</v>
      </c>
      <c r="I22" s="8" t="s">
        <v>27</v>
      </c>
      <c r="J22" s="8" t="s">
        <v>19</v>
      </c>
      <c r="K22" s="8">
        <v>50</v>
      </c>
      <c r="L22" s="8" t="s">
        <v>20</v>
      </c>
      <c r="M22" s="8">
        <v>56.7</v>
      </c>
      <c r="N22" s="8" t="s">
        <v>21</v>
      </c>
      <c r="O22" s="8">
        <v>265000</v>
      </c>
      <c r="P22" s="8">
        <f t="shared" si="0"/>
        <v>2.65</v>
      </c>
    </row>
    <row r="23" spans="1:16" x14ac:dyDescent="0.3">
      <c r="A23" s="8">
        <v>22</v>
      </c>
      <c r="B23" s="8" t="s">
        <v>29</v>
      </c>
      <c r="C23" s="8">
        <v>79</v>
      </c>
      <c r="D23" s="8" t="s">
        <v>16</v>
      </c>
      <c r="E23" s="8">
        <v>76</v>
      </c>
      <c r="F23" s="8" t="s">
        <v>16</v>
      </c>
      <c r="G23" s="8" t="s">
        <v>17</v>
      </c>
      <c r="H23" s="8">
        <v>85</v>
      </c>
      <c r="I23" s="8" t="s">
        <v>27</v>
      </c>
      <c r="J23" s="8" t="s">
        <v>19</v>
      </c>
      <c r="K23" s="8">
        <v>95</v>
      </c>
      <c r="L23" s="8" t="s">
        <v>25</v>
      </c>
      <c r="M23" s="8">
        <v>69.06</v>
      </c>
      <c r="N23" s="8" t="s">
        <v>21</v>
      </c>
      <c r="O23" s="8">
        <v>393000</v>
      </c>
      <c r="P23" s="8">
        <f t="shared" si="0"/>
        <v>3.93</v>
      </c>
    </row>
    <row r="24" spans="1:16" x14ac:dyDescent="0.3">
      <c r="A24" s="8">
        <v>23</v>
      </c>
      <c r="B24" s="8" t="s">
        <v>29</v>
      </c>
      <c r="C24" s="8">
        <v>69.8</v>
      </c>
      <c r="D24" s="8" t="s">
        <v>16</v>
      </c>
      <c r="E24" s="8">
        <v>60.8</v>
      </c>
      <c r="F24" s="8" t="s">
        <v>16</v>
      </c>
      <c r="G24" s="8" t="s">
        <v>23</v>
      </c>
      <c r="H24" s="8">
        <v>72.23</v>
      </c>
      <c r="I24" s="8" t="s">
        <v>18</v>
      </c>
      <c r="J24" s="8" t="s">
        <v>19</v>
      </c>
      <c r="K24" s="8">
        <v>55.53</v>
      </c>
      <c r="L24" s="8" t="s">
        <v>20</v>
      </c>
      <c r="M24" s="8">
        <v>68.81</v>
      </c>
      <c r="N24" s="8" t="s">
        <v>21</v>
      </c>
      <c r="O24" s="8">
        <v>360000</v>
      </c>
      <c r="P24" s="8">
        <f t="shared" si="0"/>
        <v>3.6</v>
      </c>
    </row>
    <row r="25" spans="1:16" x14ac:dyDescent="0.3">
      <c r="A25" s="8">
        <v>24</v>
      </c>
      <c r="B25" s="8" t="s">
        <v>29</v>
      </c>
      <c r="C25" s="8">
        <v>77.400000000000006</v>
      </c>
      <c r="D25" s="8" t="s">
        <v>16</v>
      </c>
      <c r="E25" s="8">
        <v>60</v>
      </c>
      <c r="F25" s="8" t="s">
        <v>16</v>
      </c>
      <c r="G25" s="8" t="s">
        <v>23</v>
      </c>
      <c r="H25" s="8">
        <v>64.739999999999995</v>
      </c>
      <c r="I25" s="8" t="s">
        <v>18</v>
      </c>
      <c r="J25" s="8" t="s">
        <v>24</v>
      </c>
      <c r="K25" s="8">
        <v>92</v>
      </c>
      <c r="L25" s="8" t="s">
        <v>25</v>
      </c>
      <c r="M25" s="8">
        <v>63.62</v>
      </c>
      <c r="N25" s="8" t="s">
        <v>21</v>
      </c>
      <c r="O25" s="8">
        <v>300000</v>
      </c>
      <c r="P25" s="8">
        <f t="shared" si="0"/>
        <v>3</v>
      </c>
    </row>
    <row r="26" spans="1:16" x14ac:dyDescent="0.3">
      <c r="A26" s="8">
        <v>25</v>
      </c>
      <c r="B26" s="8" t="s">
        <v>15</v>
      </c>
      <c r="C26" s="8">
        <v>76.5</v>
      </c>
      <c r="D26" s="8" t="s">
        <v>16</v>
      </c>
      <c r="E26" s="8">
        <v>97.7</v>
      </c>
      <c r="F26" s="8" t="s">
        <v>16</v>
      </c>
      <c r="G26" s="8" t="s">
        <v>23</v>
      </c>
      <c r="H26" s="8">
        <v>78.86</v>
      </c>
      <c r="I26" s="8" t="s">
        <v>18</v>
      </c>
      <c r="J26" s="8" t="s">
        <v>19</v>
      </c>
      <c r="K26" s="8">
        <v>97.4</v>
      </c>
      <c r="L26" s="8" t="s">
        <v>25</v>
      </c>
      <c r="M26" s="8">
        <v>74.010000000000005</v>
      </c>
      <c r="N26" s="8" t="s">
        <v>21</v>
      </c>
      <c r="O26" s="8">
        <v>360000</v>
      </c>
      <c r="P26" s="8">
        <f t="shared" si="0"/>
        <v>3.6</v>
      </c>
    </row>
    <row r="27" spans="1:16" x14ac:dyDescent="0.3">
      <c r="A27" s="8">
        <v>26</v>
      </c>
      <c r="B27" s="8" t="s">
        <v>29</v>
      </c>
      <c r="C27" s="8">
        <v>52.58</v>
      </c>
      <c r="D27" s="8" t="s">
        <v>16</v>
      </c>
      <c r="E27" s="8">
        <v>54.6</v>
      </c>
      <c r="F27" s="8" t="s">
        <v>22</v>
      </c>
      <c r="G27" s="8" t="s">
        <v>17</v>
      </c>
      <c r="H27" s="8">
        <v>50.2</v>
      </c>
      <c r="I27" s="8" t="s">
        <v>27</v>
      </c>
      <c r="J27" s="8" t="s">
        <v>24</v>
      </c>
      <c r="K27" s="8">
        <v>76</v>
      </c>
      <c r="L27" s="8" t="s">
        <v>25</v>
      </c>
      <c r="M27" s="8">
        <v>65.33</v>
      </c>
      <c r="N27" s="8" t="s">
        <v>28</v>
      </c>
      <c r="O27" s="8"/>
      <c r="P27" s="8">
        <f t="shared" si="0"/>
        <v>0</v>
      </c>
    </row>
    <row r="28" spans="1:16" x14ac:dyDescent="0.3">
      <c r="A28" s="8">
        <v>27</v>
      </c>
      <c r="B28" s="8" t="s">
        <v>15</v>
      </c>
      <c r="C28" s="8">
        <v>71</v>
      </c>
      <c r="D28" s="8" t="s">
        <v>16</v>
      </c>
      <c r="E28" s="8">
        <v>79</v>
      </c>
      <c r="F28" s="8" t="s">
        <v>16</v>
      </c>
      <c r="G28" s="8" t="s">
        <v>17</v>
      </c>
      <c r="H28" s="8">
        <v>66</v>
      </c>
      <c r="I28" s="8" t="s">
        <v>27</v>
      </c>
      <c r="J28" s="8" t="s">
        <v>24</v>
      </c>
      <c r="K28" s="8">
        <v>94</v>
      </c>
      <c r="L28" s="8" t="s">
        <v>25</v>
      </c>
      <c r="M28" s="8">
        <v>57.55</v>
      </c>
      <c r="N28" s="8" t="s">
        <v>21</v>
      </c>
      <c r="O28" s="8">
        <v>240000</v>
      </c>
      <c r="P28" s="8">
        <f t="shared" si="0"/>
        <v>2.4</v>
      </c>
    </row>
    <row r="29" spans="1:16" x14ac:dyDescent="0.3">
      <c r="A29" s="8">
        <v>28</v>
      </c>
      <c r="B29" s="8" t="s">
        <v>15</v>
      </c>
      <c r="C29" s="8">
        <v>63</v>
      </c>
      <c r="D29" s="8" t="s">
        <v>16</v>
      </c>
      <c r="E29" s="8">
        <v>67</v>
      </c>
      <c r="F29" s="8" t="s">
        <v>16</v>
      </c>
      <c r="G29" s="8" t="s">
        <v>17</v>
      </c>
      <c r="H29" s="8">
        <v>66</v>
      </c>
      <c r="I29" s="8" t="s">
        <v>27</v>
      </c>
      <c r="J29" s="8" t="s">
        <v>19</v>
      </c>
      <c r="K29" s="8">
        <v>68</v>
      </c>
      <c r="L29" s="8" t="s">
        <v>20</v>
      </c>
      <c r="M29" s="8">
        <v>57.69</v>
      </c>
      <c r="N29" s="8" t="s">
        <v>21</v>
      </c>
      <c r="O29" s="8">
        <v>265000</v>
      </c>
      <c r="P29" s="8">
        <f t="shared" si="0"/>
        <v>2.65</v>
      </c>
    </row>
    <row r="30" spans="1:16" x14ac:dyDescent="0.3">
      <c r="A30" s="8">
        <v>29</v>
      </c>
      <c r="B30" s="8" t="s">
        <v>15</v>
      </c>
      <c r="C30" s="8">
        <v>76.760000000000005</v>
      </c>
      <c r="D30" s="8" t="s">
        <v>16</v>
      </c>
      <c r="E30" s="8">
        <v>76.5</v>
      </c>
      <c r="F30" s="8" t="s">
        <v>16</v>
      </c>
      <c r="G30" s="8" t="s">
        <v>17</v>
      </c>
      <c r="H30" s="8">
        <v>67.5</v>
      </c>
      <c r="I30" s="8" t="s">
        <v>27</v>
      </c>
      <c r="J30" s="8" t="s">
        <v>24</v>
      </c>
      <c r="K30" s="8">
        <v>73.349999999999994</v>
      </c>
      <c r="L30" s="8" t="s">
        <v>25</v>
      </c>
      <c r="M30" s="8">
        <v>64.150000000000006</v>
      </c>
      <c r="N30" s="8" t="s">
        <v>21</v>
      </c>
      <c r="O30" s="8">
        <v>350000</v>
      </c>
      <c r="P30" s="8">
        <f t="shared" si="0"/>
        <v>3.5</v>
      </c>
    </row>
    <row r="31" spans="1:16" x14ac:dyDescent="0.3">
      <c r="A31" s="8">
        <v>30</v>
      </c>
      <c r="B31" s="8" t="s">
        <v>15</v>
      </c>
      <c r="C31" s="8">
        <v>62</v>
      </c>
      <c r="D31" s="8" t="s">
        <v>22</v>
      </c>
      <c r="E31" s="8">
        <v>67</v>
      </c>
      <c r="F31" s="8" t="s">
        <v>22</v>
      </c>
      <c r="G31" s="8" t="s">
        <v>17</v>
      </c>
      <c r="H31" s="8">
        <v>58</v>
      </c>
      <c r="I31" s="8" t="s">
        <v>27</v>
      </c>
      <c r="J31" s="8" t="s">
        <v>19</v>
      </c>
      <c r="K31" s="8">
        <v>77</v>
      </c>
      <c r="L31" s="8" t="s">
        <v>25</v>
      </c>
      <c r="M31" s="8">
        <v>51.29</v>
      </c>
      <c r="N31" s="8" t="s">
        <v>28</v>
      </c>
      <c r="O31" s="8"/>
      <c r="P31" s="8">
        <f t="shared" si="0"/>
        <v>0</v>
      </c>
    </row>
    <row r="32" spans="1:16" x14ac:dyDescent="0.3">
      <c r="A32" s="8">
        <v>31</v>
      </c>
      <c r="B32" s="8" t="s">
        <v>29</v>
      </c>
      <c r="C32" s="8">
        <v>64</v>
      </c>
      <c r="D32" s="8" t="s">
        <v>22</v>
      </c>
      <c r="E32" s="8">
        <v>73.5</v>
      </c>
      <c r="F32" s="8" t="s">
        <v>22</v>
      </c>
      <c r="G32" s="8" t="s">
        <v>17</v>
      </c>
      <c r="H32" s="8">
        <v>73</v>
      </c>
      <c r="I32" s="8" t="s">
        <v>27</v>
      </c>
      <c r="J32" s="8" t="s">
        <v>19</v>
      </c>
      <c r="K32" s="8">
        <v>52</v>
      </c>
      <c r="L32" s="8" t="s">
        <v>20</v>
      </c>
      <c r="M32" s="8">
        <v>56.7</v>
      </c>
      <c r="N32" s="8" t="s">
        <v>21</v>
      </c>
      <c r="O32" s="8">
        <v>250000</v>
      </c>
      <c r="P32" s="8">
        <f t="shared" si="0"/>
        <v>2.5</v>
      </c>
    </row>
    <row r="33" spans="1:16" x14ac:dyDescent="0.3">
      <c r="A33" s="8">
        <v>32</v>
      </c>
      <c r="B33" s="8" t="s">
        <v>29</v>
      </c>
      <c r="C33" s="8">
        <v>67</v>
      </c>
      <c r="D33" s="8" t="s">
        <v>22</v>
      </c>
      <c r="E33" s="8">
        <v>53</v>
      </c>
      <c r="F33" s="8" t="s">
        <v>22</v>
      </c>
      <c r="G33" s="8" t="s">
        <v>23</v>
      </c>
      <c r="H33" s="8">
        <v>65</v>
      </c>
      <c r="I33" s="8" t="s">
        <v>18</v>
      </c>
      <c r="J33" s="8" t="s">
        <v>19</v>
      </c>
      <c r="K33" s="8">
        <v>64</v>
      </c>
      <c r="L33" s="8" t="s">
        <v>20</v>
      </c>
      <c r="M33" s="8">
        <v>58.32</v>
      </c>
      <c r="N33" s="8" t="s">
        <v>28</v>
      </c>
      <c r="O33" s="8"/>
      <c r="P33" s="8">
        <f t="shared" si="0"/>
        <v>0</v>
      </c>
    </row>
    <row r="34" spans="1:16" x14ac:dyDescent="0.3">
      <c r="A34" s="8">
        <v>33</v>
      </c>
      <c r="B34" s="8" t="s">
        <v>29</v>
      </c>
      <c r="C34" s="8">
        <v>61</v>
      </c>
      <c r="D34" s="8" t="s">
        <v>22</v>
      </c>
      <c r="E34" s="8">
        <v>81</v>
      </c>
      <c r="F34" s="8" t="s">
        <v>22</v>
      </c>
      <c r="G34" s="8" t="s">
        <v>17</v>
      </c>
      <c r="H34" s="8">
        <v>66.400000000000006</v>
      </c>
      <c r="I34" s="8" t="s">
        <v>27</v>
      </c>
      <c r="J34" s="8" t="s">
        <v>19</v>
      </c>
      <c r="K34" s="8">
        <v>50.89</v>
      </c>
      <c r="L34" s="8" t="s">
        <v>20</v>
      </c>
      <c r="M34" s="8">
        <v>62.21</v>
      </c>
      <c r="N34" s="8" t="s">
        <v>21</v>
      </c>
      <c r="O34" s="8">
        <v>278000</v>
      </c>
      <c r="P34" s="8">
        <f t="shared" si="0"/>
        <v>2.78</v>
      </c>
    </row>
    <row r="35" spans="1:16" x14ac:dyDescent="0.3">
      <c r="A35" s="8">
        <v>34</v>
      </c>
      <c r="B35" s="8" t="s">
        <v>29</v>
      </c>
      <c r="C35" s="8">
        <v>87</v>
      </c>
      <c r="D35" s="8" t="s">
        <v>16</v>
      </c>
      <c r="E35" s="8">
        <v>65</v>
      </c>
      <c r="F35" s="8" t="s">
        <v>16</v>
      </c>
      <c r="G35" s="8" t="s">
        <v>23</v>
      </c>
      <c r="H35" s="8">
        <v>81</v>
      </c>
      <c r="I35" s="8" t="s">
        <v>27</v>
      </c>
      <c r="J35" s="8" t="s">
        <v>24</v>
      </c>
      <c r="K35" s="8">
        <v>88</v>
      </c>
      <c r="L35" s="8" t="s">
        <v>25</v>
      </c>
      <c r="M35" s="8">
        <v>72.78</v>
      </c>
      <c r="N35" s="8" t="s">
        <v>21</v>
      </c>
      <c r="O35" s="8">
        <v>260000</v>
      </c>
      <c r="P35" s="8">
        <f t="shared" si="0"/>
        <v>2.6</v>
      </c>
    </row>
    <row r="36" spans="1:16" x14ac:dyDescent="0.3">
      <c r="A36" s="8">
        <v>35</v>
      </c>
      <c r="B36" s="8" t="s">
        <v>15</v>
      </c>
      <c r="C36" s="8">
        <v>62</v>
      </c>
      <c r="D36" s="8" t="s">
        <v>16</v>
      </c>
      <c r="E36" s="8">
        <v>51</v>
      </c>
      <c r="F36" s="8" t="s">
        <v>16</v>
      </c>
      <c r="G36" s="8" t="s">
        <v>23</v>
      </c>
      <c r="H36" s="8">
        <v>52</v>
      </c>
      <c r="I36" s="8" t="s">
        <v>16</v>
      </c>
      <c r="J36" s="8" t="s">
        <v>19</v>
      </c>
      <c r="K36" s="8">
        <v>68.44</v>
      </c>
      <c r="L36" s="8" t="s">
        <v>20</v>
      </c>
      <c r="M36" s="8">
        <v>62.77</v>
      </c>
      <c r="N36" s="8" t="s">
        <v>28</v>
      </c>
      <c r="O36" s="8"/>
      <c r="P36" s="8">
        <f t="shared" si="0"/>
        <v>0</v>
      </c>
    </row>
    <row r="37" spans="1:16" x14ac:dyDescent="0.3">
      <c r="A37" s="8">
        <v>36</v>
      </c>
      <c r="B37" s="8" t="s">
        <v>29</v>
      </c>
      <c r="C37" s="8">
        <v>69</v>
      </c>
      <c r="D37" s="8" t="s">
        <v>22</v>
      </c>
      <c r="E37" s="8">
        <v>78</v>
      </c>
      <c r="F37" s="8" t="s">
        <v>22</v>
      </c>
      <c r="G37" s="8" t="s">
        <v>17</v>
      </c>
      <c r="H37" s="8">
        <v>72</v>
      </c>
      <c r="I37" s="8" t="s">
        <v>27</v>
      </c>
      <c r="J37" s="8" t="s">
        <v>19</v>
      </c>
      <c r="K37" s="8">
        <v>71</v>
      </c>
      <c r="L37" s="8" t="s">
        <v>20</v>
      </c>
      <c r="M37" s="8">
        <v>62.74</v>
      </c>
      <c r="N37" s="8" t="s">
        <v>21</v>
      </c>
      <c r="O37" s="8">
        <v>300000</v>
      </c>
      <c r="P37" s="8">
        <f t="shared" si="0"/>
        <v>3</v>
      </c>
    </row>
    <row r="38" spans="1:16" x14ac:dyDescent="0.3">
      <c r="A38" s="8">
        <v>37</v>
      </c>
      <c r="B38" s="8" t="s">
        <v>15</v>
      </c>
      <c r="C38" s="8">
        <v>51</v>
      </c>
      <c r="D38" s="8" t="s">
        <v>22</v>
      </c>
      <c r="E38" s="8">
        <v>44</v>
      </c>
      <c r="F38" s="8" t="s">
        <v>22</v>
      </c>
      <c r="G38" s="8" t="s">
        <v>17</v>
      </c>
      <c r="H38" s="8">
        <v>57</v>
      </c>
      <c r="I38" s="8" t="s">
        <v>27</v>
      </c>
      <c r="J38" s="8" t="s">
        <v>19</v>
      </c>
      <c r="K38" s="8">
        <v>64</v>
      </c>
      <c r="L38" s="8" t="s">
        <v>25</v>
      </c>
      <c r="M38" s="8">
        <v>51.45</v>
      </c>
      <c r="N38" s="8" t="s">
        <v>28</v>
      </c>
      <c r="O38" s="8"/>
      <c r="P38" s="8">
        <f t="shared" si="0"/>
        <v>0</v>
      </c>
    </row>
    <row r="39" spans="1:16" x14ac:dyDescent="0.3">
      <c r="A39" s="8">
        <v>38</v>
      </c>
      <c r="B39" s="8" t="s">
        <v>29</v>
      </c>
      <c r="C39" s="8">
        <v>79</v>
      </c>
      <c r="D39" s="8" t="s">
        <v>22</v>
      </c>
      <c r="E39" s="8">
        <v>76</v>
      </c>
      <c r="F39" s="8" t="s">
        <v>22</v>
      </c>
      <c r="G39" s="8" t="s">
        <v>23</v>
      </c>
      <c r="H39" s="8">
        <v>65.599999999999994</v>
      </c>
      <c r="I39" s="8" t="s">
        <v>18</v>
      </c>
      <c r="J39" s="8" t="s">
        <v>19</v>
      </c>
      <c r="K39" s="8">
        <v>58</v>
      </c>
      <c r="L39" s="8" t="s">
        <v>20</v>
      </c>
      <c r="M39" s="8">
        <v>55.47</v>
      </c>
      <c r="N39" s="8" t="s">
        <v>21</v>
      </c>
      <c r="O39" s="8">
        <v>320000</v>
      </c>
      <c r="P39" s="8">
        <f t="shared" si="0"/>
        <v>3.2</v>
      </c>
    </row>
    <row r="40" spans="1:16" x14ac:dyDescent="0.3">
      <c r="A40" s="8">
        <v>39</v>
      </c>
      <c r="B40" s="8" t="s">
        <v>29</v>
      </c>
      <c r="C40" s="8">
        <v>73</v>
      </c>
      <c r="D40" s="8" t="s">
        <v>16</v>
      </c>
      <c r="E40" s="8">
        <v>58</v>
      </c>
      <c r="F40" s="8" t="s">
        <v>16</v>
      </c>
      <c r="G40" s="8" t="s">
        <v>23</v>
      </c>
      <c r="H40" s="8">
        <v>66</v>
      </c>
      <c r="I40" s="8" t="s">
        <v>27</v>
      </c>
      <c r="J40" s="8" t="s">
        <v>19</v>
      </c>
      <c r="K40" s="8">
        <v>53.7</v>
      </c>
      <c r="L40" s="8" t="s">
        <v>20</v>
      </c>
      <c r="M40" s="8">
        <v>56.86</v>
      </c>
      <c r="N40" s="8" t="s">
        <v>21</v>
      </c>
      <c r="O40" s="8">
        <v>240000</v>
      </c>
      <c r="P40" s="8">
        <f t="shared" si="0"/>
        <v>2.4</v>
      </c>
    </row>
    <row r="41" spans="1:16" x14ac:dyDescent="0.3">
      <c r="A41" s="8">
        <v>40</v>
      </c>
      <c r="B41" s="8" t="s">
        <v>15</v>
      </c>
      <c r="C41" s="8">
        <v>81</v>
      </c>
      <c r="D41" s="8" t="s">
        <v>16</v>
      </c>
      <c r="E41" s="8">
        <v>68</v>
      </c>
      <c r="F41" s="8" t="s">
        <v>16</v>
      </c>
      <c r="G41" s="8" t="s">
        <v>23</v>
      </c>
      <c r="H41" s="8">
        <v>64</v>
      </c>
      <c r="I41" s="8" t="s">
        <v>18</v>
      </c>
      <c r="J41" s="8" t="s">
        <v>19</v>
      </c>
      <c r="K41" s="8">
        <v>93</v>
      </c>
      <c r="L41" s="8" t="s">
        <v>25</v>
      </c>
      <c r="M41" s="8">
        <v>62.56</v>
      </c>
      <c r="N41" s="8" t="s">
        <v>21</v>
      </c>
      <c r="O41" s="8">
        <v>411000</v>
      </c>
      <c r="P41" s="8">
        <f t="shared" si="0"/>
        <v>4.1100000000000003</v>
      </c>
    </row>
    <row r="42" spans="1:16" x14ac:dyDescent="0.3">
      <c r="A42" s="8">
        <v>41</v>
      </c>
      <c r="B42" s="8" t="s">
        <v>29</v>
      </c>
      <c r="C42" s="8">
        <v>78</v>
      </c>
      <c r="D42" s="8" t="s">
        <v>22</v>
      </c>
      <c r="E42" s="8">
        <v>77</v>
      </c>
      <c r="F42" s="8" t="s">
        <v>16</v>
      </c>
      <c r="G42" s="8" t="s">
        <v>17</v>
      </c>
      <c r="H42" s="8">
        <v>80</v>
      </c>
      <c r="I42" s="8" t="s">
        <v>27</v>
      </c>
      <c r="J42" s="8" t="s">
        <v>19</v>
      </c>
      <c r="K42" s="8">
        <v>60</v>
      </c>
      <c r="L42" s="8" t="s">
        <v>25</v>
      </c>
      <c r="M42" s="8">
        <v>66.72</v>
      </c>
      <c r="N42" s="8" t="s">
        <v>21</v>
      </c>
      <c r="O42" s="8">
        <v>287000</v>
      </c>
      <c r="P42" s="8">
        <f t="shared" si="0"/>
        <v>2.87</v>
      </c>
    </row>
    <row r="43" spans="1:16" x14ac:dyDescent="0.3">
      <c r="A43" s="8">
        <v>42</v>
      </c>
      <c r="B43" s="8" t="s">
        <v>29</v>
      </c>
      <c r="C43" s="8">
        <v>74</v>
      </c>
      <c r="D43" s="8" t="s">
        <v>16</v>
      </c>
      <c r="E43" s="8">
        <v>63.16</v>
      </c>
      <c r="F43" s="8" t="s">
        <v>16</v>
      </c>
      <c r="G43" s="8" t="s">
        <v>17</v>
      </c>
      <c r="H43" s="8">
        <v>65</v>
      </c>
      <c r="I43" s="8" t="s">
        <v>27</v>
      </c>
      <c r="J43" s="8" t="s">
        <v>24</v>
      </c>
      <c r="K43" s="8">
        <v>65</v>
      </c>
      <c r="L43" s="8" t="s">
        <v>20</v>
      </c>
      <c r="M43" s="8">
        <v>69.760000000000005</v>
      </c>
      <c r="N43" s="8" t="s">
        <v>28</v>
      </c>
      <c r="O43" s="8"/>
      <c r="P43" s="8">
        <f t="shared" si="0"/>
        <v>0</v>
      </c>
    </row>
    <row r="44" spans="1:16" x14ac:dyDescent="0.3">
      <c r="A44" s="8">
        <v>43</v>
      </c>
      <c r="B44" s="8" t="s">
        <v>15</v>
      </c>
      <c r="C44" s="8">
        <v>49</v>
      </c>
      <c r="D44" s="8" t="s">
        <v>16</v>
      </c>
      <c r="E44" s="8">
        <v>39</v>
      </c>
      <c r="F44" s="8" t="s">
        <v>22</v>
      </c>
      <c r="G44" s="8" t="s">
        <v>23</v>
      </c>
      <c r="H44" s="8">
        <v>65</v>
      </c>
      <c r="I44" s="8" t="s">
        <v>16</v>
      </c>
      <c r="J44" s="8" t="s">
        <v>19</v>
      </c>
      <c r="K44" s="8">
        <v>63</v>
      </c>
      <c r="L44" s="8" t="s">
        <v>25</v>
      </c>
      <c r="M44" s="8">
        <v>51.21</v>
      </c>
      <c r="N44" s="8" t="s">
        <v>28</v>
      </c>
      <c r="O44" s="8"/>
      <c r="P44" s="8">
        <f t="shared" si="0"/>
        <v>0</v>
      </c>
    </row>
    <row r="45" spans="1:16" x14ac:dyDescent="0.3">
      <c r="A45" s="8">
        <v>44</v>
      </c>
      <c r="B45" s="8" t="s">
        <v>15</v>
      </c>
      <c r="C45" s="8">
        <v>87</v>
      </c>
      <c r="D45" s="8" t="s">
        <v>16</v>
      </c>
      <c r="E45" s="8">
        <v>87</v>
      </c>
      <c r="F45" s="8" t="s">
        <v>16</v>
      </c>
      <c r="G45" s="8" t="s">
        <v>17</v>
      </c>
      <c r="H45" s="8">
        <v>68</v>
      </c>
      <c r="I45" s="8" t="s">
        <v>27</v>
      </c>
      <c r="J45" s="8" t="s">
        <v>19</v>
      </c>
      <c r="K45" s="8">
        <v>95</v>
      </c>
      <c r="L45" s="8" t="s">
        <v>20</v>
      </c>
      <c r="M45" s="8">
        <v>62.9</v>
      </c>
      <c r="N45" s="8" t="s">
        <v>21</v>
      </c>
      <c r="O45" s="8">
        <v>300000</v>
      </c>
      <c r="P45" s="8">
        <f t="shared" si="0"/>
        <v>3</v>
      </c>
    </row>
    <row r="46" spans="1:16" x14ac:dyDescent="0.3">
      <c r="A46" s="8">
        <v>45</v>
      </c>
      <c r="B46" s="8" t="s">
        <v>29</v>
      </c>
      <c r="C46" s="8">
        <v>77</v>
      </c>
      <c r="D46" s="8" t="s">
        <v>16</v>
      </c>
      <c r="E46" s="8">
        <v>73</v>
      </c>
      <c r="F46" s="8" t="s">
        <v>16</v>
      </c>
      <c r="G46" s="8" t="s">
        <v>17</v>
      </c>
      <c r="H46" s="8">
        <v>81</v>
      </c>
      <c r="I46" s="8" t="s">
        <v>27</v>
      </c>
      <c r="J46" s="8" t="s">
        <v>24</v>
      </c>
      <c r="K46" s="8">
        <v>89</v>
      </c>
      <c r="L46" s="8" t="s">
        <v>25</v>
      </c>
      <c r="M46" s="8">
        <v>69.7</v>
      </c>
      <c r="N46" s="8" t="s">
        <v>21</v>
      </c>
      <c r="O46" s="8">
        <v>200000</v>
      </c>
      <c r="P46" s="8">
        <f t="shared" si="0"/>
        <v>2</v>
      </c>
    </row>
    <row r="47" spans="1:16" x14ac:dyDescent="0.3">
      <c r="A47" s="8">
        <v>46</v>
      </c>
      <c r="B47" s="8" t="s">
        <v>29</v>
      </c>
      <c r="C47" s="8">
        <v>76</v>
      </c>
      <c r="D47" s="8" t="s">
        <v>22</v>
      </c>
      <c r="E47" s="8">
        <v>64</v>
      </c>
      <c r="F47" s="8" t="s">
        <v>22</v>
      </c>
      <c r="G47" s="8" t="s">
        <v>23</v>
      </c>
      <c r="H47" s="8">
        <v>72</v>
      </c>
      <c r="I47" s="8" t="s">
        <v>18</v>
      </c>
      <c r="J47" s="8" t="s">
        <v>19</v>
      </c>
      <c r="K47" s="8">
        <v>58</v>
      </c>
      <c r="L47" s="8" t="s">
        <v>20</v>
      </c>
      <c r="M47" s="8">
        <v>66.53</v>
      </c>
      <c r="N47" s="8" t="s">
        <v>28</v>
      </c>
      <c r="O47" s="8"/>
      <c r="P47" s="8">
        <f t="shared" si="0"/>
        <v>0</v>
      </c>
    </row>
    <row r="48" spans="1:16" x14ac:dyDescent="0.3">
      <c r="A48" s="8">
        <v>47</v>
      </c>
      <c r="B48" s="8" t="s">
        <v>29</v>
      </c>
      <c r="C48" s="8">
        <v>70.89</v>
      </c>
      <c r="D48" s="8" t="s">
        <v>16</v>
      </c>
      <c r="E48" s="8">
        <v>71.98</v>
      </c>
      <c r="F48" s="8" t="s">
        <v>16</v>
      </c>
      <c r="G48" s="8" t="s">
        <v>23</v>
      </c>
      <c r="H48" s="8">
        <v>65.599999999999994</v>
      </c>
      <c r="I48" s="8" t="s">
        <v>27</v>
      </c>
      <c r="J48" s="8" t="s">
        <v>19</v>
      </c>
      <c r="K48" s="8">
        <v>68</v>
      </c>
      <c r="L48" s="8" t="s">
        <v>20</v>
      </c>
      <c r="M48" s="8">
        <v>71.63</v>
      </c>
      <c r="N48" s="8" t="s">
        <v>28</v>
      </c>
      <c r="O48" s="8"/>
      <c r="P48" s="8">
        <f t="shared" si="0"/>
        <v>0</v>
      </c>
    </row>
    <row r="49" spans="1:16" x14ac:dyDescent="0.3">
      <c r="A49" s="8">
        <v>48</v>
      </c>
      <c r="B49" s="8" t="s">
        <v>15</v>
      </c>
      <c r="C49" s="8">
        <v>63</v>
      </c>
      <c r="D49" s="8" t="s">
        <v>22</v>
      </c>
      <c r="E49" s="8">
        <v>60</v>
      </c>
      <c r="F49" s="8" t="s">
        <v>22</v>
      </c>
      <c r="G49" s="8" t="s">
        <v>17</v>
      </c>
      <c r="H49" s="8">
        <v>57</v>
      </c>
      <c r="I49" s="8" t="s">
        <v>27</v>
      </c>
      <c r="J49" s="8" t="s">
        <v>24</v>
      </c>
      <c r="K49" s="8">
        <v>78</v>
      </c>
      <c r="L49" s="8" t="s">
        <v>25</v>
      </c>
      <c r="M49" s="8">
        <v>54.55</v>
      </c>
      <c r="N49" s="8" t="s">
        <v>21</v>
      </c>
      <c r="O49" s="8">
        <v>204000</v>
      </c>
      <c r="P49" s="8">
        <f t="shared" si="0"/>
        <v>2.04</v>
      </c>
    </row>
    <row r="50" spans="1:16" x14ac:dyDescent="0.3">
      <c r="A50" s="8">
        <v>49</v>
      </c>
      <c r="B50" s="8" t="s">
        <v>15</v>
      </c>
      <c r="C50" s="8">
        <v>63</v>
      </c>
      <c r="D50" s="8" t="s">
        <v>16</v>
      </c>
      <c r="E50" s="8">
        <v>62</v>
      </c>
      <c r="F50" s="8" t="s">
        <v>16</v>
      </c>
      <c r="G50" s="8" t="s">
        <v>17</v>
      </c>
      <c r="H50" s="8">
        <v>68</v>
      </c>
      <c r="I50" s="8" t="s">
        <v>27</v>
      </c>
      <c r="J50" s="8" t="s">
        <v>19</v>
      </c>
      <c r="K50" s="8">
        <v>64</v>
      </c>
      <c r="L50" s="8" t="s">
        <v>25</v>
      </c>
      <c r="M50" s="8">
        <v>62.46</v>
      </c>
      <c r="N50" s="8" t="s">
        <v>21</v>
      </c>
      <c r="O50" s="8">
        <v>250000</v>
      </c>
      <c r="P50" s="8">
        <f t="shared" si="0"/>
        <v>2.5</v>
      </c>
    </row>
    <row r="51" spans="1:16" x14ac:dyDescent="0.3">
      <c r="A51" s="8">
        <v>50</v>
      </c>
      <c r="B51" s="8" t="s">
        <v>29</v>
      </c>
      <c r="C51" s="8">
        <v>50</v>
      </c>
      <c r="D51" s="8" t="s">
        <v>16</v>
      </c>
      <c r="E51" s="8">
        <v>37</v>
      </c>
      <c r="F51" s="8" t="s">
        <v>16</v>
      </c>
      <c r="G51" s="8" t="s">
        <v>26</v>
      </c>
      <c r="H51" s="8">
        <v>52</v>
      </c>
      <c r="I51" s="8" t="s">
        <v>16</v>
      </c>
      <c r="J51" s="8" t="s">
        <v>19</v>
      </c>
      <c r="K51" s="8">
        <v>65</v>
      </c>
      <c r="L51" s="8" t="s">
        <v>20</v>
      </c>
      <c r="M51" s="8">
        <v>56.11</v>
      </c>
      <c r="N51" s="8" t="s">
        <v>28</v>
      </c>
      <c r="O51" s="8"/>
      <c r="P51" s="8">
        <f t="shared" si="0"/>
        <v>0</v>
      </c>
    </row>
    <row r="52" spans="1:16" x14ac:dyDescent="0.3">
      <c r="A52" s="8">
        <v>51</v>
      </c>
      <c r="B52" s="8" t="s">
        <v>29</v>
      </c>
      <c r="C52" s="8">
        <v>75.2</v>
      </c>
      <c r="D52" s="8" t="s">
        <v>22</v>
      </c>
      <c r="E52" s="8">
        <v>73.2</v>
      </c>
      <c r="F52" s="8" t="s">
        <v>22</v>
      </c>
      <c r="G52" s="8" t="s">
        <v>23</v>
      </c>
      <c r="H52" s="8">
        <v>68.400000000000006</v>
      </c>
      <c r="I52" s="8" t="s">
        <v>27</v>
      </c>
      <c r="J52" s="8" t="s">
        <v>19</v>
      </c>
      <c r="K52" s="8">
        <v>65</v>
      </c>
      <c r="L52" s="8" t="s">
        <v>20</v>
      </c>
      <c r="M52" s="8">
        <v>62.98</v>
      </c>
      <c r="N52" s="8" t="s">
        <v>21</v>
      </c>
      <c r="O52" s="8">
        <v>200000</v>
      </c>
      <c r="P52" s="8">
        <f t="shared" si="0"/>
        <v>2</v>
      </c>
    </row>
    <row r="53" spans="1:16" x14ac:dyDescent="0.3">
      <c r="A53" s="8">
        <v>52</v>
      </c>
      <c r="B53" s="8" t="s">
        <v>15</v>
      </c>
      <c r="C53" s="8">
        <v>54.4</v>
      </c>
      <c r="D53" s="8" t="s">
        <v>22</v>
      </c>
      <c r="E53" s="8">
        <v>61.12</v>
      </c>
      <c r="F53" s="8" t="s">
        <v>22</v>
      </c>
      <c r="G53" s="8" t="s">
        <v>17</v>
      </c>
      <c r="H53" s="8">
        <v>56.2</v>
      </c>
      <c r="I53" s="8" t="s">
        <v>27</v>
      </c>
      <c r="J53" s="8" t="s">
        <v>19</v>
      </c>
      <c r="K53" s="8">
        <v>67</v>
      </c>
      <c r="L53" s="8" t="s">
        <v>20</v>
      </c>
      <c r="M53" s="8">
        <v>62.65</v>
      </c>
      <c r="N53" s="8" t="s">
        <v>28</v>
      </c>
      <c r="O53" s="8"/>
      <c r="P53" s="8">
        <f t="shared" si="0"/>
        <v>0</v>
      </c>
    </row>
    <row r="54" spans="1:16" x14ac:dyDescent="0.3">
      <c r="A54" s="8">
        <v>53</v>
      </c>
      <c r="B54" s="8" t="s">
        <v>29</v>
      </c>
      <c r="C54" s="8">
        <v>40.89</v>
      </c>
      <c r="D54" s="8" t="s">
        <v>16</v>
      </c>
      <c r="E54" s="8">
        <v>45.83</v>
      </c>
      <c r="F54" s="8" t="s">
        <v>16</v>
      </c>
      <c r="G54" s="8" t="s">
        <v>17</v>
      </c>
      <c r="H54" s="8">
        <v>53</v>
      </c>
      <c r="I54" s="8" t="s">
        <v>27</v>
      </c>
      <c r="J54" s="8" t="s">
        <v>19</v>
      </c>
      <c r="K54" s="8">
        <v>71.2</v>
      </c>
      <c r="L54" s="8" t="s">
        <v>20</v>
      </c>
      <c r="M54" s="8">
        <v>65.489999999999995</v>
      </c>
      <c r="N54" s="8" t="s">
        <v>28</v>
      </c>
      <c r="O54" s="8"/>
      <c r="P54" s="8">
        <f t="shared" si="0"/>
        <v>0</v>
      </c>
    </row>
    <row r="55" spans="1:16" x14ac:dyDescent="0.3">
      <c r="A55" s="8">
        <v>54</v>
      </c>
      <c r="B55" s="8" t="s">
        <v>15</v>
      </c>
      <c r="C55" s="8">
        <v>80</v>
      </c>
      <c r="D55" s="8" t="s">
        <v>16</v>
      </c>
      <c r="E55" s="8">
        <v>70</v>
      </c>
      <c r="F55" s="8" t="s">
        <v>16</v>
      </c>
      <c r="G55" s="8" t="s">
        <v>23</v>
      </c>
      <c r="H55" s="8">
        <v>72</v>
      </c>
      <c r="I55" s="8" t="s">
        <v>18</v>
      </c>
      <c r="J55" s="8" t="s">
        <v>19</v>
      </c>
      <c r="K55" s="8">
        <v>87</v>
      </c>
      <c r="L55" s="8" t="s">
        <v>20</v>
      </c>
      <c r="M55" s="8">
        <v>71.040000000000006</v>
      </c>
      <c r="N55" s="8" t="s">
        <v>21</v>
      </c>
      <c r="O55" s="8">
        <v>450000</v>
      </c>
      <c r="P55" s="8">
        <f t="shared" si="0"/>
        <v>4.5</v>
      </c>
    </row>
    <row r="56" spans="1:16" x14ac:dyDescent="0.3">
      <c r="A56" s="8">
        <v>55</v>
      </c>
      <c r="B56" s="8" t="s">
        <v>29</v>
      </c>
      <c r="C56" s="8">
        <v>74</v>
      </c>
      <c r="D56" s="8" t="s">
        <v>22</v>
      </c>
      <c r="E56" s="8">
        <v>60</v>
      </c>
      <c r="F56" s="8" t="s">
        <v>16</v>
      </c>
      <c r="G56" s="8" t="s">
        <v>23</v>
      </c>
      <c r="H56" s="8">
        <v>69</v>
      </c>
      <c r="I56" s="8" t="s">
        <v>27</v>
      </c>
      <c r="J56" s="8" t="s">
        <v>19</v>
      </c>
      <c r="K56" s="8">
        <v>78</v>
      </c>
      <c r="L56" s="8" t="s">
        <v>20</v>
      </c>
      <c r="M56" s="8">
        <v>65.56</v>
      </c>
      <c r="N56" s="8" t="s">
        <v>21</v>
      </c>
      <c r="O56" s="8">
        <v>216000</v>
      </c>
      <c r="P56" s="8">
        <f t="shared" si="0"/>
        <v>2.16</v>
      </c>
    </row>
    <row r="57" spans="1:16" x14ac:dyDescent="0.3">
      <c r="A57" s="8">
        <v>56</v>
      </c>
      <c r="B57" s="8" t="s">
        <v>15</v>
      </c>
      <c r="C57" s="8">
        <v>60.4</v>
      </c>
      <c r="D57" s="8" t="s">
        <v>22</v>
      </c>
      <c r="E57" s="8">
        <v>66.599999999999994</v>
      </c>
      <c r="F57" s="8" t="s">
        <v>16</v>
      </c>
      <c r="G57" s="8" t="s">
        <v>23</v>
      </c>
      <c r="H57" s="8">
        <v>65</v>
      </c>
      <c r="I57" s="8" t="s">
        <v>27</v>
      </c>
      <c r="J57" s="8" t="s">
        <v>19</v>
      </c>
      <c r="K57" s="8">
        <v>71</v>
      </c>
      <c r="L57" s="8" t="s">
        <v>20</v>
      </c>
      <c r="M57" s="8">
        <v>52.71</v>
      </c>
      <c r="N57" s="8" t="s">
        <v>21</v>
      </c>
      <c r="O57" s="8">
        <v>220000</v>
      </c>
      <c r="P57" s="8">
        <f t="shared" si="0"/>
        <v>2.2000000000000002</v>
      </c>
    </row>
    <row r="58" spans="1:16" x14ac:dyDescent="0.3">
      <c r="A58" s="8">
        <v>57</v>
      </c>
      <c r="B58" s="8" t="s">
        <v>15</v>
      </c>
      <c r="C58" s="8">
        <v>63</v>
      </c>
      <c r="D58" s="8" t="s">
        <v>16</v>
      </c>
      <c r="E58" s="8">
        <v>71.400000000000006</v>
      </c>
      <c r="F58" s="8" t="s">
        <v>16</v>
      </c>
      <c r="G58" s="8" t="s">
        <v>17</v>
      </c>
      <c r="H58" s="8">
        <v>61.4</v>
      </c>
      <c r="I58" s="8" t="s">
        <v>27</v>
      </c>
      <c r="J58" s="8" t="s">
        <v>19</v>
      </c>
      <c r="K58" s="8">
        <v>68</v>
      </c>
      <c r="L58" s="8" t="s">
        <v>25</v>
      </c>
      <c r="M58" s="8">
        <v>66.88</v>
      </c>
      <c r="N58" s="8" t="s">
        <v>21</v>
      </c>
      <c r="O58" s="8">
        <v>240000</v>
      </c>
      <c r="P58" s="8">
        <f t="shared" si="0"/>
        <v>2.4</v>
      </c>
    </row>
    <row r="59" spans="1:16" x14ac:dyDescent="0.3">
      <c r="A59" s="8">
        <v>58</v>
      </c>
      <c r="B59" s="8" t="s">
        <v>15</v>
      </c>
      <c r="C59" s="8">
        <v>68</v>
      </c>
      <c r="D59" s="8" t="s">
        <v>22</v>
      </c>
      <c r="E59" s="8">
        <v>76</v>
      </c>
      <c r="F59" s="8" t="s">
        <v>22</v>
      </c>
      <c r="G59" s="8" t="s">
        <v>17</v>
      </c>
      <c r="H59" s="8">
        <v>74</v>
      </c>
      <c r="I59" s="8" t="s">
        <v>27</v>
      </c>
      <c r="J59" s="8" t="s">
        <v>19</v>
      </c>
      <c r="K59" s="8">
        <v>80</v>
      </c>
      <c r="L59" s="8" t="s">
        <v>25</v>
      </c>
      <c r="M59" s="8">
        <v>63.59</v>
      </c>
      <c r="N59" s="8" t="s">
        <v>21</v>
      </c>
      <c r="O59" s="8">
        <v>360000</v>
      </c>
      <c r="P59" s="8">
        <f t="shared" si="0"/>
        <v>3.6</v>
      </c>
    </row>
    <row r="60" spans="1:16" x14ac:dyDescent="0.3">
      <c r="A60" s="8">
        <v>59</v>
      </c>
      <c r="B60" s="8" t="s">
        <v>15</v>
      </c>
      <c r="C60" s="8">
        <v>74</v>
      </c>
      <c r="D60" s="8" t="s">
        <v>22</v>
      </c>
      <c r="E60" s="8">
        <v>62</v>
      </c>
      <c r="F60" s="8" t="s">
        <v>16</v>
      </c>
      <c r="G60" s="8" t="s">
        <v>23</v>
      </c>
      <c r="H60" s="8">
        <v>68</v>
      </c>
      <c r="I60" s="8" t="s">
        <v>27</v>
      </c>
      <c r="J60" s="8" t="s">
        <v>19</v>
      </c>
      <c r="K60" s="8">
        <v>74</v>
      </c>
      <c r="L60" s="8" t="s">
        <v>25</v>
      </c>
      <c r="M60" s="8">
        <v>57.99</v>
      </c>
      <c r="N60" s="8" t="s">
        <v>21</v>
      </c>
      <c r="O60" s="8">
        <v>268000</v>
      </c>
      <c r="P60" s="8">
        <f t="shared" si="0"/>
        <v>2.68</v>
      </c>
    </row>
    <row r="61" spans="1:16" x14ac:dyDescent="0.3">
      <c r="A61" s="8">
        <v>60</v>
      </c>
      <c r="B61" s="8" t="s">
        <v>15</v>
      </c>
      <c r="C61" s="8">
        <v>52.6</v>
      </c>
      <c r="D61" s="8" t="s">
        <v>22</v>
      </c>
      <c r="E61" s="8">
        <v>65.58</v>
      </c>
      <c r="F61" s="8" t="s">
        <v>16</v>
      </c>
      <c r="G61" s="8" t="s">
        <v>23</v>
      </c>
      <c r="H61" s="8">
        <v>72.11</v>
      </c>
      <c r="I61" s="8" t="s">
        <v>18</v>
      </c>
      <c r="J61" s="8" t="s">
        <v>19</v>
      </c>
      <c r="K61" s="8">
        <v>57.6</v>
      </c>
      <c r="L61" s="8" t="s">
        <v>25</v>
      </c>
      <c r="M61" s="8">
        <v>56.66</v>
      </c>
      <c r="N61" s="8" t="s">
        <v>21</v>
      </c>
      <c r="O61" s="8">
        <v>265000</v>
      </c>
      <c r="P61" s="8">
        <f t="shared" si="0"/>
        <v>2.65</v>
      </c>
    </row>
    <row r="62" spans="1:16" x14ac:dyDescent="0.3">
      <c r="A62" s="8">
        <v>61</v>
      </c>
      <c r="B62" s="8" t="s">
        <v>15</v>
      </c>
      <c r="C62" s="8">
        <v>74</v>
      </c>
      <c r="D62" s="8" t="s">
        <v>22</v>
      </c>
      <c r="E62" s="8">
        <v>70</v>
      </c>
      <c r="F62" s="8" t="s">
        <v>22</v>
      </c>
      <c r="G62" s="8" t="s">
        <v>23</v>
      </c>
      <c r="H62" s="8">
        <v>72</v>
      </c>
      <c r="I62" s="8" t="s">
        <v>27</v>
      </c>
      <c r="J62" s="8" t="s">
        <v>24</v>
      </c>
      <c r="K62" s="8">
        <v>60</v>
      </c>
      <c r="L62" s="8" t="s">
        <v>25</v>
      </c>
      <c r="M62" s="8">
        <v>57.24</v>
      </c>
      <c r="N62" s="8" t="s">
        <v>21</v>
      </c>
      <c r="O62" s="8">
        <v>260000</v>
      </c>
      <c r="P62" s="8">
        <f t="shared" si="0"/>
        <v>2.6</v>
      </c>
    </row>
    <row r="63" spans="1:16" x14ac:dyDescent="0.3">
      <c r="A63" s="8">
        <v>62</v>
      </c>
      <c r="B63" s="8" t="s">
        <v>15</v>
      </c>
      <c r="C63" s="8">
        <v>84.2</v>
      </c>
      <c r="D63" s="8" t="s">
        <v>22</v>
      </c>
      <c r="E63" s="8">
        <v>73.400000000000006</v>
      </c>
      <c r="F63" s="8" t="s">
        <v>22</v>
      </c>
      <c r="G63" s="8" t="s">
        <v>17</v>
      </c>
      <c r="H63" s="8">
        <v>66.89</v>
      </c>
      <c r="I63" s="8" t="s">
        <v>27</v>
      </c>
      <c r="J63" s="8" t="s">
        <v>19</v>
      </c>
      <c r="K63" s="8">
        <v>61.6</v>
      </c>
      <c r="L63" s="8" t="s">
        <v>25</v>
      </c>
      <c r="M63" s="8">
        <v>62.48</v>
      </c>
      <c r="N63" s="8" t="s">
        <v>21</v>
      </c>
      <c r="O63" s="8">
        <v>300000</v>
      </c>
      <c r="P63" s="8">
        <f t="shared" si="0"/>
        <v>3</v>
      </c>
    </row>
    <row r="64" spans="1:16" x14ac:dyDescent="0.3">
      <c r="A64" s="8">
        <v>63</v>
      </c>
      <c r="B64" s="8" t="s">
        <v>29</v>
      </c>
      <c r="C64" s="8">
        <v>86.5</v>
      </c>
      <c r="D64" s="8" t="s">
        <v>16</v>
      </c>
      <c r="E64" s="8">
        <v>64.2</v>
      </c>
      <c r="F64" s="8" t="s">
        <v>16</v>
      </c>
      <c r="G64" s="8" t="s">
        <v>23</v>
      </c>
      <c r="H64" s="8">
        <v>67.400000000000006</v>
      </c>
      <c r="I64" s="8" t="s">
        <v>18</v>
      </c>
      <c r="J64" s="8" t="s">
        <v>19</v>
      </c>
      <c r="K64" s="8">
        <v>59</v>
      </c>
      <c r="L64" s="8" t="s">
        <v>25</v>
      </c>
      <c r="M64" s="8">
        <v>59.69</v>
      </c>
      <c r="N64" s="8" t="s">
        <v>21</v>
      </c>
      <c r="O64" s="8">
        <v>240000</v>
      </c>
      <c r="P64" s="8">
        <f t="shared" si="0"/>
        <v>2.4</v>
      </c>
    </row>
    <row r="65" spans="1:16" x14ac:dyDescent="0.3">
      <c r="A65" s="8">
        <v>64</v>
      </c>
      <c r="B65" s="8" t="s">
        <v>15</v>
      </c>
      <c r="C65" s="8">
        <v>61</v>
      </c>
      <c r="D65" s="8" t="s">
        <v>16</v>
      </c>
      <c r="E65" s="8">
        <v>70</v>
      </c>
      <c r="F65" s="8" t="s">
        <v>16</v>
      </c>
      <c r="G65" s="8" t="s">
        <v>17</v>
      </c>
      <c r="H65" s="8">
        <v>64</v>
      </c>
      <c r="I65" s="8" t="s">
        <v>27</v>
      </c>
      <c r="J65" s="8" t="s">
        <v>19</v>
      </c>
      <c r="K65" s="8">
        <v>68.5</v>
      </c>
      <c r="L65" s="8" t="s">
        <v>20</v>
      </c>
      <c r="M65" s="8">
        <v>59.5</v>
      </c>
      <c r="N65" s="8" t="s">
        <v>28</v>
      </c>
      <c r="O65" s="8"/>
      <c r="P65" s="8">
        <f t="shared" si="0"/>
        <v>0</v>
      </c>
    </row>
    <row r="66" spans="1:16" x14ac:dyDescent="0.3">
      <c r="A66" s="8">
        <v>65</v>
      </c>
      <c r="B66" s="8" t="s">
        <v>15</v>
      </c>
      <c r="C66" s="8">
        <v>80</v>
      </c>
      <c r="D66" s="8" t="s">
        <v>16</v>
      </c>
      <c r="E66" s="8">
        <v>73</v>
      </c>
      <c r="F66" s="8" t="s">
        <v>16</v>
      </c>
      <c r="G66" s="8" t="s">
        <v>17</v>
      </c>
      <c r="H66" s="8">
        <v>75</v>
      </c>
      <c r="I66" s="8" t="s">
        <v>27</v>
      </c>
      <c r="J66" s="8" t="s">
        <v>19</v>
      </c>
      <c r="K66" s="8">
        <v>61</v>
      </c>
      <c r="L66" s="8" t="s">
        <v>25</v>
      </c>
      <c r="M66" s="8">
        <v>58.78</v>
      </c>
      <c r="N66" s="8" t="s">
        <v>21</v>
      </c>
      <c r="O66" s="8">
        <v>240000</v>
      </c>
      <c r="P66" s="8">
        <f t="shared" si="0"/>
        <v>2.4</v>
      </c>
    </row>
    <row r="67" spans="1:16" x14ac:dyDescent="0.3">
      <c r="A67" s="8">
        <v>66</v>
      </c>
      <c r="B67" s="8" t="s">
        <v>15</v>
      </c>
      <c r="C67" s="8">
        <v>54</v>
      </c>
      <c r="D67" s="8" t="s">
        <v>16</v>
      </c>
      <c r="E67" s="8">
        <v>47</v>
      </c>
      <c r="F67" s="8" t="s">
        <v>16</v>
      </c>
      <c r="G67" s="8" t="s">
        <v>23</v>
      </c>
      <c r="H67" s="8">
        <v>57</v>
      </c>
      <c r="I67" s="8" t="s">
        <v>27</v>
      </c>
      <c r="J67" s="8" t="s">
        <v>19</v>
      </c>
      <c r="K67" s="8">
        <v>89.69</v>
      </c>
      <c r="L67" s="8" t="s">
        <v>20</v>
      </c>
      <c r="M67" s="8">
        <v>57.1</v>
      </c>
      <c r="N67" s="8" t="s">
        <v>28</v>
      </c>
      <c r="O67" s="8"/>
      <c r="P67" s="8">
        <f t="shared" ref="P67:P130" si="1">O67/100000</f>
        <v>0</v>
      </c>
    </row>
    <row r="68" spans="1:16" x14ac:dyDescent="0.3">
      <c r="A68" s="8">
        <v>67</v>
      </c>
      <c r="B68" s="8" t="s">
        <v>15</v>
      </c>
      <c r="C68" s="8">
        <v>83</v>
      </c>
      <c r="D68" s="8" t="s">
        <v>16</v>
      </c>
      <c r="E68" s="8">
        <v>74</v>
      </c>
      <c r="F68" s="8" t="s">
        <v>16</v>
      </c>
      <c r="G68" s="8" t="s">
        <v>23</v>
      </c>
      <c r="H68" s="8">
        <v>66</v>
      </c>
      <c r="I68" s="8" t="s">
        <v>27</v>
      </c>
      <c r="J68" s="8" t="s">
        <v>19</v>
      </c>
      <c r="K68" s="8">
        <v>68.92</v>
      </c>
      <c r="L68" s="8" t="s">
        <v>20</v>
      </c>
      <c r="M68" s="8">
        <v>58.46</v>
      </c>
      <c r="N68" s="8" t="s">
        <v>21</v>
      </c>
      <c r="O68" s="8">
        <v>275000</v>
      </c>
      <c r="P68" s="8">
        <f t="shared" si="1"/>
        <v>2.75</v>
      </c>
    </row>
    <row r="69" spans="1:16" x14ac:dyDescent="0.3">
      <c r="A69" s="8">
        <v>68</v>
      </c>
      <c r="B69" s="8" t="s">
        <v>15</v>
      </c>
      <c r="C69" s="8">
        <v>80.92</v>
      </c>
      <c r="D69" s="8" t="s">
        <v>16</v>
      </c>
      <c r="E69" s="8">
        <v>78.5</v>
      </c>
      <c r="F69" s="8" t="s">
        <v>16</v>
      </c>
      <c r="G69" s="8" t="s">
        <v>17</v>
      </c>
      <c r="H69" s="8">
        <v>67</v>
      </c>
      <c r="I69" s="8" t="s">
        <v>27</v>
      </c>
      <c r="J69" s="8" t="s">
        <v>19</v>
      </c>
      <c r="K69" s="8">
        <v>68.709999999999994</v>
      </c>
      <c r="L69" s="8" t="s">
        <v>25</v>
      </c>
      <c r="M69" s="8">
        <v>60.99</v>
      </c>
      <c r="N69" s="8" t="s">
        <v>21</v>
      </c>
      <c r="O69" s="8">
        <v>275000</v>
      </c>
      <c r="P69" s="8">
        <f t="shared" si="1"/>
        <v>2.75</v>
      </c>
    </row>
    <row r="70" spans="1:16" x14ac:dyDescent="0.3">
      <c r="A70" s="8">
        <v>69</v>
      </c>
      <c r="B70" s="8" t="s">
        <v>29</v>
      </c>
      <c r="C70" s="8">
        <v>69.7</v>
      </c>
      <c r="D70" s="8" t="s">
        <v>22</v>
      </c>
      <c r="E70" s="8">
        <v>47</v>
      </c>
      <c r="F70" s="8" t="s">
        <v>22</v>
      </c>
      <c r="G70" s="8" t="s">
        <v>17</v>
      </c>
      <c r="H70" s="8">
        <v>72.7</v>
      </c>
      <c r="I70" s="8" t="s">
        <v>18</v>
      </c>
      <c r="J70" s="8" t="s">
        <v>19</v>
      </c>
      <c r="K70" s="8">
        <v>79</v>
      </c>
      <c r="L70" s="8" t="s">
        <v>20</v>
      </c>
      <c r="M70" s="8">
        <v>59.24</v>
      </c>
      <c r="N70" s="8" t="s">
        <v>28</v>
      </c>
      <c r="O70" s="8"/>
      <c r="P70" s="8">
        <f t="shared" si="1"/>
        <v>0</v>
      </c>
    </row>
    <row r="71" spans="1:16" x14ac:dyDescent="0.3">
      <c r="A71" s="8">
        <v>70</v>
      </c>
      <c r="B71" s="8" t="s">
        <v>15</v>
      </c>
      <c r="C71" s="8">
        <v>73</v>
      </c>
      <c r="D71" s="8" t="s">
        <v>22</v>
      </c>
      <c r="E71" s="8">
        <v>73</v>
      </c>
      <c r="F71" s="8" t="s">
        <v>22</v>
      </c>
      <c r="G71" s="8" t="s">
        <v>23</v>
      </c>
      <c r="H71" s="8">
        <v>66</v>
      </c>
      <c r="I71" s="8" t="s">
        <v>18</v>
      </c>
      <c r="J71" s="8" t="s">
        <v>24</v>
      </c>
      <c r="K71" s="8">
        <v>70</v>
      </c>
      <c r="L71" s="8" t="s">
        <v>25</v>
      </c>
      <c r="M71" s="8">
        <v>68.069999999999993</v>
      </c>
      <c r="N71" s="8" t="s">
        <v>21</v>
      </c>
      <c r="O71" s="8">
        <v>275000</v>
      </c>
      <c r="P71" s="8">
        <f t="shared" si="1"/>
        <v>2.75</v>
      </c>
    </row>
    <row r="72" spans="1:16" x14ac:dyDescent="0.3">
      <c r="A72" s="8">
        <v>71</v>
      </c>
      <c r="B72" s="8" t="s">
        <v>15</v>
      </c>
      <c r="C72" s="8">
        <v>82</v>
      </c>
      <c r="D72" s="8" t="s">
        <v>16</v>
      </c>
      <c r="E72" s="8">
        <v>61</v>
      </c>
      <c r="F72" s="8" t="s">
        <v>16</v>
      </c>
      <c r="G72" s="8" t="s">
        <v>23</v>
      </c>
      <c r="H72" s="8">
        <v>62</v>
      </c>
      <c r="I72" s="8" t="s">
        <v>18</v>
      </c>
      <c r="J72" s="8" t="s">
        <v>19</v>
      </c>
      <c r="K72" s="8">
        <v>89</v>
      </c>
      <c r="L72" s="8" t="s">
        <v>25</v>
      </c>
      <c r="M72" s="8">
        <v>65.45</v>
      </c>
      <c r="N72" s="8" t="s">
        <v>21</v>
      </c>
      <c r="O72" s="8">
        <v>360000</v>
      </c>
      <c r="P72" s="8">
        <f t="shared" si="1"/>
        <v>3.6</v>
      </c>
    </row>
    <row r="73" spans="1:16" x14ac:dyDescent="0.3">
      <c r="A73" s="8">
        <v>72</v>
      </c>
      <c r="B73" s="8" t="s">
        <v>15</v>
      </c>
      <c r="C73" s="8">
        <v>75</v>
      </c>
      <c r="D73" s="8" t="s">
        <v>16</v>
      </c>
      <c r="E73" s="8">
        <v>70.290000000000006</v>
      </c>
      <c r="F73" s="8" t="s">
        <v>16</v>
      </c>
      <c r="G73" s="8" t="s">
        <v>17</v>
      </c>
      <c r="H73" s="8">
        <v>71</v>
      </c>
      <c r="I73" s="8" t="s">
        <v>27</v>
      </c>
      <c r="J73" s="8" t="s">
        <v>19</v>
      </c>
      <c r="K73" s="8">
        <v>95</v>
      </c>
      <c r="L73" s="8" t="s">
        <v>25</v>
      </c>
      <c r="M73" s="8">
        <v>66.94</v>
      </c>
      <c r="N73" s="8" t="s">
        <v>21</v>
      </c>
      <c r="O73" s="8">
        <v>240000</v>
      </c>
      <c r="P73" s="8">
        <f t="shared" si="1"/>
        <v>2.4</v>
      </c>
    </row>
    <row r="74" spans="1:16" x14ac:dyDescent="0.3">
      <c r="A74" s="8">
        <v>73</v>
      </c>
      <c r="B74" s="8" t="s">
        <v>15</v>
      </c>
      <c r="C74" s="8">
        <v>84.86</v>
      </c>
      <c r="D74" s="8" t="s">
        <v>16</v>
      </c>
      <c r="E74" s="8">
        <v>67</v>
      </c>
      <c r="F74" s="8" t="s">
        <v>16</v>
      </c>
      <c r="G74" s="8" t="s">
        <v>23</v>
      </c>
      <c r="H74" s="8">
        <v>78</v>
      </c>
      <c r="I74" s="8" t="s">
        <v>27</v>
      </c>
      <c r="J74" s="8" t="s">
        <v>19</v>
      </c>
      <c r="K74" s="8">
        <v>95.5</v>
      </c>
      <c r="L74" s="8" t="s">
        <v>25</v>
      </c>
      <c r="M74" s="8">
        <v>68.53</v>
      </c>
      <c r="N74" s="8" t="s">
        <v>21</v>
      </c>
      <c r="O74" s="8">
        <v>240000</v>
      </c>
      <c r="P74" s="8">
        <f t="shared" si="1"/>
        <v>2.4</v>
      </c>
    </row>
    <row r="75" spans="1:16" x14ac:dyDescent="0.3">
      <c r="A75" s="8">
        <v>74</v>
      </c>
      <c r="B75" s="8" t="s">
        <v>15</v>
      </c>
      <c r="C75" s="8">
        <v>64.599999999999994</v>
      </c>
      <c r="D75" s="8" t="s">
        <v>22</v>
      </c>
      <c r="E75" s="8">
        <v>83.83</v>
      </c>
      <c r="F75" s="8" t="s">
        <v>16</v>
      </c>
      <c r="G75" s="8" t="s">
        <v>17</v>
      </c>
      <c r="H75" s="8">
        <v>71.72</v>
      </c>
      <c r="I75" s="8" t="s">
        <v>27</v>
      </c>
      <c r="J75" s="8" t="s">
        <v>19</v>
      </c>
      <c r="K75" s="8">
        <v>86</v>
      </c>
      <c r="L75" s="8" t="s">
        <v>25</v>
      </c>
      <c r="M75" s="8">
        <v>59.75</v>
      </c>
      <c r="N75" s="8" t="s">
        <v>21</v>
      </c>
      <c r="O75" s="8">
        <v>218000</v>
      </c>
      <c r="P75" s="8">
        <f t="shared" si="1"/>
        <v>2.1800000000000002</v>
      </c>
    </row>
    <row r="76" spans="1:16" x14ac:dyDescent="0.3">
      <c r="A76" s="8">
        <v>75</v>
      </c>
      <c r="B76" s="8" t="s">
        <v>15</v>
      </c>
      <c r="C76" s="8">
        <v>56.6</v>
      </c>
      <c r="D76" s="8" t="s">
        <v>22</v>
      </c>
      <c r="E76" s="8">
        <v>64.8</v>
      </c>
      <c r="F76" s="8" t="s">
        <v>22</v>
      </c>
      <c r="G76" s="8" t="s">
        <v>17</v>
      </c>
      <c r="H76" s="8">
        <v>70.2</v>
      </c>
      <c r="I76" s="8" t="s">
        <v>27</v>
      </c>
      <c r="J76" s="8" t="s">
        <v>19</v>
      </c>
      <c r="K76" s="8">
        <v>84.27</v>
      </c>
      <c r="L76" s="8" t="s">
        <v>25</v>
      </c>
      <c r="M76" s="8">
        <v>67.2</v>
      </c>
      <c r="N76" s="8" t="s">
        <v>21</v>
      </c>
      <c r="O76" s="8">
        <v>336000</v>
      </c>
      <c r="P76" s="8">
        <f t="shared" si="1"/>
        <v>3.36</v>
      </c>
    </row>
    <row r="77" spans="1:16" x14ac:dyDescent="0.3">
      <c r="A77" s="8">
        <v>76</v>
      </c>
      <c r="B77" s="8" t="s">
        <v>29</v>
      </c>
      <c r="C77" s="8">
        <v>59</v>
      </c>
      <c r="D77" s="8" t="s">
        <v>22</v>
      </c>
      <c r="E77" s="8">
        <v>62</v>
      </c>
      <c r="F77" s="8" t="s">
        <v>16</v>
      </c>
      <c r="G77" s="8" t="s">
        <v>17</v>
      </c>
      <c r="H77" s="8">
        <v>77.5</v>
      </c>
      <c r="I77" s="8" t="s">
        <v>27</v>
      </c>
      <c r="J77" s="8" t="s">
        <v>19</v>
      </c>
      <c r="K77" s="8">
        <v>74</v>
      </c>
      <c r="L77" s="8" t="s">
        <v>20</v>
      </c>
      <c r="M77" s="8">
        <v>67</v>
      </c>
      <c r="N77" s="8" t="s">
        <v>28</v>
      </c>
      <c r="O77" s="8"/>
      <c r="P77" s="8">
        <f t="shared" si="1"/>
        <v>0</v>
      </c>
    </row>
    <row r="78" spans="1:16" x14ac:dyDescent="0.3">
      <c r="A78" s="8">
        <v>77</v>
      </c>
      <c r="B78" s="8" t="s">
        <v>29</v>
      </c>
      <c r="C78" s="8">
        <v>66.5</v>
      </c>
      <c r="D78" s="8" t="s">
        <v>16</v>
      </c>
      <c r="E78" s="8">
        <v>70.400000000000006</v>
      </c>
      <c r="F78" s="8" t="s">
        <v>22</v>
      </c>
      <c r="G78" s="8" t="s">
        <v>26</v>
      </c>
      <c r="H78" s="8">
        <v>71.930000000000007</v>
      </c>
      <c r="I78" s="8" t="s">
        <v>27</v>
      </c>
      <c r="J78" s="8" t="s">
        <v>19</v>
      </c>
      <c r="K78" s="8">
        <v>61</v>
      </c>
      <c r="L78" s="8" t="s">
        <v>25</v>
      </c>
      <c r="M78" s="8">
        <v>64.27</v>
      </c>
      <c r="N78" s="8" t="s">
        <v>21</v>
      </c>
      <c r="O78" s="8">
        <v>230000</v>
      </c>
      <c r="P78" s="8">
        <f t="shared" si="1"/>
        <v>2.2999999999999998</v>
      </c>
    </row>
    <row r="79" spans="1:16" x14ac:dyDescent="0.3">
      <c r="A79" s="8">
        <v>78</v>
      </c>
      <c r="B79" s="8" t="s">
        <v>15</v>
      </c>
      <c r="C79" s="8">
        <v>64</v>
      </c>
      <c r="D79" s="8" t="s">
        <v>16</v>
      </c>
      <c r="E79" s="8">
        <v>80</v>
      </c>
      <c r="F79" s="8" t="s">
        <v>16</v>
      </c>
      <c r="G79" s="8" t="s">
        <v>23</v>
      </c>
      <c r="H79" s="8">
        <v>65</v>
      </c>
      <c r="I79" s="8" t="s">
        <v>18</v>
      </c>
      <c r="J79" s="8" t="s">
        <v>24</v>
      </c>
      <c r="K79" s="8">
        <v>69</v>
      </c>
      <c r="L79" s="8" t="s">
        <v>25</v>
      </c>
      <c r="M79" s="8">
        <v>57.65</v>
      </c>
      <c r="N79" s="8" t="s">
        <v>21</v>
      </c>
      <c r="O79" s="8">
        <v>500000</v>
      </c>
      <c r="P79" s="8">
        <f t="shared" si="1"/>
        <v>5</v>
      </c>
    </row>
    <row r="80" spans="1:16" x14ac:dyDescent="0.3">
      <c r="A80" s="8">
        <v>79</v>
      </c>
      <c r="B80" s="8" t="s">
        <v>15</v>
      </c>
      <c r="C80" s="8">
        <v>84</v>
      </c>
      <c r="D80" s="8" t="s">
        <v>16</v>
      </c>
      <c r="E80" s="8">
        <v>90.9</v>
      </c>
      <c r="F80" s="8" t="s">
        <v>16</v>
      </c>
      <c r="G80" s="8" t="s">
        <v>23</v>
      </c>
      <c r="H80" s="8">
        <v>64.5</v>
      </c>
      <c r="I80" s="8" t="s">
        <v>18</v>
      </c>
      <c r="J80" s="8" t="s">
        <v>19</v>
      </c>
      <c r="K80" s="8">
        <v>86.04</v>
      </c>
      <c r="L80" s="8" t="s">
        <v>25</v>
      </c>
      <c r="M80" s="8">
        <v>59.42</v>
      </c>
      <c r="N80" s="8" t="s">
        <v>21</v>
      </c>
      <c r="O80" s="8">
        <v>270000</v>
      </c>
      <c r="P80" s="8">
        <f t="shared" si="1"/>
        <v>2.7</v>
      </c>
    </row>
    <row r="81" spans="1:16" x14ac:dyDescent="0.3">
      <c r="A81" s="8">
        <v>80</v>
      </c>
      <c r="B81" s="8" t="s">
        <v>29</v>
      </c>
      <c r="C81" s="8">
        <v>69</v>
      </c>
      <c r="D81" s="8" t="s">
        <v>22</v>
      </c>
      <c r="E81" s="8">
        <v>62</v>
      </c>
      <c r="F81" s="8" t="s">
        <v>22</v>
      </c>
      <c r="G81" s="8" t="s">
        <v>23</v>
      </c>
      <c r="H81" s="8">
        <v>66</v>
      </c>
      <c r="I81" s="8" t="s">
        <v>18</v>
      </c>
      <c r="J81" s="8" t="s">
        <v>19</v>
      </c>
      <c r="K81" s="8">
        <v>75</v>
      </c>
      <c r="L81" s="8" t="s">
        <v>20</v>
      </c>
      <c r="M81" s="8">
        <v>67.989999999999995</v>
      </c>
      <c r="N81" s="8" t="s">
        <v>28</v>
      </c>
      <c r="O81" s="8"/>
      <c r="P81" s="8">
        <f t="shared" si="1"/>
        <v>0</v>
      </c>
    </row>
    <row r="82" spans="1:16" x14ac:dyDescent="0.3">
      <c r="A82" s="8">
        <v>81</v>
      </c>
      <c r="B82" s="8" t="s">
        <v>29</v>
      </c>
      <c r="C82" s="8">
        <v>69</v>
      </c>
      <c r="D82" s="8" t="s">
        <v>16</v>
      </c>
      <c r="E82" s="8">
        <v>62</v>
      </c>
      <c r="F82" s="8" t="s">
        <v>16</v>
      </c>
      <c r="G82" s="8" t="s">
        <v>17</v>
      </c>
      <c r="H82" s="8">
        <v>69</v>
      </c>
      <c r="I82" s="8" t="s">
        <v>27</v>
      </c>
      <c r="J82" s="8" t="s">
        <v>24</v>
      </c>
      <c r="K82" s="8">
        <v>67</v>
      </c>
      <c r="L82" s="8" t="s">
        <v>20</v>
      </c>
      <c r="M82" s="8">
        <v>62.35</v>
      </c>
      <c r="N82" s="8" t="s">
        <v>21</v>
      </c>
      <c r="O82" s="8">
        <v>240000</v>
      </c>
      <c r="P82" s="8">
        <f t="shared" si="1"/>
        <v>2.4</v>
      </c>
    </row>
    <row r="83" spans="1:16" x14ac:dyDescent="0.3">
      <c r="A83" s="8">
        <v>82</v>
      </c>
      <c r="B83" s="8" t="s">
        <v>15</v>
      </c>
      <c r="C83" s="8">
        <v>81.7</v>
      </c>
      <c r="D83" s="8" t="s">
        <v>16</v>
      </c>
      <c r="E83" s="8">
        <v>63</v>
      </c>
      <c r="F83" s="8" t="s">
        <v>16</v>
      </c>
      <c r="G83" s="8" t="s">
        <v>23</v>
      </c>
      <c r="H83" s="8">
        <v>67</v>
      </c>
      <c r="I83" s="8" t="s">
        <v>27</v>
      </c>
      <c r="J83" s="8" t="s">
        <v>24</v>
      </c>
      <c r="K83" s="8">
        <v>86</v>
      </c>
      <c r="L83" s="8" t="s">
        <v>25</v>
      </c>
      <c r="M83" s="8">
        <v>70.2</v>
      </c>
      <c r="N83" s="8" t="s">
        <v>21</v>
      </c>
      <c r="O83" s="8">
        <v>300000</v>
      </c>
      <c r="P83" s="8">
        <f t="shared" si="1"/>
        <v>3</v>
      </c>
    </row>
    <row r="84" spans="1:16" x14ac:dyDescent="0.3">
      <c r="A84" s="8">
        <v>83</v>
      </c>
      <c r="B84" s="8" t="s">
        <v>15</v>
      </c>
      <c r="C84" s="8">
        <v>63</v>
      </c>
      <c r="D84" s="8" t="s">
        <v>22</v>
      </c>
      <c r="E84" s="8">
        <v>67</v>
      </c>
      <c r="F84" s="8" t="s">
        <v>22</v>
      </c>
      <c r="G84" s="8" t="s">
        <v>17</v>
      </c>
      <c r="H84" s="8">
        <v>74</v>
      </c>
      <c r="I84" s="8" t="s">
        <v>27</v>
      </c>
      <c r="J84" s="8" t="s">
        <v>19</v>
      </c>
      <c r="K84" s="8">
        <v>82</v>
      </c>
      <c r="L84" s="8" t="s">
        <v>25</v>
      </c>
      <c r="M84" s="8">
        <v>60.44</v>
      </c>
      <c r="N84" s="8" t="s">
        <v>28</v>
      </c>
      <c r="O84" s="8"/>
      <c r="P84" s="8">
        <f t="shared" si="1"/>
        <v>0</v>
      </c>
    </row>
    <row r="85" spans="1:16" x14ac:dyDescent="0.3">
      <c r="A85" s="8">
        <v>84</v>
      </c>
      <c r="B85" s="8" t="s">
        <v>15</v>
      </c>
      <c r="C85" s="8">
        <v>84</v>
      </c>
      <c r="D85" s="8" t="s">
        <v>16</v>
      </c>
      <c r="E85" s="8">
        <v>79</v>
      </c>
      <c r="F85" s="8" t="s">
        <v>16</v>
      </c>
      <c r="G85" s="8" t="s">
        <v>23</v>
      </c>
      <c r="H85" s="8">
        <v>68</v>
      </c>
      <c r="I85" s="8" t="s">
        <v>18</v>
      </c>
      <c r="J85" s="8" t="s">
        <v>24</v>
      </c>
      <c r="K85" s="8">
        <v>84</v>
      </c>
      <c r="L85" s="8" t="s">
        <v>25</v>
      </c>
      <c r="M85" s="8">
        <v>66.69</v>
      </c>
      <c r="N85" s="8" t="s">
        <v>21</v>
      </c>
      <c r="O85" s="8">
        <v>300000</v>
      </c>
      <c r="P85" s="8">
        <f t="shared" si="1"/>
        <v>3</v>
      </c>
    </row>
    <row r="86" spans="1:16" x14ac:dyDescent="0.3">
      <c r="A86" s="8">
        <v>85</v>
      </c>
      <c r="B86" s="8" t="s">
        <v>15</v>
      </c>
      <c r="C86" s="8">
        <v>70</v>
      </c>
      <c r="D86" s="8" t="s">
        <v>22</v>
      </c>
      <c r="E86" s="8">
        <v>63</v>
      </c>
      <c r="F86" s="8" t="s">
        <v>16</v>
      </c>
      <c r="G86" s="8" t="s">
        <v>23</v>
      </c>
      <c r="H86" s="8">
        <v>70</v>
      </c>
      <c r="I86" s="8" t="s">
        <v>18</v>
      </c>
      <c r="J86" s="8" t="s">
        <v>24</v>
      </c>
      <c r="K86" s="8">
        <v>55</v>
      </c>
      <c r="L86" s="8" t="s">
        <v>25</v>
      </c>
      <c r="M86" s="8">
        <v>62</v>
      </c>
      <c r="N86" s="8" t="s">
        <v>21</v>
      </c>
      <c r="O86" s="8">
        <v>300000</v>
      </c>
      <c r="P86" s="8">
        <f t="shared" si="1"/>
        <v>3</v>
      </c>
    </row>
    <row r="87" spans="1:16" x14ac:dyDescent="0.3">
      <c r="A87" s="8">
        <v>86</v>
      </c>
      <c r="B87" s="8" t="s">
        <v>29</v>
      </c>
      <c r="C87" s="8">
        <v>83.84</v>
      </c>
      <c r="D87" s="8" t="s">
        <v>16</v>
      </c>
      <c r="E87" s="8">
        <v>89.83</v>
      </c>
      <c r="F87" s="8" t="s">
        <v>16</v>
      </c>
      <c r="G87" s="8" t="s">
        <v>17</v>
      </c>
      <c r="H87" s="8">
        <v>77.2</v>
      </c>
      <c r="I87" s="8" t="s">
        <v>27</v>
      </c>
      <c r="J87" s="8" t="s">
        <v>24</v>
      </c>
      <c r="K87" s="8">
        <v>78.739999999999995</v>
      </c>
      <c r="L87" s="8" t="s">
        <v>25</v>
      </c>
      <c r="M87" s="8">
        <v>76.180000000000007</v>
      </c>
      <c r="N87" s="8" t="s">
        <v>21</v>
      </c>
      <c r="O87" s="8">
        <v>400000</v>
      </c>
      <c r="P87" s="8">
        <f t="shared" si="1"/>
        <v>4</v>
      </c>
    </row>
    <row r="88" spans="1:16" x14ac:dyDescent="0.3">
      <c r="A88" s="8">
        <v>87</v>
      </c>
      <c r="B88" s="8" t="s">
        <v>15</v>
      </c>
      <c r="C88" s="8">
        <v>62</v>
      </c>
      <c r="D88" s="8" t="s">
        <v>16</v>
      </c>
      <c r="E88" s="8">
        <v>63</v>
      </c>
      <c r="F88" s="8" t="s">
        <v>16</v>
      </c>
      <c r="G88" s="8" t="s">
        <v>17</v>
      </c>
      <c r="H88" s="8">
        <v>64</v>
      </c>
      <c r="I88" s="8" t="s">
        <v>27</v>
      </c>
      <c r="J88" s="8" t="s">
        <v>19</v>
      </c>
      <c r="K88" s="8">
        <v>67</v>
      </c>
      <c r="L88" s="8" t="s">
        <v>25</v>
      </c>
      <c r="M88" s="8">
        <v>57.03</v>
      </c>
      <c r="N88" s="8" t="s">
        <v>21</v>
      </c>
      <c r="O88" s="8">
        <v>220000</v>
      </c>
      <c r="P88" s="8">
        <f t="shared" si="1"/>
        <v>2.2000000000000002</v>
      </c>
    </row>
    <row r="89" spans="1:16" x14ac:dyDescent="0.3">
      <c r="A89" s="8">
        <v>88</v>
      </c>
      <c r="B89" s="8" t="s">
        <v>15</v>
      </c>
      <c r="C89" s="8">
        <v>59.6</v>
      </c>
      <c r="D89" s="8" t="s">
        <v>22</v>
      </c>
      <c r="E89" s="8">
        <v>51</v>
      </c>
      <c r="F89" s="8" t="s">
        <v>22</v>
      </c>
      <c r="G89" s="8" t="s">
        <v>23</v>
      </c>
      <c r="H89" s="8">
        <v>60</v>
      </c>
      <c r="I89" s="8" t="s">
        <v>16</v>
      </c>
      <c r="J89" s="8" t="s">
        <v>19</v>
      </c>
      <c r="K89" s="8">
        <v>75</v>
      </c>
      <c r="L89" s="8" t="s">
        <v>20</v>
      </c>
      <c r="M89" s="8">
        <v>59.08</v>
      </c>
      <c r="N89" s="8" t="s">
        <v>28</v>
      </c>
      <c r="O89" s="8"/>
      <c r="P89" s="8">
        <f t="shared" si="1"/>
        <v>0</v>
      </c>
    </row>
    <row r="90" spans="1:16" x14ac:dyDescent="0.3">
      <c r="A90" s="8">
        <v>89</v>
      </c>
      <c r="B90" s="8" t="s">
        <v>29</v>
      </c>
      <c r="C90" s="8">
        <v>66</v>
      </c>
      <c r="D90" s="8" t="s">
        <v>22</v>
      </c>
      <c r="E90" s="8">
        <v>62</v>
      </c>
      <c r="F90" s="8" t="s">
        <v>22</v>
      </c>
      <c r="G90" s="8" t="s">
        <v>17</v>
      </c>
      <c r="H90" s="8">
        <v>73</v>
      </c>
      <c r="I90" s="8" t="s">
        <v>27</v>
      </c>
      <c r="J90" s="8" t="s">
        <v>19</v>
      </c>
      <c r="K90" s="8">
        <v>58</v>
      </c>
      <c r="L90" s="8" t="s">
        <v>20</v>
      </c>
      <c r="M90" s="8">
        <v>64.36</v>
      </c>
      <c r="N90" s="8" t="s">
        <v>21</v>
      </c>
      <c r="O90" s="8">
        <v>210000</v>
      </c>
      <c r="P90" s="8">
        <f t="shared" si="1"/>
        <v>2.1</v>
      </c>
    </row>
    <row r="91" spans="1:16" x14ac:dyDescent="0.3">
      <c r="A91" s="8">
        <v>90</v>
      </c>
      <c r="B91" s="8" t="s">
        <v>29</v>
      </c>
      <c r="C91" s="8">
        <v>84</v>
      </c>
      <c r="D91" s="8" t="s">
        <v>16</v>
      </c>
      <c r="E91" s="8">
        <v>75</v>
      </c>
      <c r="F91" s="8" t="s">
        <v>16</v>
      </c>
      <c r="G91" s="8" t="s">
        <v>23</v>
      </c>
      <c r="H91" s="8">
        <v>69</v>
      </c>
      <c r="I91" s="8" t="s">
        <v>18</v>
      </c>
      <c r="J91" s="8" t="s">
        <v>24</v>
      </c>
      <c r="K91" s="8">
        <v>62</v>
      </c>
      <c r="L91" s="8" t="s">
        <v>20</v>
      </c>
      <c r="M91" s="8">
        <v>62.36</v>
      </c>
      <c r="N91" s="8" t="s">
        <v>21</v>
      </c>
      <c r="O91" s="8">
        <v>210000</v>
      </c>
      <c r="P91" s="8">
        <f t="shared" si="1"/>
        <v>2.1</v>
      </c>
    </row>
    <row r="92" spans="1:16" x14ac:dyDescent="0.3">
      <c r="A92" s="8">
        <v>91</v>
      </c>
      <c r="B92" s="8" t="s">
        <v>29</v>
      </c>
      <c r="C92" s="8">
        <v>85</v>
      </c>
      <c r="D92" s="8" t="s">
        <v>16</v>
      </c>
      <c r="E92" s="8">
        <v>90</v>
      </c>
      <c r="F92" s="8" t="s">
        <v>16</v>
      </c>
      <c r="G92" s="8" t="s">
        <v>17</v>
      </c>
      <c r="H92" s="8">
        <v>82</v>
      </c>
      <c r="I92" s="8" t="s">
        <v>27</v>
      </c>
      <c r="J92" s="8" t="s">
        <v>19</v>
      </c>
      <c r="K92" s="8">
        <v>92</v>
      </c>
      <c r="L92" s="8" t="s">
        <v>25</v>
      </c>
      <c r="M92" s="8">
        <v>68.03</v>
      </c>
      <c r="N92" s="8" t="s">
        <v>21</v>
      </c>
      <c r="O92" s="8">
        <v>300000</v>
      </c>
      <c r="P92" s="8">
        <f t="shared" si="1"/>
        <v>3</v>
      </c>
    </row>
    <row r="93" spans="1:16" x14ac:dyDescent="0.3">
      <c r="A93" s="8">
        <v>92</v>
      </c>
      <c r="B93" s="8" t="s">
        <v>15</v>
      </c>
      <c r="C93" s="8">
        <v>52</v>
      </c>
      <c r="D93" s="8" t="s">
        <v>22</v>
      </c>
      <c r="E93" s="8">
        <v>57</v>
      </c>
      <c r="F93" s="8" t="s">
        <v>22</v>
      </c>
      <c r="G93" s="8" t="s">
        <v>17</v>
      </c>
      <c r="H93" s="8">
        <v>50.8</v>
      </c>
      <c r="I93" s="8" t="s">
        <v>27</v>
      </c>
      <c r="J93" s="8" t="s">
        <v>19</v>
      </c>
      <c r="K93" s="8">
        <v>67</v>
      </c>
      <c r="L93" s="8" t="s">
        <v>20</v>
      </c>
      <c r="M93" s="8">
        <v>62.79</v>
      </c>
      <c r="N93" s="8" t="s">
        <v>28</v>
      </c>
      <c r="O93" s="8"/>
      <c r="P93" s="8">
        <f t="shared" si="1"/>
        <v>0</v>
      </c>
    </row>
    <row r="94" spans="1:16" x14ac:dyDescent="0.3">
      <c r="A94" s="8">
        <v>93</v>
      </c>
      <c r="B94" s="8" t="s">
        <v>29</v>
      </c>
      <c r="C94" s="8">
        <v>60.23</v>
      </c>
      <c r="D94" s="8" t="s">
        <v>22</v>
      </c>
      <c r="E94" s="8">
        <v>69</v>
      </c>
      <c r="F94" s="8" t="s">
        <v>22</v>
      </c>
      <c r="G94" s="8" t="s">
        <v>23</v>
      </c>
      <c r="H94" s="8">
        <v>66</v>
      </c>
      <c r="I94" s="8" t="s">
        <v>27</v>
      </c>
      <c r="J94" s="8" t="s">
        <v>19</v>
      </c>
      <c r="K94" s="8">
        <v>72</v>
      </c>
      <c r="L94" s="8" t="s">
        <v>25</v>
      </c>
      <c r="M94" s="8">
        <v>59.47</v>
      </c>
      <c r="N94" s="8" t="s">
        <v>21</v>
      </c>
      <c r="O94" s="8">
        <v>230000</v>
      </c>
      <c r="P94" s="8">
        <f t="shared" si="1"/>
        <v>2.2999999999999998</v>
      </c>
    </row>
    <row r="95" spans="1:16" x14ac:dyDescent="0.3">
      <c r="A95" s="8">
        <v>94</v>
      </c>
      <c r="B95" s="8" t="s">
        <v>15</v>
      </c>
      <c r="C95" s="8">
        <v>52</v>
      </c>
      <c r="D95" s="8" t="s">
        <v>22</v>
      </c>
      <c r="E95" s="8">
        <v>62</v>
      </c>
      <c r="F95" s="8" t="s">
        <v>22</v>
      </c>
      <c r="G95" s="8" t="s">
        <v>17</v>
      </c>
      <c r="H95" s="8">
        <v>54</v>
      </c>
      <c r="I95" s="8" t="s">
        <v>27</v>
      </c>
      <c r="J95" s="8" t="s">
        <v>19</v>
      </c>
      <c r="K95" s="8">
        <v>72</v>
      </c>
      <c r="L95" s="8" t="s">
        <v>20</v>
      </c>
      <c r="M95" s="8">
        <v>55.41</v>
      </c>
      <c r="N95" s="8" t="s">
        <v>28</v>
      </c>
      <c r="O95" s="8"/>
      <c r="P95" s="8">
        <f t="shared" si="1"/>
        <v>0</v>
      </c>
    </row>
    <row r="96" spans="1:16" x14ac:dyDescent="0.3">
      <c r="A96" s="8">
        <v>95</v>
      </c>
      <c r="B96" s="8" t="s">
        <v>15</v>
      </c>
      <c r="C96" s="8">
        <v>58</v>
      </c>
      <c r="D96" s="8" t="s">
        <v>22</v>
      </c>
      <c r="E96" s="8">
        <v>62</v>
      </c>
      <c r="F96" s="8" t="s">
        <v>22</v>
      </c>
      <c r="G96" s="8" t="s">
        <v>17</v>
      </c>
      <c r="H96" s="8">
        <v>64</v>
      </c>
      <c r="I96" s="8" t="s">
        <v>27</v>
      </c>
      <c r="J96" s="8" t="s">
        <v>19</v>
      </c>
      <c r="K96" s="8">
        <v>53.88</v>
      </c>
      <c r="L96" s="8" t="s">
        <v>25</v>
      </c>
      <c r="M96" s="8">
        <v>54.97</v>
      </c>
      <c r="N96" s="8" t="s">
        <v>21</v>
      </c>
      <c r="O96" s="8">
        <v>260000</v>
      </c>
      <c r="P96" s="8">
        <f t="shared" si="1"/>
        <v>2.6</v>
      </c>
    </row>
    <row r="97" spans="1:16" x14ac:dyDescent="0.3">
      <c r="A97" s="8">
        <v>96</v>
      </c>
      <c r="B97" s="8" t="s">
        <v>15</v>
      </c>
      <c r="C97" s="8">
        <v>73</v>
      </c>
      <c r="D97" s="8" t="s">
        <v>22</v>
      </c>
      <c r="E97" s="8">
        <v>78</v>
      </c>
      <c r="F97" s="8" t="s">
        <v>16</v>
      </c>
      <c r="G97" s="8" t="s">
        <v>17</v>
      </c>
      <c r="H97" s="8">
        <v>65</v>
      </c>
      <c r="I97" s="8" t="s">
        <v>27</v>
      </c>
      <c r="J97" s="8" t="s">
        <v>24</v>
      </c>
      <c r="K97" s="8">
        <v>95.46</v>
      </c>
      <c r="L97" s="8" t="s">
        <v>25</v>
      </c>
      <c r="M97" s="8">
        <v>62.16</v>
      </c>
      <c r="N97" s="8" t="s">
        <v>21</v>
      </c>
      <c r="O97" s="8">
        <v>420000</v>
      </c>
      <c r="P97" s="8">
        <f t="shared" si="1"/>
        <v>4.2</v>
      </c>
    </row>
    <row r="98" spans="1:16" x14ac:dyDescent="0.3">
      <c r="A98" s="8">
        <v>97</v>
      </c>
      <c r="B98" s="8" t="s">
        <v>29</v>
      </c>
      <c r="C98" s="8">
        <v>76</v>
      </c>
      <c r="D98" s="8" t="s">
        <v>22</v>
      </c>
      <c r="E98" s="8">
        <v>70</v>
      </c>
      <c r="F98" s="8" t="s">
        <v>22</v>
      </c>
      <c r="G98" s="8" t="s">
        <v>23</v>
      </c>
      <c r="H98" s="8">
        <v>76</v>
      </c>
      <c r="I98" s="8" t="s">
        <v>27</v>
      </c>
      <c r="J98" s="8" t="s">
        <v>24</v>
      </c>
      <c r="K98" s="8">
        <v>66</v>
      </c>
      <c r="L98" s="8" t="s">
        <v>25</v>
      </c>
      <c r="M98" s="8">
        <v>64.44</v>
      </c>
      <c r="N98" s="8" t="s">
        <v>21</v>
      </c>
      <c r="O98" s="8">
        <v>300000</v>
      </c>
      <c r="P98" s="8">
        <f t="shared" si="1"/>
        <v>3</v>
      </c>
    </row>
    <row r="99" spans="1:16" x14ac:dyDescent="0.3">
      <c r="A99" s="8">
        <v>98</v>
      </c>
      <c r="B99" s="8" t="s">
        <v>29</v>
      </c>
      <c r="C99" s="8">
        <v>70.5</v>
      </c>
      <c r="D99" s="8" t="s">
        <v>22</v>
      </c>
      <c r="E99" s="8">
        <v>62.5</v>
      </c>
      <c r="F99" s="8" t="s">
        <v>16</v>
      </c>
      <c r="G99" s="8" t="s">
        <v>17</v>
      </c>
      <c r="H99" s="8">
        <v>61</v>
      </c>
      <c r="I99" s="8" t="s">
        <v>27</v>
      </c>
      <c r="J99" s="8" t="s">
        <v>19</v>
      </c>
      <c r="K99" s="8">
        <v>93.91</v>
      </c>
      <c r="L99" s="8" t="s">
        <v>25</v>
      </c>
      <c r="M99" s="8">
        <v>69.03</v>
      </c>
      <c r="N99" s="8" t="s">
        <v>28</v>
      </c>
      <c r="O99" s="8"/>
      <c r="P99" s="8">
        <f t="shared" si="1"/>
        <v>0</v>
      </c>
    </row>
    <row r="100" spans="1:16" x14ac:dyDescent="0.3">
      <c r="A100" s="8">
        <v>99</v>
      </c>
      <c r="B100" s="8" t="s">
        <v>29</v>
      </c>
      <c r="C100" s="8">
        <v>69</v>
      </c>
      <c r="D100" s="8" t="s">
        <v>22</v>
      </c>
      <c r="E100" s="8">
        <v>73</v>
      </c>
      <c r="F100" s="8" t="s">
        <v>22</v>
      </c>
      <c r="G100" s="8" t="s">
        <v>17</v>
      </c>
      <c r="H100" s="8">
        <v>65</v>
      </c>
      <c r="I100" s="8" t="s">
        <v>27</v>
      </c>
      <c r="J100" s="8" t="s">
        <v>19</v>
      </c>
      <c r="K100" s="8">
        <v>70</v>
      </c>
      <c r="L100" s="8" t="s">
        <v>25</v>
      </c>
      <c r="M100" s="8">
        <v>57.31</v>
      </c>
      <c r="N100" s="8" t="s">
        <v>21</v>
      </c>
      <c r="O100" s="8">
        <v>220000</v>
      </c>
      <c r="P100" s="8">
        <f t="shared" si="1"/>
        <v>2.2000000000000002</v>
      </c>
    </row>
    <row r="101" spans="1:16" x14ac:dyDescent="0.3">
      <c r="A101" s="8">
        <v>100</v>
      </c>
      <c r="B101" s="8" t="s">
        <v>15</v>
      </c>
      <c r="C101" s="8">
        <v>54</v>
      </c>
      <c r="D101" s="8" t="s">
        <v>22</v>
      </c>
      <c r="E101" s="8">
        <v>82</v>
      </c>
      <c r="F101" s="8" t="s">
        <v>16</v>
      </c>
      <c r="G101" s="8" t="s">
        <v>17</v>
      </c>
      <c r="H101" s="8">
        <v>63</v>
      </c>
      <c r="I101" s="8" t="s">
        <v>18</v>
      </c>
      <c r="J101" s="8" t="s">
        <v>19</v>
      </c>
      <c r="K101" s="8">
        <v>50</v>
      </c>
      <c r="L101" s="8" t="s">
        <v>25</v>
      </c>
      <c r="M101" s="8">
        <v>59.47</v>
      </c>
      <c r="N101" s="8" t="s">
        <v>28</v>
      </c>
      <c r="O101" s="8"/>
      <c r="P101" s="8">
        <f t="shared" si="1"/>
        <v>0</v>
      </c>
    </row>
    <row r="102" spans="1:16" x14ac:dyDescent="0.3">
      <c r="A102" s="8">
        <v>101</v>
      </c>
      <c r="B102" s="8" t="s">
        <v>29</v>
      </c>
      <c r="C102" s="8">
        <v>45</v>
      </c>
      <c r="D102" s="8" t="s">
        <v>16</v>
      </c>
      <c r="E102" s="8">
        <v>57</v>
      </c>
      <c r="F102" s="8" t="s">
        <v>16</v>
      </c>
      <c r="G102" s="8" t="s">
        <v>17</v>
      </c>
      <c r="H102" s="8">
        <v>58</v>
      </c>
      <c r="I102" s="8" t="s">
        <v>27</v>
      </c>
      <c r="J102" s="8" t="s">
        <v>24</v>
      </c>
      <c r="K102" s="8">
        <v>56.39</v>
      </c>
      <c r="L102" s="8" t="s">
        <v>20</v>
      </c>
      <c r="M102" s="8">
        <v>64.95</v>
      </c>
      <c r="N102" s="8" t="s">
        <v>28</v>
      </c>
      <c r="O102" s="8"/>
      <c r="P102" s="8">
        <f t="shared" si="1"/>
        <v>0</v>
      </c>
    </row>
    <row r="103" spans="1:16" x14ac:dyDescent="0.3">
      <c r="A103" s="8">
        <v>102</v>
      </c>
      <c r="B103" s="8" t="s">
        <v>15</v>
      </c>
      <c r="C103" s="8">
        <v>63</v>
      </c>
      <c r="D103" s="8" t="s">
        <v>22</v>
      </c>
      <c r="E103" s="8">
        <v>72</v>
      </c>
      <c r="F103" s="8" t="s">
        <v>22</v>
      </c>
      <c r="G103" s="8" t="s">
        <v>17</v>
      </c>
      <c r="H103" s="8">
        <v>68</v>
      </c>
      <c r="I103" s="8" t="s">
        <v>27</v>
      </c>
      <c r="J103" s="8" t="s">
        <v>19</v>
      </c>
      <c r="K103" s="8">
        <v>78</v>
      </c>
      <c r="L103" s="8" t="s">
        <v>20</v>
      </c>
      <c r="M103" s="8">
        <v>60.44</v>
      </c>
      <c r="N103" s="8" t="s">
        <v>21</v>
      </c>
      <c r="O103" s="8">
        <v>380000</v>
      </c>
      <c r="P103" s="8">
        <f t="shared" si="1"/>
        <v>3.8</v>
      </c>
    </row>
    <row r="104" spans="1:16" x14ac:dyDescent="0.3">
      <c r="A104" s="8">
        <v>103</v>
      </c>
      <c r="B104" s="8" t="s">
        <v>29</v>
      </c>
      <c r="C104" s="8">
        <v>77</v>
      </c>
      <c r="D104" s="8" t="s">
        <v>16</v>
      </c>
      <c r="E104" s="8">
        <v>61</v>
      </c>
      <c r="F104" s="8" t="s">
        <v>16</v>
      </c>
      <c r="G104" s="8" t="s">
        <v>17</v>
      </c>
      <c r="H104" s="8">
        <v>68</v>
      </c>
      <c r="I104" s="8" t="s">
        <v>27</v>
      </c>
      <c r="J104" s="8" t="s">
        <v>24</v>
      </c>
      <c r="K104" s="8">
        <v>57.5</v>
      </c>
      <c r="L104" s="8" t="s">
        <v>25</v>
      </c>
      <c r="M104" s="8">
        <v>61.31</v>
      </c>
      <c r="N104" s="8" t="s">
        <v>21</v>
      </c>
      <c r="O104" s="8">
        <v>300000</v>
      </c>
      <c r="P104" s="8">
        <f t="shared" si="1"/>
        <v>3</v>
      </c>
    </row>
    <row r="105" spans="1:16" x14ac:dyDescent="0.3">
      <c r="A105" s="8">
        <v>104</v>
      </c>
      <c r="B105" s="8" t="s">
        <v>15</v>
      </c>
      <c r="C105" s="8">
        <v>73</v>
      </c>
      <c r="D105" s="8" t="s">
        <v>22</v>
      </c>
      <c r="E105" s="8">
        <v>78</v>
      </c>
      <c r="F105" s="8" t="s">
        <v>22</v>
      </c>
      <c r="G105" s="8" t="s">
        <v>23</v>
      </c>
      <c r="H105" s="8">
        <v>73</v>
      </c>
      <c r="I105" s="8" t="s">
        <v>18</v>
      </c>
      <c r="J105" s="8" t="s">
        <v>24</v>
      </c>
      <c r="K105" s="8">
        <v>85</v>
      </c>
      <c r="L105" s="8" t="s">
        <v>20</v>
      </c>
      <c r="M105" s="8">
        <v>65.83</v>
      </c>
      <c r="N105" s="8" t="s">
        <v>21</v>
      </c>
      <c r="O105" s="8">
        <v>240000</v>
      </c>
      <c r="P105" s="8">
        <f t="shared" si="1"/>
        <v>2.4</v>
      </c>
    </row>
    <row r="106" spans="1:16" x14ac:dyDescent="0.3">
      <c r="A106" s="8">
        <v>105</v>
      </c>
      <c r="B106" s="8" t="s">
        <v>15</v>
      </c>
      <c r="C106" s="8">
        <v>69</v>
      </c>
      <c r="D106" s="8" t="s">
        <v>22</v>
      </c>
      <c r="E106" s="8">
        <v>63</v>
      </c>
      <c r="F106" s="8" t="s">
        <v>16</v>
      </c>
      <c r="G106" s="8" t="s">
        <v>23</v>
      </c>
      <c r="H106" s="8">
        <v>65</v>
      </c>
      <c r="I106" s="8" t="s">
        <v>27</v>
      </c>
      <c r="J106" s="8" t="s">
        <v>24</v>
      </c>
      <c r="K106" s="8">
        <v>55</v>
      </c>
      <c r="L106" s="8" t="s">
        <v>20</v>
      </c>
      <c r="M106" s="8">
        <v>58.23</v>
      </c>
      <c r="N106" s="8" t="s">
        <v>21</v>
      </c>
      <c r="O106" s="8">
        <v>360000</v>
      </c>
      <c r="P106" s="8">
        <f t="shared" si="1"/>
        <v>3.6</v>
      </c>
    </row>
    <row r="107" spans="1:16" x14ac:dyDescent="0.3">
      <c r="A107" s="8">
        <v>106</v>
      </c>
      <c r="B107" s="8" t="s">
        <v>15</v>
      </c>
      <c r="C107" s="8">
        <v>59</v>
      </c>
      <c r="D107" s="8" t="s">
        <v>22</v>
      </c>
      <c r="E107" s="8">
        <v>64</v>
      </c>
      <c r="F107" s="8" t="s">
        <v>16</v>
      </c>
      <c r="G107" s="8" t="s">
        <v>23</v>
      </c>
      <c r="H107" s="8">
        <v>58</v>
      </c>
      <c r="I107" s="8" t="s">
        <v>18</v>
      </c>
      <c r="J107" s="8" t="s">
        <v>19</v>
      </c>
      <c r="K107" s="8">
        <v>85</v>
      </c>
      <c r="L107" s="8" t="s">
        <v>20</v>
      </c>
      <c r="M107" s="8">
        <v>55.3</v>
      </c>
      <c r="N107" s="8" t="s">
        <v>28</v>
      </c>
      <c r="O107" s="8"/>
      <c r="P107" s="8">
        <f t="shared" si="1"/>
        <v>0</v>
      </c>
    </row>
    <row r="108" spans="1:16" x14ac:dyDescent="0.3">
      <c r="A108" s="8">
        <v>107</v>
      </c>
      <c r="B108" s="8" t="s">
        <v>15</v>
      </c>
      <c r="C108" s="8">
        <v>61.08</v>
      </c>
      <c r="D108" s="8" t="s">
        <v>16</v>
      </c>
      <c r="E108" s="8">
        <v>50</v>
      </c>
      <c r="F108" s="8" t="s">
        <v>16</v>
      </c>
      <c r="G108" s="8" t="s">
        <v>23</v>
      </c>
      <c r="H108" s="8">
        <v>54</v>
      </c>
      <c r="I108" s="8" t="s">
        <v>18</v>
      </c>
      <c r="J108" s="8" t="s">
        <v>19</v>
      </c>
      <c r="K108" s="8">
        <v>71</v>
      </c>
      <c r="L108" s="8" t="s">
        <v>25</v>
      </c>
      <c r="M108" s="8">
        <v>65.69</v>
      </c>
      <c r="N108" s="8" t="s">
        <v>28</v>
      </c>
      <c r="O108" s="8"/>
      <c r="P108" s="8">
        <f t="shared" si="1"/>
        <v>0</v>
      </c>
    </row>
    <row r="109" spans="1:16" x14ac:dyDescent="0.3">
      <c r="A109" s="8">
        <v>108</v>
      </c>
      <c r="B109" s="8" t="s">
        <v>15</v>
      </c>
      <c r="C109" s="8">
        <v>82</v>
      </c>
      <c r="D109" s="8" t="s">
        <v>16</v>
      </c>
      <c r="E109" s="8">
        <v>90</v>
      </c>
      <c r="F109" s="8" t="s">
        <v>16</v>
      </c>
      <c r="G109" s="8" t="s">
        <v>17</v>
      </c>
      <c r="H109" s="8">
        <v>83</v>
      </c>
      <c r="I109" s="8" t="s">
        <v>27</v>
      </c>
      <c r="J109" s="8" t="s">
        <v>19</v>
      </c>
      <c r="K109" s="8">
        <v>80</v>
      </c>
      <c r="L109" s="8" t="s">
        <v>20</v>
      </c>
      <c r="M109" s="8">
        <v>73.52</v>
      </c>
      <c r="N109" s="8" t="s">
        <v>21</v>
      </c>
      <c r="O109" s="8">
        <v>200000</v>
      </c>
      <c r="P109" s="8">
        <f t="shared" si="1"/>
        <v>2</v>
      </c>
    </row>
    <row r="110" spans="1:16" x14ac:dyDescent="0.3">
      <c r="A110" s="8">
        <v>109</v>
      </c>
      <c r="B110" s="8" t="s">
        <v>15</v>
      </c>
      <c r="C110" s="8">
        <v>61</v>
      </c>
      <c r="D110" s="8" t="s">
        <v>22</v>
      </c>
      <c r="E110" s="8">
        <v>82</v>
      </c>
      <c r="F110" s="8" t="s">
        <v>22</v>
      </c>
      <c r="G110" s="8" t="s">
        <v>17</v>
      </c>
      <c r="H110" s="8">
        <v>69</v>
      </c>
      <c r="I110" s="8" t="s">
        <v>27</v>
      </c>
      <c r="J110" s="8" t="s">
        <v>19</v>
      </c>
      <c r="K110" s="8">
        <v>84</v>
      </c>
      <c r="L110" s="8" t="s">
        <v>25</v>
      </c>
      <c r="M110" s="8">
        <v>58.31</v>
      </c>
      <c r="N110" s="8" t="s">
        <v>21</v>
      </c>
      <c r="O110" s="8">
        <v>300000</v>
      </c>
      <c r="P110" s="8">
        <f t="shared" si="1"/>
        <v>3</v>
      </c>
    </row>
    <row r="111" spans="1:16" x14ac:dyDescent="0.3">
      <c r="A111" s="8">
        <v>110</v>
      </c>
      <c r="B111" s="8" t="s">
        <v>15</v>
      </c>
      <c r="C111" s="8">
        <v>52</v>
      </c>
      <c r="D111" s="8" t="s">
        <v>22</v>
      </c>
      <c r="E111" s="8">
        <v>63</v>
      </c>
      <c r="F111" s="8" t="s">
        <v>16</v>
      </c>
      <c r="G111" s="8" t="s">
        <v>23</v>
      </c>
      <c r="H111" s="8">
        <v>65</v>
      </c>
      <c r="I111" s="8" t="s">
        <v>18</v>
      </c>
      <c r="J111" s="8" t="s">
        <v>24</v>
      </c>
      <c r="K111" s="8">
        <v>86</v>
      </c>
      <c r="L111" s="8" t="s">
        <v>20</v>
      </c>
      <c r="M111" s="8">
        <v>56.09</v>
      </c>
      <c r="N111" s="8" t="s">
        <v>28</v>
      </c>
      <c r="O111" s="8"/>
      <c r="P111" s="8">
        <f t="shared" si="1"/>
        <v>0</v>
      </c>
    </row>
    <row r="112" spans="1:16" x14ac:dyDescent="0.3">
      <c r="A112" s="8">
        <v>111</v>
      </c>
      <c r="B112" s="8" t="s">
        <v>29</v>
      </c>
      <c r="C112" s="8">
        <v>69.5</v>
      </c>
      <c r="D112" s="8" t="s">
        <v>22</v>
      </c>
      <c r="E112" s="8">
        <v>70</v>
      </c>
      <c r="F112" s="8" t="s">
        <v>22</v>
      </c>
      <c r="G112" s="8" t="s">
        <v>23</v>
      </c>
      <c r="H112" s="8">
        <v>72</v>
      </c>
      <c r="I112" s="8" t="s">
        <v>18</v>
      </c>
      <c r="J112" s="8" t="s">
        <v>19</v>
      </c>
      <c r="K112" s="8">
        <v>57.2</v>
      </c>
      <c r="L112" s="8" t="s">
        <v>20</v>
      </c>
      <c r="M112" s="8">
        <v>54.8</v>
      </c>
      <c r="N112" s="8" t="s">
        <v>21</v>
      </c>
      <c r="O112" s="8">
        <v>250000</v>
      </c>
      <c r="P112" s="8">
        <f t="shared" si="1"/>
        <v>2.5</v>
      </c>
    </row>
    <row r="113" spans="1:16" x14ac:dyDescent="0.3">
      <c r="A113" s="8">
        <v>112</v>
      </c>
      <c r="B113" s="8" t="s">
        <v>15</v>
      </c>
      <c r="C113" s="8">
        <v>51</v>
      </c>
      <c r="D113" s="8" t="s">
        <v>16</v>
      </c>
      <c r="E113" s="8">
        <v>54</v>
      </c>
      <c r="F113" s="8" t="s">
        <v>16</v>
      </c>
      <c r="G113" s="8" t="s">
        <v>23</v>
      </c>
      <c r="H113" s="8">
        <v>61</v>
      </c>
      <c r="I113" s="8" t="s">
        <v>18</v>
      </c>
      <c r="J113" s="8" t="s">
        <v>19</v>
      </c>
      <c r="K113" s="8">
        <v>60</v>
      </c>
      <c r="L113" s="8" t="s">
        <v>20</v>
      </c>
      <c r="M113" s="8">
        <v>60.64</v>
      </c>
      <c r="N113" s="8" t="s">
        <v>28</v>
      </c>
      <c r="O113" s="8"/>
      <c r="P113" s="8">
        <f t="shared" si="1"/>
        <v>0</v>
      </c>
    </row>
    <row r="114" spans="1:16" x14ac:dyDescent="0.3">
      <c r="A114" s="8">
        <v>113</v>
      </c>
      <c r="B114" s="8" t="s">
        <v>15</v>
      </c>
      <c r="C114" s="8">
        <v>58</v>
      </c>
      <c r="D114" s="8" t="s">
        <v>16</v>
      </c>
      <c r="E114" s="8">
        <v>61</v>
      </c>
      <c r="F114" s="8" t="s">
        <v>16</v>
      </c>
      <c r="G114" s="8" t="s">
        <v>17</v>
      </c>
      <c r="H114" s="8">
        <v>61</v>
      </c>
      <c r="I114" s="8" t="s">
        <v>27</v>
      </c>
      <c r="J114" s="8" t="s">
        <v>19</v>
      </c>
      <c r="K114" s="8">
        <v>58</v>
      </c>
      <c r="L114" s="8" t="s">
        <v>20</v>
      </c>
      <c r="M114" s="8">
        <v>53.94</v>
      </c>
      <c r="N114" s="8" t="s">
        <v>21</v>
      </c>
      <c r="O114" s="8">
        <v>250000</v>
      </c>
      <c r="P114" s="8">
        <f t="shared" si="1"/>
        <v>2.5</v>
      </c>
    </row>
    <row r="115" spans="1:16" x14ac:dyDescent="0.3">
      <c r="A115" s="8">
        <v>114</v>
      </c>
      <c r="B115" s="8" t="s">
        <v>29</v>
      </c>
      <c r="C115" s="8">
        <v>73.959999999999994</v>
      </c>
      <c r="D115" s="8" t="s">
        <v>16</v>
      </c>
      <c r="E115" s="8">
        <v>79</v>
      </c>
      <c r="F115" s="8" t="s">
        <v>16</v>
      </c>
      <c r="G115" s="8" t="s">
        <v>17</v>
      </c>
      <c r="H115" s="8">
        <v>67</v>
      </c>
      <c r="I115" s="8" t="s">
        <v>27</v>
      </c>
      <c r="J115" s="8" t="s">
        <v>19</v>
      </c>
      <c r="K115" s="8">
        <v>72.150000000000006</v>
      </c>
      <c r="L115" s="8" t="s">
        <v>25</v>
      </c>
      <c r="M115" s="8">
        <v>63.08</v>
      </c>
      <c r="N115" s="8" t="s">
        <v>21</v>
      </c>
      <c r="O115" s="8">
        <v>280000</v>
      </c>
      <c r="P115" s="8">
        <f t="shared" si="1"/>
        <v>2.8</v>
      </c>
    </row>
    <row r="116" spans="1:16" x14ac:dyDescent="0.3">
      <c r="A116" s="8">
        <v>115</v>
      </c>
      <c r="B116" s="8" t="s">
        <v>15</v>
      </c>
      <c r="C116" s="8">
        <v>65</v>
      </c>
      <c r="D116" s="8" t="s">
        <v>22</v>
      </c>
      <c r="E116" s="8">
        <v>68</v>
      </c>
      <c r="F116" s="8" t="s">
        <v>16</v>
      </c>
      <c r="G116" s="8" t="s">
        <v>23</v>
      </c>
      <c r="H116" s="8">
        <v>69</v>
      </c>
      <c r="I116" s="8" t="s">
        <v>27</v>
      </c>
      <c r="J116" s="8" t="s">
        <v>19</v>
      </c>
      <c r="K116" s="8">
        <v>53.7</v>
      </c>
      <c r="L116" s="8" t="s">
        <v>20</v>
      </c>
      <c r="M116" s="8">
        <v>55.01</v>
      </c>
      <c r="N116" s="8" t="s">
        <v>21</v>
      </c>
      <c r="O116" s="8">
        <v>250000</v>
      </c>
      <c r="P116" s="8">
        <f t="shared" si="1"/>
        <v>2.5</v>
      </c>
    </row>
    <row r="117" spans="1:16" x14ac:dyDescent="0.3">
      <c r="A117" s="8">
        <v>116</v>
      </c>
      <c r="B117" s="8" t="s">
        <v>29</v>
      </c>
      <c r="C117" s="8">
        <v>73</v>
      </c>
      <c r="D117" s="8" t="s">
        <v>16</v>
      </c>
      <c r="E117" s="8">
        <v>63</v>
      </c>
      <c r="F117" s="8" t="s">
        <v>16</v>
      </c>
      <c r="G117" s="8" t="s">
        <v>23</v>
      </c>
      <c r="H117" s="8">
        <v>66</v>
      </c>
      <c r="I117" s="8" t="s">
        <v>27</v>
      </c>
      <c r="J117" s="8" t="s">
        <v>19</v>
      </c>
      <c r="K117" s="8">
        <v>89</v>
      </c>
      <c r="L117" s="8" t="s">
        <v>25</v>
      </c>
      <c r="M117" s="8">
        <v>60.5</v>
      </c>
      <c r="N117" s="8" t="s">
        <v>21</v>
      </c>
      <c r="O117" s="8">
        <v>216000</v>
      </c>
      <c r="P117" s="8">
        <f t="shared" si="1"/>
        <v>2.16</v>
      </c>
    </row>
    <row r="118" spans="1:16" x14ac:dyDescent="0.3">
      <c r="A118" s="8">
        <v>117</v>
      </c>
      <c r="B118" s="8" t="s">
        <v>15</v>
      </c>
      <c r="C118" s="8">
        <v>68.2</v>
      </c>
      <c r="D118" s="8" t="s">
        <v>22</v>
      </c>
      <c r="E118" s="8">
        <v>72.8</v>
      </c>
      <c r="F118" s="8" t="s">
        <v>22</v>
      </c>
      <c r="G118" s="8" t="s">
        <v>17</v>
      </c>
      <c r="H118" s="8">
        <v>66.599999999999994</v>
      </c>
      <c r="I118" s="8" t="s">
        <v>27</v>
      </c>
      <c r="J118" s="8" t="s">
        <v>24</v>
      </c>
      <c r="K118" s="8">
        <v>96</v>
      </c>
      <c r="L118" s="8" t="s">
        <v>25</v>
      </c>
      <c r="M118" s="8">
        <v>70.849999999999994</v>
      </c>
      <c r="N118" s="8" t="s">
        <v>21</v>
      </c>
      <c r="O118" s="8">
        <v>300000</v>
      </c>
      <c r="P118" s="8">
        <f t="shared" si="1"/>
        <v>3</v>
      </c>
    </row>
    <row r="119" spans="1:16" x14ac:dyDescent="0.3">
      <c r="A119" s="8">
        <v>118</v>
      </c>
      <c r="B119" s="8" t="s">
        <v>15</v>
      </c>
      <c r="C119" s="8">
        <v>77</v>
      </c>
      <c r="D119" s="8" t="s">
        <v>16</v>
      </c>
      <c r="E119" s="8">
        <v>75</v>
      </c>
      <c r="F119" s="8" t="s">
        <v>16</v>
      </c>
      <c r="G119" s="8" t="s">
        <v>23</v>
      </c>
      <c r="H119" s="8">
        <v>73</v>
      </c>
      <c r="I119" s="8" t="s">
        <v>18</v>
      </c>
      <c r="J119" s="8" t="s">
        <v>19</v>
      </c>
      <c r="K119" s="8">
        <v>80</v>
      </c>
      <c r="L119" s="8" t="s">
        <v>25</v>
      </c>
      <c r="M119" s="8">
        <v>67.05</v>
      </c>
      <c r="N119" s="8" t="s">
        <v>21</v>
      </c>
      <c r="O119" s="8">
        <v>240000</v>
      </c>
      <c r="P119" s="8">
        <f t="shared" si="1"/>
        <v>2.4</v>
      </c>
    </row>
    <row r="120" spans="1:16" x14ac:dyDescent="0.3">
      <c r="A120" s="8">
        <v>119</v>
      </c>
      <c r="B120" s="8" t="s">
        <v>15</v>
      </c>
      <c r="C120" s="8">
        <v>76</v>
      </c>
      <c r="D120" s="8" t="s">
        <v>22</v>
      </c>
      <c r="E120" s="8">
        <v>80</v>
      </c>
      <c r="F120" s="8" t="s">
        <v>22</v>
      </c>
      <c r="G120" s="8" t="s">
        <v>23</v>
      </c>
      <c r="H120" s="8">
        <v>78</v>
      </c>
      <c r="I120" s="8" t="s">
        <v>18</v>
      </c>
      <c r="J120" s="8" t="s">
        <v>24</v>
      </c>
      <c r="K120" s="8">
        <v>97</v>
      </c>
      <c r="L120" s="8" t="s">
        <v>20</v>
      </c>
      <c r="M120" s="8">
        <v>70.48</v>
      </c>
      <c r="N120" s="8" t="s">
        <v>21</v>
      </c>
      <c r="O120" s="8">
        <v>276000</v>
      </c>
      <c r="P120" s="8">
        <f t="shared" si="1"/>
        <v>2.76</v>
      </c>
    </row>
    <row r="121" spans="1:16" x14ac:dyDescent="0.3">
      <c r="A121" s="8">
        <v>120</v>
      </c>
      <c r="B121" s="8" t="s">
        <v>15</v>
      </c>
      <c r="C121" s="8">
        <v>60.8</v>
      </c>
      <c r="D121" s="8" t="s">
        <v>22</v>
      </c>
      <c r="E121" s="8">
        <v>68.400000000000006</v>
      </c>
      <c r="F121" s="8" t="s">
        <v>22</v>
      </c>
      <c r="G121" s="8" t="s">
        <v>17</v>
      </c>
      <c r="H121" s="8">
        <v>64.599999999999994</v>
      </c>
      <c r="I121" s="8" t="s">
        <v>27</v>
      </c>
      <c r="J121" s="8" t="s">
        <v>24</v>
      </c>
      <c r="K121" s="8">
        <v>82.66</v>
      </c>
      <c r="L121" s="8" t="s">
        <v>25</v>
      </c>
      <c r="M121" s="8">
        <v>64.34</v>
      </c>
      <c r="N121" s="8" t="s">
        <v>21</v>
      </c>
      <c r="O121" s="8">
        <v>940000</v>
      </c>
      <c r="P121" s="8">
        <f t="shared" si="1"/>
        <v>9.4</v>
      </c>
    </row>
    <row r="122" spans="1:16" x14ac:dyDescent="0.3">
      <c r="A122" s="8">
        <v>121</v>
      </c>
      <c r="B122" s="8" t="s">
        <v>15</v>
      </c>
      <c r="C122" s="8">
        <v>58</v>
      </c>
      <c r="D122" s="8" t="s">
        <v>16</v>
      </c>
      <c r="E122" s="8">
        <v>40</v>
      </c>
      <c r="F122" s="8" t="s">
        <v>16</v>
      </c>
      <c r="G122" s="8" t="s">
        <v>23</v>
      </c>
      <c r="H122" s="8">
        <v>59</v>
      </c>
      <c r="I122" s="8" t="s">
        <v>27</v>
      </c>
      <c r="J122" s="8" t="s">
        <v>19</v>
      </c>
      <c r="K122" s="8">
        <v>73</v>
      </c>
      <c r="L122" s="8" t="s">
        <v>20</v>
      </c>
      <c r="M122" s="8">
        <v>58.81</v>
      </c>
      <c r="N122" s="8" t="s">
        <v>28</v>
      </c>
      <c r="O122" s="8"/>
      <c r="P122" s="8">
        <f t="shared" si="1"/>
        <v>0</v>
      </c>
    </row>
    <row r="123" spans="1:16" x14ac:dyDescent="0.3">
      <c r="A123" s="8">
        <v>122</v>
      </c>
      <c r="B123" s="8" t="s">
        <v>29</v>
      </c>
      <c r="C123" s="8">
        <v>64</v>
      </c>
      <c r="D123" s="8" t="s">
        <v>22</v>
      </c>
      <c r="E123" s="8">
        <v>67</v>
      </c>
      <c r="F123" s="8" t="s">
        <v>16</v>
      </c>
      <c r="G123" s="8" t="s">
        <v>23</v>
      </c>
      <c r="H123" s="8">
        <v>69.599999999999994</v>
      </c>
      <c r="I123" s="8" t="s">
        <v>18</v>
      </c>
      <c r="J123" s="8" t="s">
        <v>24</v>
      </c>
      <c r="K123" s="8">
        <v>55.67</v>
      </c>
      <c r="L123" s="8" t="s">
        <v>20</v>
      </c>
      <c r="M123" s="8">
        <v>71.489999999999995</v>
      </c>
      <c r="N123" s="8" t="s">
        <v>21</v>
      </c>
      <c r="O123" s="8">
        <v>250000</v>
      </c>
      <c r="P123" s="8">
        <f t="shared" si="1"/>
        <v>2.5</v>
      </c>
    </row>
    <row r="124" spans="1:16" x14ac:dyDescent="0.3">
      <c r="A124" s="8">
        <v>123</v>
      </c>
      <c r="B124" s="8" t="s">
        <v>29</v>
      </c>
      <c r="C124" s="8">
        <v>66.5</v>
      </c>
      <c r="D124" s="8" t="s">
        <v>22</v>
      </c>
      <c r="E124" s="8">
        <v>66.8</v>
      </c>
      <c r="F124" s="8" t="s">
        <v>22</v>
      </c>
      <c r="G124" s="8" t="s">
        <v>26</v>
      </c>
      <c r="H124" s="8">
        <v>69.3</v>
      </c>
      <c r="I124" s="8" t="s">
        <v>27</v>
      </c>
      <c r="J124" s="8" t="s">
        <v>24</v>
      </c>
      <c r="K124" s="8">
        <v>80.400000000000006</v>
      </c>
      <c r="L124" s="8" t="s">
        <v>25</v>
      </c>
      <c r="M124" s="8">
        <v>71</v>
      </c>
      <c r="N124" s="8" t="s">
        <v>21</v>
      </c>
      <c r="O124" s="8">
        <v>236000</v>
      </c>
      <c r="P124" s="8">
        <f t="shared" si="1"/>
        <v>2.36</v>
      </c>
    </row>
    <row r="125" spans="1:16" x14ac:dyDescent="0.3">
      <c r="A125" s="8">
        <v>124</v>
      </c>
      <c r="B125" s="8" t="s">
        <v>15</v>
      </c>
      <c r="C125" s="8">
        <v>74</v>
      </c>
      <c r="D125" s="8" t="s">
        <v>16</v>
      </c>
      <c r="E125" s="8">
        <v>59</v>
      </c>
      <c r="F125" s="8" t="s">
        <v>16</v>
      </c>
      <c r="G125" s="8" t="s">
        <v>17</v>
      </c>
      <c r="H125" s="8">
        <v>73</v>
      </c>
      <c r="I125" s="8" t="s">
        <v>27</v>
      </c>
      <c r="J125" s="8" t="s">
        <v>24</v>
      </c>
      <c r="K125" s="8">
        <v>60</v>
      </c>
      <c r="L125" s="8" t="s">
        <v>20</v>
      </c>
      <c r="M125" s="8">
        <v>56.7</v>
      </c>
      <c r="N125" s="8" t="s">
        <v>21</v>
      </c>
      <c r="O125" s="8">
        <v>240000</v>
      </c>
      <c r="P125" s="8">
        <f t="shared" si="1"/>
        <v>2.4</v>
      </c>
    </row>
    <row r="126" spans="1:16" x14ac:dyDescent="0.3">
      <c r="A126" s="8">
        <v>125</v>
      </c>
      <c r="B126" s="8" t="s">
        <v>15</v>
      </c>
      <c r="C126" s="8">
        <v>67</v>
      </c>
      <c r="D126" s="8" t="s">
        <v>22</v>
      </c>
      <c r="E126" s="8">
        <v>71</v>
      </c>
      <c r="F126" s="8" t="s">
        <v>22</v>
      </c>
      <c r="G126" s="8" t="s">
        <v>23</v>
      </c>
      <c r="H126" s="8">
        <v>64.33</v>
      </c>
      <c r="I126" s="8" t="s">
        <v>16</v>
      </c>
      <c r="J126" s="8" t="s">
        <v>24</v>
      </c>
      <c r="K126" s="8">
        <v>64</v>
      </c>
      <c r="L126" s="8" t="s">
        <v>20</v>
      </c>
      <c r="M126" s="8">
        <v>61.26</v>
      </c>
      <c r="N126" s="8" t="s">
        <v>21</v>
      </c>
      <c r="O126" s="8">
        <v>250000</v>
      </c>
      <c r="P126" s="8">
        <f t="shared" si="1"/>
        <v>2.5</v>
      </c>
    </row>
    <row r="127" spans="1:16" x14ac:dyDescent="0.3">
      <c r="A127" s="8">
        <v>126</v>
      </c>
      <c r="B127" s="8" t="s">
        <v>29</v>
      </c>
      <c r="C127" s="8">
        <v>84</v>
      </c>
      <c r="D127" s="8" t="s">
        <v>22</v>
      </c>
      <c r="E127" s="8">
        <v>73</v>
      </c>
      <c r="F127" s="8" t="s">
        <v>22</v>
      </c>
      <c r="G127" s="8" t="s">
        <v>17</v>
      </c>
      <c r="H127" s="8">
        <v>73</v>
      </c>
      <c r="I127" s="8" t="s">
        <v>27</v>
      </c>
      <c r="J127" s="8" t="s">
        <v>19</v>
      </c>
      <c r="K127" s="8">
        <v>75</v>
      </c>
      <c r="L127" s="8" t="s">
        <v>25</v>
      </c>
      <c r="M127" s="8">
        <v>73.33</v>
      </c>
      <c r="N127" s="8" t="s">
        <v>21</v>
      </c>
      <c r="O127" s="8">
        <v>350000</v>
      </c>
      <c r="P127" s="8">
        <f t="shared" si="1"/>
        <v>3.5</v>
      </c>
    </row>
    <row r="128" spans="1:16" x14ac:dyDescent="0.3">
      <c r="A128" s="8">
        <v>127</v>
      </c>
      <c r="B128" s="8" t="s">
        <v>29</v>
      </c>
      <c r="C128" s="8">
        <v>79</v>
      </c>
      <c r="D128" s="8" t="s">
        <v>16</v>
      </c>
      <c r="E128" s="8">
        <v>61</v>
      </c>
      <c r="F128" s="8" t="s">
        <v>16</v>
      </c>
      <c r="G128" s="8" t="s">
        <v>23</v>
      </c>
      <c r="H128" s="8">
        <v>75.5</v>
      </c>
      <c r="I128" s="8" t="s">
        <v>18</v>
      </c>
      <c r="J128" s="8" t="s">
        <v>24</v>
      </c>
      <c r="K128" s="8">
        <v>70</v>
      </c>
      <c r="L128" s="8" t="s">
        <v>25</v>
      </c>
      <c r="M128" s="8">
        <v>68.2</v>
      </c>
      <c r="N128" s="8" t="s">
        <v>21</v>
      </c>
      <c r="O128" s="8">
        <v>210000</v>
      </c>
      <c r="P128" s="8">
        <f t="shared" si="1"/>
        <v>2.1</v>
      </c>
    </row>
    <row r="129" spans="1:16" x14ac:dyDescent="0.3">
      <c r="A129" s="8">
        <v>128</v>
      </c>
      <c r="B129" s="8" t="s">
        <v>29</v>
      </c>
      <c r="C129" s="8">
        <v>72</v>
      </c>
      <c r="D129" s="8" t="s">
        <v>16</v>
      </c>
      <c r="E129" s="8">
        <v>60</v>
      </c>
      <c r="F129" s="8" t="s">
        <v>16</v>
      </c>
      <c r="G129" s="8" t="s">
        <v>23</v>
      </c>
      <c r="H129" s="8">
        <v>69</v>
      </c>
      <c r="I129" s="8" t="s">
        <v>27</v>
      </c>
      <c r="J129" s="8" t="s">
        <v>19</v>
      </c>
      <c r="K129" s="8">
        <v>55.5</v>
      </c>
      <c r="L129" s="8" t="s">
        <v>20</v>
      </c>
      <c r="M129" s="8">
        <v>58.4</v>
      </c>
      <c r="N129" s="8" t="s">
        <v>21</v>
      </c>
      <c r="O129" s="8">
        <v>250000</v>
      </c>
      <c r="P129" s="8">
        <f t="shared" si="1"/>
        <v>2.5</v>
      </c>
    </row>
    <row r="130" spans="1:16" x14ac:dyDescent="0.3">
      <c r="A130" s="8">
        <v>129</v>
      </c>
      <c r="B130" s="8" t="s">
        <v>15</v>
      </c>
      <c r="C130" s="8">
        <v>80.400000000000006</v>
      </c>
      <c r="D130" s="8" t="s">
        <v>22</v>
      </c>
      <c r="E130" s="8">
        <v>73.400000000000006</v>
      </c>
      <c r="F130" s="8" t="s">
        <v>22</v>
      </c>
      <c r="G130" s="8" t="s">
        <v>23</v>
      </c>
      <c r="H130" s="8">
        <v>77.72</v>
      </c>
      <c r="I130" s="8" t="s">
        <v>18</v>
      </c>
      <c r="J130" s="8" t="s">
        <v>24</v>
      </c>
      <c r="K130" s="8">
        <v>81.2</v>
      </c>
      <c r="L130" s="8" t="s">
        <v>20</v>
      </c>
      <c r="M130" s="8">
        <v>76.260000000000005</v>
      </c>
      <c r="N130" s="8" t="s">
        <v>21</v>
      </c>
      <c r="O130" s="8">
        <v>400000</v>
      </c>
      <c r="P130" s="8">
        <f t="shared" si="1"/>
        <v>4</v>
      </c>
    </row>
    <row r="131" spans="1:16" x14ac:dyDescent="0.3">
      <c r="A131" s="8">
        <v>130</v>
      </c>
      <c r="B131" s="8" t="s">
        <v>15</v>
      </c>
      <c r="C131" s="8">
        <v>76.7</v>
      </c>
      <c r="D131" s="8" t="s">
        <v>22</v>
      </c>
      <c r="E131" s="8">
        <v>89.7</v>
      </c>
      <c r="F131" s="8" t="s">
        <v>16</v>
      </c>
      <c r="G131" s="8" t="s">
        <v>17</v>
      </c>
      <c r="H131" s="8">
        <v>66</v>
      </c>
      <c r="I131" s="8" t="s">
        <v>27</v>
      </c>
      <c r="J131" s="8" t="s">
        <v>24</v>
      </c>
      <c r="K131" s="8">
        <v>90</v>
      </c>
      <c r="L131" s="8" t="s">
        <v>25</v>
      </c>
      <c r="M131" s="8">
        <v>68.55</v>
      </c>
      <c r="N131" s="8" t="s">
        <v>21</v>
      </c>
      <c r="O131" s="8">
        <v>250000</v>
      </c>
      <c r="P131" s="8">
        <f t="shared" ref="P131:P194" si="2">O131/100000</f>
        <v>2.5</v>
      </c>
    </row>
    <row r="132" spans="1:16" x14ac:dyDescent="0.3">
      <c r="A132" s="8">
        <v>131</v>
      </c>
      <c r="B132" s="8" t="s">
        <v>15</v>
      </c>
      <c r="C132" s="8">
        <v>62</v>
      </c>
      <c r="D132" s="8" t="s">
        <v>22</v>
      </c>
      <c r="E132" s="8">
        <v>65</v>
      </c>
      <c r="F132" s="8" t="s">
        <v>16</v>
      </c>
      <c r="G132" s="8" t="s">
        <v>17</v>
      </c>
      <c r="H132" s="8">
        <v>60</v>
      </c>
      <c r="I132" s="8" t="s">
        <v>27</v>
      </c>
      <c r="J132" s="8" t="s">
        <v>19</v>
      </c>
      <c r="K132" s="8">
        <v>84</v>
      </c>
      <c r="L132" s="8" t="s">
        <v>25</v>
      </c>
      <c r="M132" s="8">
        <v>64.150000000000006</v>
      </c>
      <c r="N132" s="8" t="s">
        <v>28</v>
      </c>
      <c r="O132" s="8"/>
      <c r="P132" s="8">
        <f t="shared" si="2"/>
        <v>0</v>
      </c>
    </row>
    <row r="133" spans="1:16" x14ac:dyDescent="0.3">
      <c r="A133" s="8">
        <v>132</v>
      </c>
      <c r="B133" s="8" t="s">
        <v>29</v>
      </c>
      <c r="C133" s="8">
        <v>74.900000000000006</v>
      </c>
      <c r="D133" s="8" t="s">
        <v>16</v>
      </c>
      <c r="E133" s="8">
        <v>57</v>
      </c>
      <c r="F133" s="8" t="s">
        <v>16</v>
      </c>
      <c r="G133" s="8" t="s">
        <v>23</v>
      </c>
      <c r="H133" s="8">
        <v>62</v>
      </c>
      <c r="I133" s="8" t="s">
        <v>16</v>
      </c>
      <c r="J133" s="8" t="s">
        <v>24</v>
      </c>
      <c r="K133" s="8">
        <v>80</v>
      </c>
      <c r="L133" s="8" t="s">
        <v>25</v>
      </c>
      <c r="M133" s="8">
        <v>60.78</v>
      </c>
      <c r="N133" s="8" t="s">
        <v>21</v>
      </c>
      <c r="O133" s="8">
        <v>360000</v>
      </c>
      <c r="P133" s="8">
        <f t="shared" si="2"/>
        <v>3.6</v>
      </c>
    </row>
    <row r="134" spans="1:16" x14ac:dyDescent="0.3">
      <c r="A134" s="8">
        <v>133</v>
      </c>
      <c r="B134" s="8" t="s">
        <v>15</v>
      </c>
      <c r="C134" s="8">
        <v>67</v>
      </c>
      <c r="D134" s="8" t="s">
        <v>16</v>
      </c>
      <c r="E134" s="8">
        <v>68</v>
      </c>
      <c r="F134" s="8" t="s">
        <v>16</v>
      </c>
      <c r="G134" s="8" t="s">
        <v>17</v>
      </c>
      <c r="H134" s="8">
        <v>64</v>
      </c>
      <c r="I134" s="8" t="s">
        <v>27</v>
      </c>
      <c r="J134" s="8" t="s">
        <v>24</v>
      </c>
      <c r="K134" s="8">
        <v>74.400000000000006</v>
      </c>
      <c r="L134" s="8" t="s">
        <v>20</v>
      </c>
      <c r="M134" s="8">
        <v>53.49</v>
      </c>
      <c r="N134" s="8" t="s">
        <v>21</v>
      </c>
      <c r="O134" s="8">
        <v>300000</v>
      </c>
      <c r="P134" s="8">
        <f t="shared" si="2"/>
        <v>3</v>
      </c>
    </row>
    <row r="135" spans="1:16" x14ac:dyDescent="0.3">
      <c r="A135" s="8">
        <v>134</v>
      </c>
      <c r="B135" s="8" t="s">
        <v>15</v>
      </c>
      <c r="C135" s="8">
        <v>73</v>
      </c>
      <c r="D135" s="8" t="s">
        <v>22</v>
      </c>
      <c r="E135" s="8">
        <v>64</v>
      </c>
      <c r="F135" s="8" t="s">
        <v>16</v>
      </c>
      <c r="G135" s="8" t="s">
        <v>17</v>
      </c>
      <c r="H135" s="8">
        <v>77</v>
      </c>
      <c r="I135" s="8" t="s">
        <v>27</v>
      </c>
      <c r="J135" s="8" t="s">
        <v>24</v>
      </c>
      <c r="K135" s="8">
        <v>65</v>
      </c>
      <c r="L135" s="8" t="s">
        <v>20</v>
      </c>
      <c r="M135" s="8">
        <v>60.98</v>
      </c>
      <c r="N135" s="8" t="s">
        <v>21</v>
      </c>
      <c r="O135" s="8">
        <v>250000</v>
      </c>
      <c r="P135" s="8">
        <f t="shared" si="2"/>
        <v>2.5</v>
      </c>
    </row>
    <row r="136" spans="1:16" x14ac:dyDescent="0.3">
      <c r="A136" s="8">
        <v>135</v>
      </c>
      <c r="B136" s="8" t="s">
        <v>29</v>
      </c>
      <c r="C136" s="8">
        <v>77.44</v>
      </c>
      <c r="D136" s="8" t="s">
        <v>22</v>
      </c>
      <c r="E136" s="8">
        <v>92</v>
      </c>
      <c r="F136" s="8" t="s">
        <v>16</v>
      </c>
      <c r="G136" s="8" t="s">
        <v>17</v>
      </c>
      <c r="H136" s="8">
        <v>72</v>
      </c>
      <c r="I136" s="8" t="s">
        <v>27</v>
      </c>
      <c r="J136" s="8" t="s">
        <v>24</v>
      </c>
      <c r="K136" s="8">
        <v>94</v>
      </c>
      <c r="L136" s="8" t="s">
        <v>25</v>
      </c>
      <c r="M136" s="8">
        <v>67.13</v>
      </c>
      <c r="N136" s="8" t="s">
        <v>21</v>
      </c>
      <c r="O136" s="8">
        <v>250000</v>
      </c>
      <c r="P136" s="8">
        <f t="shared" si="2"/>
        <v>2.5</v>
      </c>
    </row>
    <row r="137" spans="1:16" x14ac:dyDescent="0.3">
      <c r="A137" s="8">
        <v>136</v>
      </c>
      <c r="B137" s="8" t="s">
        <v>29</v>
      </c>
      <c r="C137" s="8">
        <v>72</v>
      </c>
      <c r="D137" s="8" t="s">
        <v>22</v>
      </c>
      <c r="E137" s="8">
        <v>56</v>
      </c>
      <c r="F137" s="8" t="s">
        <v>16</v>
      </c>
      <c r="G137" s="8" t="s">
        <v>23</v>
      </c>
      <c r="H137" s="8">
        <v>69</v>
      </c>
      <c r="I137" s="8" t="s">
        <v>27</v>
      </c>
      <c r="J137" s="8" t="s">
        <v>19</v>
      </c>
      <c r="K137" s="8">
        <v>55.6</v>
      </c>
      <c r="L137" s="8" t="s">
        <v>20</v>
      </c>
      <c r="M137" s="8">
        <v>65.63</v>
      </c>
      <c r="N137" s="8" t="s">
        <v>21</v>
      </c>
      <c r="O137" s="8">
        <v>200000</v>
      </c>
      <c r="P137" s="8">
        <f t="shared" si="2"/>
        <v>2</v>
      </c>
    </row>
    <row r="138" spans="1:16" x14ac:dyDescent="0.3">
      <c r="A138" s="8">
        <v>137</v>
      </c>
      <c r="B138" s="8" t="s">
        <v>29</v>
      </c>
      <c r="C138" s="8">
        <v>47</v>
      </c>
      <c r="D138" s="8" t="s">
        <v>22</v>
      </c>
      <c r="E138" s="8">
        <v>59</v>
      </c>
      <c r="F138" s="8" t="s">
        <v>22</v>
      </c>
      <c r="G138" s="8" t="s">
        <v>26</v>
      </c>
      <c r="H138" s="8">
        <v>64</v>
      </c>
      <c r="I138" s="8" t="s">
        <v>27</v>
      </c>
      <c r="J138" s="8" t="s">
        <v>19</v>
      </c>
      <c r="K138" s="8">
        <v>78</v>
      </c>
      <c r="L138" s="8" t="s">
        <v>25</v>
      </c>
      <c r="M138" s="8">
        <v>61.58</v>
      </c>
      <c r="N138" s="8" t="s">
        <v>28</v>
      </c>
      <c r="O138" s="8"/>
      <c r="P138" s="8">
        <f t="shared" si="2"/>
        <v>0</v>
      </c>
    </row>
    <row r="139" spans="1:16" x14ac:dyDescent="0.3">
      <c r="A139" s="8">
        <v>138</v>
      </c>
      <c r="B139" s="8" t="s">
        <v>15</v>
      </c>
      <c r="C139" s="8">
        <v>67</v>
      </c>
      <c r="D139" s="8" t="s">
        <v>16</v>
      </c>
      <c r="E139" s="8">
        <v>63</v>
      </c>
      <c r="F139" s="8" t="s">
        <v>22</v>
      </c>
      <c r="G139" s="8" t="s">
        <v>17</v>
      </c>
      <c r="H139" s="8">
        <v>72</v>
      </c>
      <c r="I139" s="8" t="s">
        <v>27</v>
      </c>
      <c r="J139" s="8" t="s">
        <v>19</v>
      </c>
      <c r="K139" s="8">
        <v>56</v>
      </c>
      <c r="L139" s="8" t="s">
        <v>20</v>
      </c>
      <c r="M139" s="8">
        <v>60.41</v>
      </c>
      <c r="N139" s="8" t="s">
        <v>21</v>
      </c>
      <c r="O139" s="8">
        <v>225000</v>
      </c>
      <c r="P139" s="8">
        <f t="shared" si="2"/>
        <v>2.25</v>
      </c>
    </row>
    <row r="140" spans="1:16" x14ac:dyDescent="0.3">
      <c r="A140" s="8">
        <v>139</v>
      </c>
      <c r="B140" s="8" t="s">
        <v>29</v>
      </c>
      <c r="C140" s="8">
        <v>82</v>
      </c>
      <c r="D140" s="8" t="s">
        <v>16</v>
      </c>
      <c r="E140" s="8">
        <v>64</v>
      </c>
      <c r="F140" s="8" t="s">
        <v>16</v>
      </c>
      <c r="G140" s="8" t="s">
        <v>23</v>
      </c>
      <c r="H140" s="8">
        <v>73</v>
      </c>
      <c r="I140" s="8" t="s">
        <v>18</v>
      </c>
      <c r="J140" s="8" t="s">
        <v>24</v>
      </c>
      <c r="K140" s="8">
        <v>96</v>
      </c>
      <c r="L140" s="8" t="s">
        <v>25</v>
      </c>
      <c r="M140" s="8">
        <v>71.77</v>
      </c>
      <c r="N140" s="8" t="s">
        <v>21</v>
      </c>
      <c r="O140" s="8">
        <v>250000</v>
      </c>
      <c r="P140" s="8">
        <f t="shared" si="2"/>
        <v>2.5</v>
      </c>
    </row>
    <row r="141" spans="1:16" x14ac:dyDescent="0.3">
      <c r="A141" s="8">
        <v>140</v>
      </c>
      <c r="B141" s="8" t="s">
        <v>15</v>
      </c>
      <c r="C141" s="8">
        <v>77</v>
      </c>
      <c r="D141" s="8" t="s">
        <v>22</v>
      </c>
      <c r="E141" s="8">
        <v>70</v>
      </c>
      <c r="F141" s="8" t="s">
        <v>22</v>
      </c>
      <c r="G141" s="8" t="s">
        <v>17</v>
      </c>
      <c r="H141" s="8">
        <v>59</v>
      </c>
      <c r="I141" s="8" t="s">
        <v>27</v>
      </c>
      <c r="J141" s="8" t="s">
        <v>24</v>
      </c>
      <c r="K141" s="8">
        <v>58</v>
      </c>
      <c r="L141" s="8" t="s">
        <v>25</v>
      </c>
      <c r="M141" s="8">
        <v>54.43</v>
      </c>
      <c r="N141" s="8" t="s">
        <v>21</v>
      </c>
      <c r="O141" s="8">
        <v>220000</v>
      </c>
      <c r="P141" s="8">
        <f t="shared" si="2"/>
        <v>2.2000000000000002</v>
      </c>
    </row>
    <row r="142" spans="1:16" x14ac:dyDescent="0.3">
      <c r="A142" s="8">
        <v>141</v>
      </c>
      <c r="B142" s="8" t="s">
        <v>15</v>
      </c>
      <c r="C142" s="8">
        <v>65</v>
      </c>
      <c r="D142" s="8" t="s">
        <v>22</v>
      </c>
      <c r="E142" s="8">
        <v>64.8</v>
      </c>
      <c r="F142" s="8" t="s">
        <v>16</v>
      </c>
      <c r="G142" s="8" t="s">
        <v>17</v>
      </c>
      <c r="H142" s="8">
        <v>69.5</v>
      </c>
      <c r="I142" s="8" t="s">
        <v>27</v>
      </c>
      <c r="J142" s="8" t="s">
        <v>24</v>
      </c>
      <c r="K142" s="8">
        <v>56</v>
      </c>
      <c r="L142" s="8" t="s">
        <v>25</v>
      </c>
      <c r="M142" s="8">
        <v>56.94</v>
      </c>
      <c r="N142" s="8" t="s">
        <v>21</v>
      </c>
      <c r="O142" s="8">
        <v>265000</v>
      </c>
      <c r="P142" s="8">
        <f t="shared" si="2"/>
        <v>2.65</v>
      </c>
    </row>
    <row r="143" spans="1:16" x14ac:dyDescent="0.3">
      <c r="A143" s="8">
        <v>142</v>
      </c>
      <c r="B143" s="8" t="s">
        <v>15</v>
      </c>
      <c r="C143" s="8">
        <v>66</v>
      </c>
      <c r="D143" s="8" t="s">
        <v>22</v>
      </c>
      <c r="E143" s="8">
        <v>64</v>
      </c>
      <c r="F143" s="8" t="s">
        <v>22</v>
      </c>
      <c r="G143" s="8" t="s">
        <v>23</v>
      </c>
      <c r="H143" s="8">
        <v>60</v>
      </c>
      <c r="I143" s="8" t="s">
        <v>27</v>
      </c>
      <c r="J143" s="8" t="s">
        <v>19</v>
      </c>
      <c r="K143" s="8">
        <v>60</v>
      </c>
      <c r="L143" s="8" t="s">
        <v>20</v>
      </c>
      <c r="M143" s="8">
        <v>61.9</v>
      </c>
      <c r="N143" s="8" t="s">
        <v>28</v>
      </c>
      <c r="O143" s="8"/>
      <c r="P143" s="8">
        <f t="shared" si="2"/>
        <v>0</v>
      </c>
    </row>
    <row r="144" spans="1:16" x14ac:dyDescent="0.3">
      <c r="A144" s="8">
        <v>143</v>
      </c>
      <c r="B144" s="8" t="s">
        <v>15</v>
      </c>
      <c r="C144" s="8">
        <v>85</v>
      </c>
      <c r="D144" s="8" t="s">
        <v>22</v>
      </c>
      <c r="E144" s="8">
        <v>60</v>
      </c>
      <c r="F144" s="8" t="s">
        <v>16</v>
      </c>
      <c r="G144" s="8" t="s">
        <v>23</v>
      </c>
      <c r="H144" s="8">
        <v>73.430000000000007</v>
      </c>
      <c r="I144" s="8" t="s">
        <v>18</v>
      </c>
      <c r="J144" s="8" t="s">
        <v>24</v>
      </c>
      <c r="K144" s="8">
        <v>60</v>
      </c>
      <c r="L144" s="8" t="s">
        <v>25</v>
      </c>
      <c r="M144" s="8">
        <v>61.29</v>
      </c>
      <c r="N144" s="8" t="s">
        <v>21</v>
      </c>
      <c r="O144" s="8">
        <v>260000</v>
      </c>
      <c r="P144" s="8">
        <f t="shared" si="2"/>
        <v>2.6</v>
      </c>
    </row>
    <row r="145" spans="1:16" x14ac:dyDescent="0.3">
      <c r="A145" s="8">
        <v>144</v>
      </c>
      <c r="B145" s="8" t="s">
        <v>15</v>
      </c>
      <c r="C145" s="8">
        <v>77.67</v>
      </c>
      <c r="D145" s="8" t="s">
        <v>16</v>
      </c>
      <c r="E145" s="8">
        <v>64.89</v>
      </c>
      <c r="F145" s="8" t="s">
        <v>16</v>
      </c>
      <c r="G145" s="8" t="s">
        <v>17</v>
      </c>
      <c r="H145" s="8">
        <v>70.67</v>
      </c>
      <c r="I145" s="8" t="s">
        <v>27</v>
      </c>
      <c r="J145" s="8" t="s">
        <v>19</v>
      </c>
      <c r="K145" s="8">
        <v>89</v>
      </c>
      <c r="L145" s="8" t="s">
        <v>25</v>
      </c>
      <c r="M145" s="8">
        <v>60.39</v>
      </c>
      <c r="N145" s="8" t="s">
        <v>21</v>
      </c>
      <c r="O145" s="8">
        <v>300000</v>
      </c>
      <c r="P145" s="8">
        <f t="shared" si="2"/>
        <v>3</v>
      </c>
    </row>
    <row r="146" spans="1:16" x14ac:dyDescent="0.3">
      <c r="A146" s="8">
        <v>145</v>
      </c>
      <c r="B146" s="8" t="s">
        <v>15</v>
      </c>
      <c r="C146" s="8">
        <v>52</v>
      </c>
      <c r="D146" s="8" t="s">
        <v>16</v>
      </c>
      <c r="E146" s="8">
        <v>50</v>
      </c>
      <c r="F146" s="8" t="s">
        <v>16</v>
      </c>
      <c r="G146" s="8" t="s">
        <v>26</v>
      </c>
      <c r="H146" s="8">
        <v>61</v>
      </c>
      <c r="I146" s="8" t="s">
        <v>27</v>
      </c>
      <c r="J146" s="8" t="s">
        <v>19</v>
      </c>
      <c r="K146" s="8">
        <v>60</v>
      </c>
      <c r="L146" s="8" t="s">
        <v>25</v>
      </c>
      <c r="M146" s="8">
        <v>58.52</v>
      </c>
      <c r="N146" s="8" t="s">
        <v>28</v>
      </c>
      <c r="O146" s="8"/>
      <c r="P146" s="8">
        <f t="shared" si="2"/>
        <v>0</v>
      </c>
    </row>
    <row r="147" spans="1:16" x14ac:dyDescent="0.3">
      <c r="A147" s="8">
        <v>146</v>
      </c>
      <c r="B147" s="8" t="s">
        <v>15</v>
      </c>
      <c r="C147" s="8">
        <v>89.4</v>
      </c>
      <c r="D147" s="8" t="s">
        <v>16</v>
      </c>
      <c r="E147" s="8">
        <v>65.66</v>
      </c>
      <c r="F147" s="8" t="s">
        <v>16</v>
      </c>
      <c r="G147" s="8" t="s">
        <v>23</v>
      </c>
      <c r="H147" s="8">
        <v>71.25</v>
      </c>
      <c r="I147" s="8" t="s">
        <v>18</v>
      </c>
      <c r="J147" s="8" t="s">
        <v>19</v>
      </c>
      <c r="K147" s="8">
        <v>72</v>
      </c>
      <c r="L147" s="8" t="s">
        <v>20</v>
      </c>
      <c r="M147" s="8">
        <v>63.23</v>
      </c>
      <c r="N147" s="8" t="s">
        <v>21</v>
      </c>
      <c r="O147" s="8">
        <v>400000</v>
      </c>
      <c r="P147" s="8">
        <f t="shared" si="2"/>
        <v>4</v>
      </c>
    </row>
    <row r="148" spans="1:16" x14ac:dyDescent="0.3">
      <c r="A148" s="8">
        <v>147</v>
      </c>
      <c r="B148" s="8" t="s">
        <v>15</v>
      </c>
      <c r="C148" s="8">
        <v>62</v>
      </c>
      <c r="D148" s="8" t="s">
        <v>22</v>
      </c>
      <c r="E148" s="8">
        <v>63</v>
      </c>
      <c r="F148" s="8" t="s">
        <v>16</v>
      </c>
      <c r="G148" s="8" t="s">
        <v>23</v>
      </c>
      <c r="H148" s="8">
        <v>66</v>
      </c>
      <c r="I148" s="8" t="s">
        <v>27</v>
      </c>
      <c r="J148" s="8" t="s">
        <v>19</v>
      </c>
      <c r="K148" s="8">
        <v>85</v>
      </c>
      <c r="L148" s="8" t="s">
        <v>20</v>
      </c>
      <c r="M148" s="8">
        <v>55.14</v>
      </c>
      <c r="N148" s="8" t="s">
        <v>21</v>
      </c>
      <c r="O148" s="8">
        <v>233000</v>
      </c>
      <c r="P148" s="8">
        <f t="shared" si="2"/>
        <v>2.33</v>
      </c>
    </row>
    <row r="149" spans="1:16" x14ac:dyDescent="0.3">
      <c r="A149" s="8">
        <v>148</v>
      </c>
      <c r="B149" s="8" t="s">
        <v>15</v>
      </c>
      <c r="C149" s="8">
        <v>70</v>
      </c>
      <c r="D149" s="8" t="s">
        <v>22</v>
      </c>
      <c r="E149" s="8">
        <v>74</v>
      </c>
      <c r="F149" s="8" t="s">
        <v>22</v>
      </c>
      <c r="G149" s="8" t="s">
        <v>17</v>
      </c>
      <c r="H149" s="8">
        <v>65</v>
      </c>
      <c r="I149" s="8" t="s">
        <v>27</v>
      </c>
      <c r="J149" s="8" t="s">
        <v>19</v>
      </c>
      <c r="K149" s="8">
        <v>83</v>
      </c>
      <c r="L149" s="8" t="s">
        <v>25</v>
      </c>
      <c r="M149" s="8">
        <v>62.28</v>
      </c>
      <c r="N149" s="8" t="s">
        <v>21</v>
      </c>
      <c r="O149" s="8">
        <v>300000</v>
      </c>
      <c r="P149" s="8">
        <f t="shared" si="2"/>
        <v>3</v>
      </c>
    </row>
    <row r="150" spans="1:16" x14ac:dyDescent="0.3">
      <c r="A150" s="8">
        <v>149</v>
      </c>
      <c r="B150" s="8" t="s">
        <v>29</v>
      </c>
      <c r="C150" s="8">
        <v>77</v>
      </c>
      <c r="D150" s="8" t="s">
        <v>22</v>
      </c>
      <c r="E150" s="8">
        <v>86</v>
      </c>
      <c r="F150" s="8" t="s">
        <v>22</v>
      </c>
      <c r="G150" s="8" t="s">
        <v>26</v>
      </c>
      <c r="H150" s="8">
        <v>56</v>
      </c>
      <c r="I150" s="8" t="s">
        <v>16</v>
      </c>
      <c r="J150" s="8" t="s">
        <v>19</v>
      </c>
      <c r="K150" s="8">
        <v>57</v>
      </c>
      <c r="L150" s="8" t="s">
        <v>25</v>
      </c>
      <c r="M150" s="8">
        <v>64.08</v>
      </c>
      <c r="N150" s="8" t="s">
        <v>21</v>
      </c>
      <c r="O150" s="8">
        <v>240000</v>
      </c>
      <c r="P150" s="8">
        <f t="shared" si="2"/>
        <v>2.4</v>
      </c>
    </row>
    <row r="151" spans="1:16" x14ac:dyDescent="0.3">
      <c r="A151" s="8">
        <v>150</v>
      </c>
      <c r="B151" s="8" t="s">
        <v>15</v>
      </c>
      <c r="C151" s="8">
        <v>44</v>
      </c>
      <c r="D151" s="8" t="s">
        <v>22</v>
      </c>
      <c r="E151" s="8">
        <v>58</v>
      </c>
      <c r="F151" s="8" t="s">
        <v>22</v>
      </c>
      <c r="G151" s="8" t="s">
        <v>26</v>
      </c>
      <c r="H151" s="8">
        <v>55</v>
      </c>
      <c r="I151" s="8" t="s">
        <v>27</v>
      </c>
      <c r="J151" s="8" t="s">
        <v>24</v>
      </c>
      <c r="K151" s="8">
        <v>64.25</v>
      </c>
      <c r="L151" s="8" t="s">
        <v>20</v>
      </c>
      <c r="M151" s="8">
        <v>58.54</v>
      </c>
      <c r="N151" s="8" t="s">
        <v>28</v>
      </c>
      <c r="O151" s="8"/>
      <c r="P151" s="8">
        <f t="shared" si="2"/>
        <v>0</v>
      </c>
    </row>
    <row r="152" spans="1:16" x14ac:dyDescent="0.3">
      <c r="A152" s="8">
        <v>151</v>
      </c>
      <c r="B152" s="8" t="s">
        <v>15</v>
      </c>
      <c r="C152" s="8">
        <v>71</v>
      </c>
      <c r="D152" s="8" t="s">
        <v>22</v>
      </c>
      <c r="E152" s="8">
        <v>58.66</v>
      </c>
      <c r="F152" s="8" t="s">
        <v>22</v>
      </c>
      <c r="G152" s="8" t="s">
        <v>23</v>
      </c>
      <c r="H152" s="8">
        <v>58</v>
      </c>
      <c r="I152" s="8" t="s">
        <v>18</v>
      </c>
      <c r="J152" s="8" t="s">
        <v>24</v>
      </c>
      <c r="K152" s="8">
        <v>56</v>
      </c>
      <c r="L152" s="8" t="s">
        <v>25</v>
      </c>
      <c r="M152" s="8">
        <v>61.3</v>
      </c>
      <c r="N152" s="8" t="s">
        <v>21</v>
      </c>
      <c r="O152" s="8">
        <v>690000</v>
      </c>
      <c r="P152" s="8">
        <f t="shared" si="2"/>
        <v>6.9</v>
      </c>
    </row>
    <row r="153" spans="1:16" x14ac:dyDescent="0.3">
      <c r="A153" s="8">
        <v>152</v>
      </c>
      <c r="B153" s="8" t="s">
        <v>15</v>
      </c>
      <c r="C153" s="8">
        <v>65</v>
      </c>
      <c r="D153" s="8" t="s">
        <v>22</v>
      </c>
      <c r="E153" s="8">
        <v>65</v>
      </c>
      <c r="F153" s="8" t="s">
        <v>22</v>
      </c>
      <c r="G153" s="8" t="s">
        <v>17</v>
      </c>
      <c r="H153" s="8">
        <v>75</v>
      </c>
      <c r="I153" s="8" t="s">
        <v>27</v>
      </c>
      <c r="J153" s="8" t="s">
        <v>19</v>
      </c>
      <c r="K153" s="8">
        <v>83</v>
      </c>
      <c r="L153" s="8" t="s">
        <v>25</v>
      </c>
      <c r="M153" s="8">
        <v>58.87</v>
      </c>
      <c r="N153" s="8" t="s">
        <v>21</v>
      </c>
      <c r="O153" s="8">
        <v>270000</v>
      </c>
      <c r="P153" s="8">
        <f t="shared" si="2"/>
        <v>2.7</v>
      </c>
    </row>
    <row r="154" spans="1:16" x14ac:dyDescent="0.3">
      <c r="A154" s="8">
        <v>153</v>
      </c>
      <c r="B154" s="8" t="s">
        <v>29</v>
      </c>
      <c r="C154" s="8">
        <v>75.400000000000006</v>
      </c>
      <c r="D154" s="8" t="s">
        <v>16</v>
      </c>
      <c r="E154" s="8">
        <v>60.5</v>
      </c>
      <c r="F154" s="8" t="s">
        <v>22</v>
      </c>
      <c r="G154" s="8" t="s">
        <v>23</v>
      </c>
      <c r="H154" s="8">
        <v>84</v>
      </c>
      <c r="I154" s="8" t="s">
        <v>18</v>
      </c>
      <c r="J154" s="8" t="s">
        <v>19</v>
      </c>
      <c r="K154" s="8">
        <v>98</v>
      </c>
      <c r="L154" s="8" t="s">
        <v>25</v>
      </c>
      <c r="M154" s="8">
        <v>65.25</v>
      </c>
      <c r="N154" s="8" t="s">
        <v>21</v>
      </c>
      <c r="O154" s="8">
        <v>240000</v>
      </c>
      <c r="P154" s="8">
        <f t="shared" si="2"/>
        <v>2.4</v>
      </c>
    </row>
    <row r="155" spans="1:16" x14ac:dyDescent="0.3">
      <c r="A155" s="8">
        <v>154</v>
      </c>
      <c r="B155" s="8" t="s">
        <v>15</v>
      </c>
      <c r="C155" s="8">
        <v>49</v>
      </c>
      <c r="D155" s="8" t="s">
        <v>16</v>
      </c>
      <c r="E155" s="8">
        <v>59</v>
      </c>
      <c r="F155" s="8" t="s">
        <v>16</v>
      </c>
      <c r="G155" s="8" t="s">
        <v>23</v>
      </c>
      <c r="H155" s="8">
        <v>65</v>
      </c>
      <c r="I155" s="8" t="s">
        <v>18</v>
      </c>
      <c r="J155" s="8" t="s">
        <v>24</v>
      </c>
      <c r="K155" s="8">
        <v>86</v>
      </c>
      <c r="L155" s="8" t="s">
        <v>25</v>
      </c>
      <c r="M155" s="8">
        <v>62.48</v>
      </c>
      <c r="N155" s="8" t="s">
        <v>21</v>
      </c>
      <c r="O155" s="8">
        <v>340000</v>
      </c>
      <c r="P155" s="8">
        <f t="shared" si="2"/>
        <v>3.4</v>
      </c>
    </row>
    <row r="156" spans="1:16" x14ac:dyDescent="0.3">
      <c r="A156" s="8">
        <v>155</v>
      </c>
      <c r="B156" s="8" t="s">
        <v>15</v>
      </c>
      <c r="C156" s="8">
        <v>53</v>
      </c>
      <c r="D156" s="8" t="s">
        <v>22</v>
      </c>
      <c r="E156" s="8">
        <v>63</v>
      </c>
      <c r="F156" s="8" t="s">
        <v>16</v>
      </c>
      <c r="G156" s="8" t="s">
        <v>23</v>
      </c>
      <c r="H156" s="8">
        <v>60</v>
      </c>
      <c r="I156" s="8" t="s">
        <v>27</v>
      </c>
      <c r="J156" s="8" t="s">
        <v>24</v>
      </c>
      <c r="K156" s="8">
        <v>70</v>
      </c>
      <c r="L156" s="8" t="s">
        <v>25</v>
      </c>
      <c r="M156" s="8">
        <v>53.2</v>
      </c>
      <c r="N156" s="8" t="s">
        <v>21</v>
      </c>
      <c r="O156" s="8">
        <v>250000</v>
      </c>
      <c r="P156" s="8">
        <f t="shared" si="2"/>
        <v>2.5</v>
      </c>
    </row>
    <row r="157" spans="1:16" x14ac:dyDescent="0.3">
      <c r="A157" s="8">
        <v>156</v>
      </c>
      <c r="B157" s="8" t="s">
        <v>15</v>
      </c>
      <c r="C157" s="8">
        <v>51.57</v>
      </c>
      <c r="D157" s="8" t="s">
        <v>16</v>
      </c>
      <c r="E157" s="8">
        <v>74.66</v>
      </c>
      <c r="F157" s="8" t="s">
        <v>16</v>
      </c>
      <c r="G157" s="8" t="s">
        <v>17</v>
      </c>
      <c r="H157" s="8">
        <v>59.9</v>
      </c>
      <c r="I157" s="8" t="s">
        <v>27</v>
      </c>
      <c r="J157" s="8" t="s">
        <v>24</v>
      </c>
      <c r="K157" s="8">
        <v>56.15</v>
      </c>
      <c r="L157" s="8" t="s">
        <v>20</v>
      </c>
      <c r="M157" s="8">
        <v>65.989999999999995</v>
      </c>
      <c r="N157" s="8" t="s">
        <v>28</v>
      </c>
      <c r="O157" s="8"/>
      <c r="P157" s="8">
        <f t="shared" si="2"/>
        <v>0</v>
      </c>
    </row>
    <row r="158" spans="1:16" x14ac:dyDescent="0.3">
      <c r="A158" s="8">
        <v>157</v>
      </c>
      <c r="B158" s="8" t="s">
        <v>15</v>
      </c>
      <c r="C158" s="8">
        <v>84.2</v>
      </c>
      <c r="D158" s="8" t="s">
        <v>22</v>
      </c>
      <c r="E158" s="8">
        <v>69.400000000000006</v>
      </c>
      <c r="F158" s="8" t="s">
        <v>22</v>
      </c>
      <c r="G158" s="8" t="s">
        <v>23</v>
      </c>
      <c r="H158" s="8">
        <v>65</v>
      </c>
      <c r="I158" s="8" t="s">
        <v>18</v>
      </c>
      <c r="J158" s="8" t="s">
        <v>24</v>
      </c>
      <c r="K158" s="8">
        <v>80</v>
      </c>
      <c r="L158" s="8" t="s">
        <v>20</v>
      </c>
      <c r="M158" s="8">
        <v>52.72</v>
      </c>
      <c r="N158" s="8" t="s">
        <v>21</v>
      </c>
      <c r="O158" s="8">
        <v>255000</v>
      </c>
      <c r="P158" s="8">
        <f t="shared" si="2"/>
        <v>2.5499999999999998</v>
      </c>
    </row>
    <row r="159" spans="1:16" x14ac:dyDescent="0.3">
      <c r="A159" s="8">
        <v>158</v>
      </c>
      <c r="B159" s="8" t="s">
        <v>15</v>
      </c>
      <c r="C159" s="8">
        <v>66.5</v>
      </c>
      <c r="D159" s="8" t="s">
        <v>22</v>
      </c>
      <c r="E159" s="8">
        <v>62.5</v>
      </c>
      <c r="F159" s="8" t="s">
        <v>22</v>
      </c>
      <c r="G159" s="8" t="s">
        <v>17</v>
      </c>
      <c r="H159" s="8">
        <v>60.9</v>
      </c>
      <c r="I159" s="8" t="s">
        <v>27</v>
      </c>
      <c r="J159" s="8" t="s">
        <v>19</v>
      </c>
      <c r="K159" s="8">
        <v>93.4</v>
      </c>
      <c r="L159" s="8" t="s">
        <v>25</v>
      </c>
      <c r="M159" s="8">
        <v>55.03</v>
      </c>
      <c r="N159" s="8" t="s">
        <v>21</v>
      </c>
      <c r="O159" s="8">
        <v>300000</v>
      </c>
      <c r="P159" s="8">
        <f t="shared" si="2"/>
        <v>3</v>
      </c>
    </row>
    <row r="160" spans="1:16" x14ac:dyDescent="0.3">
      <c r="A160" s="8">
        <v>159</v>
      </c>
      <c r="B160" s="8" t="s">
        <v>15</v>
      </c>
      <c r="C160" s="8">
        <v>67</v>
      </c>
      <c r="D160" s="8" t="s">
        <v>16</v>
      </c>
      <c r="E160" s="8">
        <v>63</v>
      </c>
      <c r="F160" s="8" t="s">
        <v>16</v>
      </c>
      <c r="G160" s="8" t="s">
        <v>23</v>
      </c>
      <c r="H160" s="8">
        <v>64</v>
      </c>
      <c r="I160" s="8" t="s">
        <v>18</v>
      </c>
      <c r="J160" s="8" t="s">
        <v>19</v>
      </c>
      <c r="K160" s="8">
        <v>60</v>
      </c>
      <c r="L160" s="8" t="s">
        <v>25</v>
      </c>
      <c r="M160" s="8">
        <v>61.87</v>
      </c>
      <c r="N160" s="8" t="s">
        <v>28</v>
      </c>
      <c r="O160" s="8"/>
      <c r="P160" s="8">
        <f t="shared" si="2"/>
        <v>0</v>
      </c>
    </row>
    <row r="161" spans="1:16" x14ac:dyDescent="0.3">
      <c r="A161" s="8">
        <v>160</v>
      </c>
      <c r="B161" s="8" t="s">
        <v>15</v>
      </c>
      <c r="C161" s="8">
        <v>52</v>
      </c>
      <c r="D161" s="8" t="s">
        <v>22</v>
      </c>
      <c r="E161" s="8">
        <v>49</v>
      </c>
      <c r="F161" s="8" t="s">
        <v>16</v>
      </c>
      <c r="G161" s="8" t="s">
        <v>17</v>
      </c>
      <c r="H161" s="8">
        <v>58</v>
      </c>
      <c r="I161" s="8" t="s">
        <v>27</v>
      </c>
      <c r="J161" s="8" t="s">
        <v>19</v>
      </c>
      <c r="K161" s="8">
        <v>62</v>
      </c>
      <c r="L161" s="8" t="s">
        <v>20</v>
      </c>
      <c r="M161" s="8">
        <v>60.59</v>
      </c>
      <c r="N161" s="8" t="s">
        <v>28</v>
      </c>
      <c r="O161" s="8"/>
      <c r="P161" s="8">
        <f t="shared" si="2"/>
        <v>0</v>
      </c>
    </row>
    <row r="162" spans="1:16" x14ac:dyDescent="0.3">
      <c r="A162" s="8">
        <v>161</v>
      </c>
      <c r="B162" s="8" t="s">
        <v>15</v>
      </c>
      <c r="C162" s="8">
        <v>87</v>
      </c>
      <c r="D162" s="8" t="s">
        <v>22</v>
      </c>
      <c r="E162" s="8">
        <v>74</v>
      </c>
      <c r="F162" s="8" t="s">
        <v>22</v>
      </c>
      <c r="G162" s="8" t="s">
        <v>23</v>
      </c>
      <c r="H162" s="8">
        <v>65</v>
      </c>
      <c r="I162" s="8" t="s">
        <v>18</v>
      </c>
      <c r="J162" s="8" t="s">
        <v>24</v>
      </c>
      <c r="K162" s="8">
        <v>75</v>
      </c>
      <c r="L162" s="8" t="s">
        <v>20</v>
      </c>
      <c r="M162" s="8">
        <v>72.290000000000006</v>
      </c>
      <c r="N162" s="8" t="s">
        <v>21</v>
      </c>
      <c r="O162" s="8">
        <v>300000</v>
      </c>
      <c r="P162" s="8">
        <f t="shared" si="2"/>
        <v>3</v>
      </c>
    </row>
    <row r="163" spans="1:16" x14ac:dyDescent="0.3">
      <c r="A163" s="8">
        <v>162</v>
      </c>
      <c r="B163" s="8" t="s">
        <v>15</v>
      </c>
      <c r="C163" s="8">
        <v>55.6</v>
      </c>
      <c r="D163" s="8" t="s">
        <v>16</v>
      </c>
      <c r="E163" s="8">
        <v>51</v>
      </c>
      <c r="F163" s="8" t="s">
        <v>16</v>
      </c>
      <c r="G163" s="8" t="s">
        <v>17</v>
      </c>
      <c r="H163" s="8">
        <v>57.5</v>
      </c>
      <c r="I163" s="8" t="s">
        <v>27</v>
      </c>
      <c r="J163" s="8" t="s">
        <v>19</v>
      </c>
      <c r="K163" s="8">
        <v>57.63</v>
      </c>
      <c r="L163" s="8" t="s">
        <v>20</v>
      </c>
      <c r="M163" s="8">
        <v>62.72</v>
      </c>
      <c r="N163" s="8" t="s">
        <v>28</v>
      </c>
      <c r="O163" s="8"/>
      <c r="P163" s="8">
        <f t="shared" si="2"/>
        <v>0</v>
      </c>
    </row>
    <row r="164" spans="1:16" x14ac:dyDescent="0.3">
      <c r="A164" s="8">
        <v>163</v>
      </c>
      <c r="B164" s="8" t="s">
        <v>15</v>
      </c>
      <c r="C164" s="8">
        <v>74.2</v>
      </c>
      <c r="D164" s="8" t="s">
        <v>22</v>
      </c>
      <c r="E164" s="8">
        <v>87.6</v>
      </c>
      <c r="F164" s="8" t="s">
        <v>16</v>
      </c>
      <c r="G164" s="8" t="s">
        <v>17</v>
      </c>
      <c r="H164" s="8">
        <v>77.25</v>
      </c>
      <c r="I164" s="8" t="s">
        <v>27</v>
      </c>
      <c r="J164" s="8" t="s">
        <v>24</v>
      </c>
      <c r="K164" s="8">
        <v>75.2</v>
      </c>
      <c r="L164" s="8" t="s">
        <v>25</v>
      </c>
      <c r="M164" s="8">
        <v>66.06</v>
      </c>
      <c r="N164" s="8" t="s">
        <v>21</v>
      </c>
      <c r="O164" s="8">
        <v>285000</v>
      </c>
      <c r="P164" s="8">
        <f t="shared" si="2"/>
        <v>2.85</v>
      </c>
    </row>
    <row r="165" spans="1:16" x14ac:dyDescent="0.3">
      <c r="A165" s="8">
        <v>164</v>
      </c>
      <c r="B165" s="8" t="s">
        <v>15</v>
      </c>
      <c r="C165" s="8">
        <v>63</v>
      </c>
      <c r="D165" s="8" t="s">
        <v>16</v>
      </c>
      <c r="E165" s="8">
        <v>67</v>
      </c>
      <c r="F165" s="8" t="s">
        <v>16</v>
      </c>
      <c r="G165" s="8" t="s">
        <v>23</v>
      </c>
      <c r="H165" s="8">
        <v>64</v>
      </c>
      <c r="I165" s="8" t="s">
        <v>18</v>
      </c>
      <c r="J165" s="8" t="s">
        <v>19</v>
      </c>
      <c r="K165" s="8">
        <v>75</v>
      </c>
      <c r="L165" s="8" t="s">
        <v>25</v>
      </c>
      <c r="M165" s="8">
        <v>66.459999999999994</v>
      </c>
      <c r="N165" s="8" t="s">
        <v>21</v>
      </c>
      <c r="O165" s="8">
        <v>500000</v>
      </c>
      <c r="P165" s="8">
        <f t="shared" si="2"/>
        <v>5</v>
      </c>
    </row>
    <row r="166" spans="1:16" x14ac:dyDescent="0.3">
      <c r="A166" s="8">
        <v>165</v>
      </c>
      <c r="B166" s="8" t="s">
        <v>29</v>
      </c>
      <c r="C166" s="8">
        <v>67.16</v>
      </c>
      <c r="D166" s="8" t="s">
        <v>22</v>
      </c>
      <c r="E166" s="8">
        <v>72.5</v>
      </c>
      <c r="F166" s="8" t="s">
        <v>22</v>
      </c>
      <c r="G166" s="8" t="s">
        <v>17</v>
      </c>
      <c r="H166" s="8">
        <v>63.35</v>
      </c>
      <c r="I166" s="8" t="s">
        <v>27</v>
      </c>
      <c r="J166" s="8" t="s">
        <v>19</v>
      </c>
      <c r="K166" s="8">
        <v>53.04</v>
      </c>
      <c r="L166" s="8" t="s">
        <v>25</v>
      </c>
      <c r="M166" s="8">
        <v>65.52</v>
      </c>
      <c r="N166" s="8" t="s">
        <v>21</v>
      </c>
      <c r="O166" s="8">
        <v>250000</v>
      </c>
      <c r="P166" s="8">
        <f t="shared" si="2"/>
        <v>2.5</v>
      </c>
    </row>
    <row r="167" spans="1:16" x14ac:dyDescent="0.3">
      <c r="A167" s="8">
        <v>166</v>
      </c>
      <c r="B167" s="8" t="s">
        <v>29</v>
      </c>
      <c r="C167" s="8">
        <v>63.3</v>
      </c>
      <c r="D167" s="8" t="s">
        <v>22</v>
      </c>
      <c r="E167" s="8">
        <v>78.33</v>
      </c>
      <c r="F167" s="8" t="s">
        <v>16</v>
      </c>
      <c r="G167" s="8" t="s">
        <v>17</v>
      </c>
      <c r="H167" s="8">
        <v>74</v>
      </c>
      <c r="I167" s="8" t="s">
        <v>27</v>
      </c>
      <c r="J167" s="8" t="s">
        <v>19</v>
      </c>
      <c r="K167" s="8">
        <v>80</v>
      </c>
      <c r="L167" s="8" t="s">
        <v>25</v>
      </c>
      <c r="M167" s="8">
        <v>74.56</v>
      </c>
      <c r="N167" s="8" t="s">
        <v>28</v>
      </c>
      <c r="O167" s="8"/>
      <c r="P167" s="8">
        <f t="shared" si="2"/>
        <v>0</v>
      </c>
    </row>
    <row r="168" spans="1:16" x14ac:dyDescent="0.3">
      <c r="A168" s="8">
        <v>167</v>
      </c>
      <c r="B168" s="8" t="s">
        <v>15</v>
      </c>
      <c r="C168" s="8">
        <v>62</v>
      </c>
      <c r="D168" s="8" t="s">
        <v>16</v>
      </c>
      <c r="E168" s="8">
        <v>62</v>
      </c>
      <c r="F168" s="8" t="s">
        <v>16</v>
      </c>
      <c r="G168" s="8" t="s">
        <v>17</v>
      </c>
      <c r="H168" s="8">
        <v>60</v>
      </c>
      <c r="I168" s="8" t="s">
        <v>27</v>
      </c>
      <c r="J168" s="8" t="s">
        <v>24</v>
      </c>
      <c r="K168" s="8">
        <v>63</v>
      </c>
      <c r="L168" s="8" t="s">
        <v>20</v>
      </c>
      <c r="M168" s="8">
        <v>52.38</v>
      </c>
      <c r="N168" s="8" t="s">
        <v>21</v>
      </c>
      <c r="O168" s="8">
        <v>240000</v>
      </c>
      <c r="P168" s="8">
        <f t="shared" si="2"/>
        <v>2.4</v>
      </c>
    </row>
    <row r="169" spans="1:16" x14ac:dyDescent="0.3">
      <c r="A169" s="8">
        <v>168</v>
      </c>
      <c r="B169" s="8" t="s">
        <v>15</v>
      </c>
      <c r="C169" s="8">
        <v>67.900000000000006</v>
      </c>
      <c r="D169" s="8" t="s">
        <v>16</v>
      </c>
      <c r="E169" s="8">
        <v>62</v>
      </c>
      <c r="F169" s="8" t="s">
        <v>16</v>
      </c>
      <c r="G169" s="8" t="s">
        <v>23</v>
      </c>
      <c r="H169" s="8">
        <v>67</v>
      </c>
      <c r="I169" s="8" t="s">
        <v>18</v>
      </c>
      <c r="J169" s="8" t="s">
        <v>24</v>
      </c>
      <c r="K169" s="8">
        <v>58.1</v>
      </c>
      <c r="L169" s="8" t="s">
        <v>25</v>
      </c>
      <c r="M169" s="8">
        <v>75.709999999999994</v>
      </c>
      <c r="N169" s="8" t="s">
        <v>28</v>
      </c>
      <c r="O169" s="8"/>
      <c r="P169" s="8">
        <f t="shared" si="2"/>
        <v>0</v>
      </c>
    </row>
    <row r="170" spans="1:16" x14ac:dyDescent="0.3">
      <c r="A170" s="8">
        <v>169</v>
      </c>
      <c r="B170" s="8" t="s">
        <v>29</v>
      </c>
      <c r="C170" s="8">
        <v>48</v>
      </c>
      <c r="D170" s="8" t="s">
        <v>22</v>
      </c>
      <c r="E170" s="8">
        <v>51</v>
      </c>
      <c r="F170" s="8" t="s">
        <v>22</v>
      </c>
      <c r="G170" s="8" t="s">
        <v>17</v>
      </c>
      <c r="H170" s="8">
        <v>58</v>
      </c>
      <c r="I170" s="8" t="s">
        <v>27</v>
      </c>
      <c r="J170" s="8" t="s">
        <v>24</v>
      </c>
      <c r="K170" s="8">
        <v>60</v>
      </c>
      <c r="L170" s="8" t="s">
        <v>20</v>
      </c>
      <c r="M170" s="8">
        <v>58.79</v>
      </c>
      <c r="N170" s="8" t="s">
        <v>28</v>
      </c>
      <c r="O170" s="8"/>
      <c r="P170" s="8">
        <f t="shared" si="2"/>
        <v>0</v>
      </c>
    </row>
    <row r="171" spans="1:16" x14ac:dyDescent="0.3">
      <c r="A171" s="8">
        <v>170</v>
      </c>
      <c r="B171" s="8" t="s">
        <v>15</v>
      </c>
      <c r="C171" s="8">
        <v>59.96</v>
      </c>
      <c r="D171" s="8" t="s">
        <v>16</v>
      </c>
      <c r="E171" s="8">
        <v>42.16</v>
      </c>
      <c r="F171" s="8" t="s">
        <v>16</v>
      </c>
      <c r="G171" s="8" t="s">
        <v>23</v>
      </c>
      <c r="H171" s="8">
        <v>61.26</v>
      </c>
      <c r="I171" s="8" t="s">
        <v>18</v>
      </c>
      <c r="J171" s="8" t="s">
        <v>19</v>
      </c>
      <c r="K171" s="8">
        <v>54.48</v>
      </c>
      <c r="L171" s="8" t="s">
        <v>20</v>
      </c>
      <c r="M171" s="8">
        <v>65.48</v>
      </c>
      <c r="N171" s="8" t="s">
        <v>28</v>
      </c>
      <c r="O171" s="8"/>
      <c r="P171" s="8">
        <f t="shared" si="2"/>
        <v>0</v>
      </c>
    </row>
    <row r="172" spans="1:16" x14ac:dyDescent="0.3">
      <c r="A172" s="8">
        <v>171</v>
      </c>
      <c r="B172" s="8" t="s">
        <v>29</v>
      </c>
      <c r="C172" s="8">
        <v>63.4</v>
      </c>
      <c r="D172" s="8" t="s">
        <v>16</v>
      </c>
      <c r="E172" s="8">
        <v>67.2</v>
      </c>
      <c r="F172" s="8" t="s">
        <v>16</v>
      </c>
      <c r="G172" s="8" t="s">
        <v>17</v>
      </c>
      <c r="H172" s="8">
        <v>60</v>
      </c>
      <c r="I172" s="8" t="s">
        <v>27</v>
      </c>
      <c r="J172" s="8" t="s">
        <v>19</v>
      </c>
      <c r="K172" s="8">
        <v>58.06</v>
      </c>
      <c r="L172" s="8" t="s">
        <v>20</v>
      </c>
      <c r="M172" s="8">
        <v>69.28</v>
      </c>
      <c r="N172" s="8" t="s">
        <v>28</v>
      </c>
      <c r="O172" s="8"/>
      <c r="P172" s="8">
        <f t="shared" si="2"/>
        <v>0</v>
      </c>
    </row>
    <row r="173" spans="1:16" x14ac:dyDescent="0.3">
      <c r="A173" s="8">
        <v>172</v>
      </c>
      <c r="B173" s="8" t="s">
        <v>15</v>
      </c>
      <c r="C173" s="8">
        <v>80</v>
      </c>
      <c r="D173" s="8" t="s">
        <v>16</v>
      </c>
      <c r="E173" s="8">
        <v>80</v>
      </c>
      <c r="F173" s="8" t="s">
        <v>16</v>
      </c>
      <c r="G173" s="8" t="s">
        <v>17</v>
      </c>
      <c r="H173" s="8">
        <v>72</v>
      </c>
      <c r="I173" s="8" t="s">
        <v>27</v>
      </c>
      <c r="J173" s="8" t="s">
        <v>24</v>
      </c>
      <c r="K173" s="8">
        <v>63.79</v>
      </c>
      <c r="L173" s="8" t="s">
        <v>25</v>
      </c>
      <c r="M173" s="8">
        <v>66.040000000000006</v>
      </c>
      <c r="N173" s="8" t="s">
        <v>21</v>
      </c>
      <c r="O173" s="8">
        <v>290000</v>
      </c>
      <c r="P173" s="8">
        <f t="shared" si="2"/>
        <v>2.9</v>
      </c>
    </row>
    <row r="174" spans="1:16" x14ac:dyDescent="0.3">
      <c r="A174" s="8">
        <v>173</v>
      </c>
      <c r="B174" s="8" t="s">
        <v>15</v>
      </c>
      <c r="C174" s="8">
        <v>73</v>
      </c>
      <c r="D174" s="8" t="s">
        <v>16</v>
      </c>
      <c r="E174" s="8">
        <v>58</v>
      </c>
      <c r="F174" s="8" t="s">
        <v>16</v>
      </c>
      <c r="G174" s="8" t="s">
        <v>17</v>
      </c>
      <c r="H174" s="8">
        <v>56</v>
      </c>
      <c r="I174" s="8" t="s">
        <v>27</v>
      </c>
      <c r="J174" s="8" t="s">
        <v>19</v>
      </c>
      <c r="K174" s="8">
        <v>84</v>
      </c>
      <c r="L174" s="8" t="s">
        <v>20</v>
      </c>
      <c r="M174" s="8">
        <v>52.64</v>
      </c>
      <c r="N174" s="8" t="s">
        <v>21</v>
      </c>
      <c r="O174" s="8">
        <v>300000</v>
      </c>
      <c r="P174" s="8">
        <f t="shared" si="2"/>
        <v>3</v>
      </c>
    </row>
    <row r="175" spans="1:16" x14ac:dyDescent="0.3">
      <c r="A175" s="8">
        <v>174</v>
      </c>
      <c r="B175" s="8" t="s">
        <v>29</v>
      </c>
      <c r="C175" s="8">
        <v>52</v>
      </c>
      <c r="D175" s="8" t="s">
        <v>16</v>
      </c>
      <c r="E175" s="8">
        <v>52</v>
      </c>
      <c r="F175" s="8" t="s">
        <v>16</v>
      </c>
      <c r="G175" s="8" t="s">
        <v>23</v>
      </c>
      <c r="H175" s="8">
        <v>55</v>
      </c>
      <c r="I175" s="8" t="s">
        <v>18</v>
      </c>
      <c r="J175" s="8" t="s">
        <v>19</v>
      </c>
      <c r="K175" s="8">
        <v>67</v>
      </c>
      <c r="L175" s="8" t="s">
        <v>20</v>
      </c>
      <c r="M175" s="8">
        <v>59.32</v>
      </c>
      <c r="N175" s="8" t="s">
        <v>28</v>
      </c>
      <c r="O175" s="8"/>
      <c r="P175" s="8">
        <f t="shared" si="2"/>
        <v>0</v>
      </c>
    </row>
    <row r="176" spans="1:16" x14ac:dyDescent="0.3">
      <c r="A176" s="8">
        <v>175</v>
      </c>
      <c r="B176" s="8" t="s">
        <v>15</v>
      </c>
      <c r="C176" s="8">
        <v>73.239999999999995</v>
      </c>
      <c r="D176" s="8" t="s">
        <v>16</v>
      </c>
      <c r="E176" s="8">
        <v>50.83</v>
      </c>
      <c r="F176" s="8" t="s">
        <v>16</v>
      </c>
      <c r="G176" s="8" t="s">
        <v>23</v>
      </c>
      <c r="H176" s="8">
        <v>64.27</v>
      </c>
      <c r="I176" s="8" t="s">
        <v>18</v>
      </c>
      <c r="J176" s="8" t="s">
        <v>24</v>
      </c>
      <c r="K176" s="8">
        <v>64</v>
      </c>
      <c r="L176" s="8" t="s">
        <v>25</v>
      </c>
      <c r="M176" s="8">
        <v>66.23</v>
      </c>
      <c r="N176" s="8" t="s">
        <v>21</v>
      </c>
      <c r="O176" s="8">
        <v>500000</v>
      </c>
      <c r="P176" s="8">
        <f t="shared" si="2"/>
        <v>5</v>
      </c>
    </row>
    <row r="177" spans="1:16" x14ac:dyDescent="0.3">
      <c r="A177" s="8">
        <v>176</v>
      </c>
      <c r="B177" s="8" t="s">
        <v>15</v>
      </c>
      <c r="C177" s="8">
        <v>63</v>
      </c>
      <c r="D177" s="8" t="s">
        <v>16</v>
      </c>
      <c r="E177" s="8">
        <v>62</v>
      </c>
      <c r="F177" s="8" t="s">
        <v>16</v>
      </c>
      <c r="G177" s="8" t="s">
        <v>23</v>
      </c>
      <c r="H177" s="8">
        <v>65</v>
      </c>
      <c r="I177" s="8" t="s">
        <v>18</v>
      </c>
      <c r="J177" s="8" t="s">
        <v>19</v>
      </c>
      <c r="K177" s="8">
        <v>87.5</v>
      </c>
      <c r="L177" s="8" t="s">
        <v>20</v>
      </c>
      <c r="M177" s="8">
        <v>60.69</v>
      </c>
      <c r="N177" s="8" t="s">
        <v>28</v>
      </c>
      <c r="O177" s="8"/>
      <c r="P177" s="8">
        <f t="shared" si="2"/>
        <v>0</v>
      </c>
    </row>
    <row r="178" spans="1:16" x14ac:dyDescent="0.3">
      <c r="A178" s="8">
        <v>177</v>
      </c>
      <c r="B178" s="8" t="s">
        <v>29</v>
      </c>
      <c r="C178" s="8">
        <v>59</v>
      </c>
      <c r="D178" s="8" t="s">
        <v>22</v>
      </c>
      <c r="E178" s="8">
        <v>60</v>
      </c>
      <c r="F178" s="8" t="s">
        <v>16</v>
      </c>
      <c r="G178" s="8" t="s">
        <v>17</v>
      </c>
      <c r="H178" s="8">
        <v>56</v>
      </c>
      <c r="I178" s="8" t="s">
        <v>27</v>
      </c>
      <c r="J178" s="8" t="s">
        <v>19</v>
      </c>
      <c r="K178" s="8">
        <v>55</v>
      </c>
      <c r="L178" s="8" t="s">
        <v>20</v>
      </c>
      <c r="M178" s="8">
        <v>57.9</v>
      </c>
      <c r="N178" s="8" t="s">
        <v>21</v>
      </c>
      <c r="O178" s="8">
        <v>220000</v>
      </c>
      <c r="P178" s="8">
        <f t="shared" si="2"/>
        <v>2.2000000000000002</v>
      </c>
    </row>
    <row r="179" spans="1:16" x14ac:dyDescent="0.3">
      <c r="A179" s="8">
        <v>178</v>
      </c>
      <c r="B179" s="8" t="s">
        <v>29</v>
      </c>
      <c r="C179" s="8">
        <v>73</v>
      </c>
      <c r="D179" s="8" t="s">
        <v>22</v>
      </c>
      <c r="E179" s="8">
        <v>97</v>
      </c>
      <c r="F179" s="8" t="s">
        <v>16</v>
      </c>
      <c r="G179" s="8" t="s">
        <v>17</v>
      </c>
      <c r="H179" s="8">
        <v>79</v>
      </c>
      <c r="I179" s="8" t="s">
        <v>27</v>
      </c>
      <c r="J179" s="8" t="s">
        <v>24</v>
      </c>
      <c r="K179" s="8">
        <v>89</v>
      </c>
      <c r="L179" s="8" t="s">
        <v>25</v>
      </c>
      <c r="M179" s="8">
        <v>70.81</v>
      </c>
      <c r="N179" s="8" t="s">
        <v>21</v>
      </c>
      <c r="O179" s="8">
        <v>650000</v>
      </c>
      <c r="P179" s="8">
        <f t="shared" si="2"/>
        <v>6.5</v>
      </c>
    </row>
    <row r="180" spans="1:16" x14ac:dyDescent="0.3">
      <c r="A180" s="8">
        <v>179</v>
      </c>
      <c r="B180" s="8" t="s">
        <v>15</v>
      </c>
      <c r="C180" s="8">
        <v>68</v>
      </c>
      <c r="D180" s="8" t="s">
        <v>16</v>
      </c>
      <c r="E180" s="8">
        <v>56</v>
      </c>
      <c r="F180" s="8" t="s">
        <v>16</v>
      </c>
      <c r="G180" s="8" t="s">
        <v>23</v>
      </c>
      <c r="H180" s="8">
        <v>68</v>
      </c>
      <c r="I180" s="8" t="s">
        <v>18</v>
      </c>
      <c r="J180" s="8" t="s">
        <v>19</v>
      </c>
      <c r="K180" s="8">
        <v>73</v>
      </c>
      <c r="L180" s="8" t="s">
        <v>20</v>
      </c>
      <c r="M180" s="8">
        <v>68.069999999999993</v>
      </c>
      <c r="N180" s="8" t="s">
        <v>21</v>
      </c>
      <c r="O180" s="8">
        <v>350000</v>
      </c>
      <c r="P180" s="8">
        <f t="shared" si="2"/>
        <v>3.5</v>
      </c>
    </row>
    <row r="181" spans="1:16" x14ac:dyDescent="0.3">
      <c r="A181" s="8">
        <v>180</v>
      </c>
      <c r="B181" s="8" t="s">
        <v>29</v>
      </c>
      <c r="C181" s="8">
        <v>77.8</v>
      </c>
      <c r="D181" s="8" t="s">
        <v>22</v>
      </c>
      <c r="E181" s="8">
        <v>64</v>
      </c>
      <c r="F181" s="8" t="s">
        <v>22</v>
      </c>
      <c r="G181" s="8" t="s">
        <v>23</v>
      </c>
      <c r="H181" s="8">
        <v>64.2</v>
      </c>
      <c r="I181" s="8" t="s">
        <v>18</v>
      </c>
      <c r="J181" s="8" t="s">
        <v>19</v>
      </c>
      <c r="K181" s="8">
        <v>75.5</v>
      </c>
      <c r="L181" s="8" t="s">
        <v>20</v>
      </c>
      <c r="M181" s="8">
        <v>72.14</v>
      </c>
      <c r="N181" s="8" t="s">
        <v>28</v>
      </c>
      <c r="O181" s="8"/>
      <c r="P181" s="8">
        <f t="shared" si="2"/>
        <v>0</v>
      </c>
    </row>
    <row r="182" spans="1:16" x14ac:dyDescent="0.3">
      <c r="A182" s="8">
        <v>181</v>
      </c>
      <c r="B182" s="8" t="s">
        <v>15</v>
      </c>
      <c r="C182" s="8">
        <v>65</v>
      </c>
      <c r="D182" s="8" t="s">
        <v>22</v>
      </c>
      <c r="E182" s="8">
        <v>71.5</v>
      </c>
      <c r="F182" s="8" t="s">
        <v>16</v>
      </c>
      <c r="G182" s="8" t="s">
        <v>17</v>
      </c>
      <c r="H182" s="8">
        <v>62.8</v>
      </c>
      <c r="I182" s="8" t="s">
        <v>27</v>
      </c>
      <c r="J182" s="8" t="s">
        <v>24</v>
      </c>
      <c r="K182" s="8">
        <v>57</v>
      </c>
      <c r="L182" s="8" t="s">
        <v>25</v>
      </c>
      <c r="M182" s="8">
        <v>56.6</v>
      </c>
      <c r="N182" s="8" t="s">
        <v>21</v>
      </c>
      <c r="O182" s="8">
        <v>265000</v>
      </c>
      <c r="P182" s="8">
        <f t="shared" si="2"/>
        <v>2.65</v>
      </c>
    </row>
    <row r="183" spans="1:16" x14ac:dyDescent="0.3">
      <c r="A183" s="8">
        <v>182</v>
      </c>
      <c r="B183" s="8" t="s">
        <v>15</v>
      </c>
      <c r="C183" s="8">
        <v>62</v>
      </c>
      <c r="D183" s="8" t="s">
        <v>22</v>
      </c>
      <c r="E183" s="8">
        <v>60.33</v>
      </c>
      <c r="F183" s="8" t="s">
        <v>16</v>
      </c>
      <c r="G183" s="8" t="s">
        <v>23</v>
      </c>
      <c r="H183" s="8">
        <v>64.209999999999994</v>
      </c>
      <c r="I183" s="8" t="s">
        <v>18</v>
      </c>
      <c r="J183" s="8" t="s">
        <v>19</v>
      </c>
      <c r="K183" s="8">
        <v>63</v>
      </c>
      <c r="L183" s="8" t="s">
        <v>20</v>
      </c>
      <c r="M183" s="8">
        <v>60.02</v>
      </c>
      <c r="N183" s="8" t="s">
        <v>28</v>
      </c>
      <c r="O183" s="8"/>
      <c r="P183" s="8">
        <f t="shared" si="2"/>
        <v>0</v>
      </c>
    </row>
    <row r="184" spans="1:16" x14ac:dyDescent="0.3">
      <c r="A184" s="8">
        <v>183</v>
      </c>
      <c r="B184" s="8" t="s">
        <v>15</v>
      </c>
      <c r="C184" s="8">
        <v>52</v>
      </c>
      <c r="D184" s="8" t="s">
        <v>16</v>
      </c>
      <c r="E184" s="8">
        <v>65</v>
      </c>
      <c r="F184" s="8" t="s">
        <v>16</v>
      </c>
      <c r="G184" s="8" t="s">
        <v>26</v>
      </c>
      <c r="H184" s="8">
        <v>57</v>
      </c>
      <c r="I184" s="8" t="s">
        <v>16</v>
      </c>
      <c r="J184" s="8" t="s">
        <v>24</v>
      </c>
      <c r="K184" s="8">
        <v>75</v>
      </c>
      <c r="L184" s="8" t="s">
        <v>25</v>
      </c>
      <c r="M184" s="8">
        <v>59.81</v>
      </c>
      <c r="N184" s="8" t="s">
        <v>28</v>
      </c>
      <c r="O184" s="8"/>
      <c r="P184" s="8">
        <f t="shared" si="2"/>
        <v>0</v>
      </c>
    </row>
    <row r="185" spans="1:16" x14ac:dyDescent="0.3">
      <c r="A185" s="8">
        <v>184</v>
      </c>
      <c r="B185" s="8" t="s">
        <v>15</v>
      </c>
      <c r="C185" s="8">
        <v>65</v>
      </c>
      <c r="D185" s="8" t="s">
        <v>22</v>
      </c>
      <c r="E185" s="8">
        <v>77</v>
      </c>
      <c r="F185" s="8" t="s">
        <v>22</v>
      </c>
      <c r="G185" s="8" t="s">
        <v>17</v>
      </c>
      <c r="H185" s="8">
        <v>69</v>
      </c>
      <c r="I185" s="8" t="s">
        <v>27</v>
      </c>
      <c r="J185" s="8" t="s">
        <v>19</v>
      </c>
      <c r="K185" s="8">
        <v>60</v>
      </c>
      <c r="L185" s="8" t="s">
        <v>20</v>
      </c>
      <c r="M185" s="8">
        <v>61.82</v>
      </c>
      <c r="N185" s="8" t="s">
        <v>21</v>
      </c>
      <c r="O185" s="8">
        <v>276000</v>
      </c>
      <c r="P185" s="8">
        <f t="shared" si="2"/>
        <v>2.76</v>
      </c>
    </row>
    <row r="186" spans="1:16" x14ac:dyDescent="0.3">
      <c r="A186" s="8">
        <v>185</v>
      </c>
      <c r="B186" s="8" t="s">
        <v>29</v>
      </c>
      <c r="C186" s="8">
        <v>56.28</v>
      </c>
      <c r="D186" s="8" t="s">
        <v>16</v>
      </c>
      <c r="E186" s="8">
        <v>62.83</v>
      </c>
      <c r="F186" s="8" t="s">
        <v>16</v>
      </c>
      <c r="G186" s="8" t="s">
        <v>17</v>
      </c>
      <c r="H186" s="8">
        <v>59.79</v>
      </c>
      <c r="I186" s="8" t="s">
        <v>27</v>
      </c>
      <c r="J186" s="8" t="s">
        <v>19</v>
      </c>
      <c r="K186" s="8">
        <v>60</v>
      </c>
      <c r="L186" s="8" t="s">
        <v>20</v>
      </c>
      <c r="M186" s="8">
        <v>57.29</v>
      </c>
      <c r="N186" s="8" t="s">
        <v>28</v>
      </c>
      <c r="O186" s="8"/>
      <c r="P186" s="8">
        <f t="shared" si="2"/>
        <v>0</v>
      </c>
    </row>
    <row r="187" spans="1:16" x14ac:dyDescent="0.3">
      <c r="A187" s="8">
        <v>186</v>
      </c>
      <c r="B187" s="8" t="s">
        <v>29</v>
      </c>
      <c r="C187" s="8">
        <v>88</v>
      </c>
      <c r="D187" s="8" t="s">
        <v>22</v>
      </c>
      <c r="E187" s="8">
        <v>72</v>
      </c>
      <c r="F187" s="8" t="s">
        <v>22</v>
      </c>
      <c r="G187" s="8" t="s">
        <v>23</v>
      </c>
      <c r="H187" s="8">
        <v>78</v>
      </c>
      <c r="I187" s="8" t="s">
        <v>16</v>
      </c>
      <c r="J187" s="8" t="s">
        <v>19</v>
      </c>
      <c r="K187" s="8">
        <v>82</v>
      </c>
      <c r="L187" s="8" t="s">
        <v>20</v>
      </c>
      <c r="M187" s="8">
        <v>71.430000000000007</v>
      </c>
      <c r="N187" s="8" t="s">
        <v>21</v>
      </c>
      <c r="O187" s="8">
        <v>252000</v>
      </c>
      <c r="P187" s="8">
        <f t="shared" si="2"/>
        <v>2.52</v>
      </c>
    </row>
    <row r="188" spans="1:16" x14ac:dyDescent="0.3">
      <c r="A188" s="8">
        <v>187</v>
      </c>
      <c r="B188" s="8" t="s">
        <v>29</v>
      </c>
      <c r="C188" s="8">
        <v>52</v>
      </c>
      <c r="D188" s="8" t="s">
        <v>22</v>
      </c>
      <c r="E188" s="8">
        <v>64</v>
      </c>
      <c r="F188" s="8" t="s">
        <v>22</v>
      </c>
      <c r="G188" s="8" t="s">
        <v>17</v>
      </c>
      <c r="H188" s="8">
        <v>61</v>
      </c>
      <c r="I188" s="8" t="s">
        <v>27</v>
      </c>
      <c r="J188" s="8" t="s">
        <v>19</v>
      </c>
      <c r="K188" s="8">
        <v>55</v>
      </c>
      <c r="L188" s="8" t="s">
        <v>25</v>
      </c>
      <c r="M188" s="8">
        <v>62.93</v>
      </c>
      <c r="N188" s="8" t="s">
        <v>28</v>
      </c>
      <c r="O188" s="8"/>
      <c r="P188" s="8">
        <f t="shared" si="2"/>
        <v>0</v>
      </c>
    </row>
    <row r="189" spans="1:16" x14ac:dyDescent="0.3">
      <c r="A189" s="8">
        <v>188</v>
      </c>
      <c r="B189" s="8" t="s">
        <v>15</v>
      </c>
      <c r="C189" s="8">
        <v>78.5</v>
      </c>
      <c r="D189" s="8" t="s">
        <v>22</v>
      </c>
      <c r="E189" s="8">
        <v>65.5</v>
      </c>
      <c r="F189" s="8" t="s">
        <v>22</v>
      </c>
      <c r="G189" s="8" t="s">
        <v>23</v>
      </c>
      <c r="H189" s="8">
        <v>67</v>
      </c>
      <c r="I189" s="8" t="s">
        <v>18</v>
      </c>
      <c r="J189" s="8" t="s">
        <v>24</v>
      </c>
      <c r="K189" s="8">
        <v>95</v>
      </c>
      <c r="L189" s="8" t="s">
        <v>25</v>
      </c>
      <c r="M189" s="8">
        <v>64.86</v>
      </c>
      <c r="N189" s="8" t="s">
        <v>21</v>
      </c>
      <c r="O189" s="8">
        <v>280000</v>
      </c>
      <c r="P189" s="8">
        <f t="shared" si="2"/>
        <v>2.8</v>
      </c>
    </row>
    <row r="190" spans="1:16" x14ac:dyDescent="0.3">
      <c r="A190" s="8">
        <v>189</v>
      </c>
      <c r="B190" s="8" t="s">
        <v>15</v>
      </c>
      <c r="C190" s="8">
        <v>61.8</v>
      </c>
      <c r="D190" s="8" t="s">
        <v>16</v>
      </c>
      <c r="E190" s="8">
        <v>47</v>
      </c>
      <c r="F190" s="8" t="s">
        <v>16</v>
      </c>
      <c r="G190" s="8" t="s">
        <v>17</v>
      </c>
      <c r="H190" s="8">
        <v>54.38</v>
      </c>
      <c r="I190" s="8" t="s">
        <v>27</v>
      </c>
      <c r="J190" s="8" t="s">
        <v>19</v>
      </c>
      <c r="K190" s="8">
        <v>57</v>
      </c>
      <c r="L190" s="8" t="s">
        <v>25</v>
      </c>
      <c r="M190" s="8">
        <v>56.13</v>
      </c>
      <c r="N190" s="8" t="s">
        <v>28</v>
      </c>
      <c r="O190" s="8"/>
      <c r="P190" s="8">
        <f t="shared" si="2"/>
        <v>0</v>
      </c>
    </row>
    <row r="191" spans="1:16" x14ac:dyDescent="0.3">
      <c r="A191" s="8">
        <v>190</v>
      </c>
      <c r="B191" s="8" t="s">
        <v>29</v>
      </c>
      <c r="C191" s="8">
        <v>54</v>
      </c>
      <c r="D191" s="8" t="s">
        <v>22</v>
      </c>
      <c r="E191" s="8">
        <v>77.599999999999994</v>
      </c>
      <c r="F191" s="8" t="s">
        <v>16</v>
      </c>
      <c r="G191" s="8" t="s">
        <v>17</v>
      </c>
      <c r="H191" s="8">
        <v>69.2</v>
      </c>
      <c r="I191" s="8" t="s">
        <v>27</v>
      </c>
      <c r="J191" s="8" t="s">
        <v>19</v>
      </c>
      <c r="K191" s="8">
        <v>95.65</v>
      </c>
      <c r="L191" s="8" t="s">
        <v>25</v>
      </c>
      <c r="M191" s="8">
        <v>66.94</v>
      </c>
      <c r="N191" s="8" t="s">
        <v>28</v>
      </c>
      <c r="O191" s="8"/>
      <c r="P191" s="8">
        <f t="shared" si="2"/>
        <v>0</v>
      </c>
    </row>
    <row r="192" spans="1:16" x14ac:dyDescent="0.3">
      <c r="A192" s="8">
        <v>191</v>
      </c>
      <c r="B192" s="8" t="s">
        <v>29</v>
      </c>
      <c r="C192" s="8">
        <v>64</v>
      </c>
      <c r="D192" s="8" t="s">
        <v>16</v>
      </c>
      <c r="E192" s="8">
        <v>70.2</v>
      </c>
      <c r="F192" s="8" t="s">
        <v>22</v>
      </c>
      <c r="G192" s="8" t="s">
        <v>17</v>
      </c>
      <c r="H192" s="8">
        <v>61</v>
      </c>
      <c r="I192" s="8" t="s">
        <v>27</v>
      </c>
      <c r="J192" s="8" t="s">
        <v>19</v>
      </c>
      <c r="K192" s="8">
        <v>50</v>
      </c>
      <c r="L192" s="8" t="s">
        <v>25</v>
      </c>
      <c r="M192" s="8">
        <v>62.5</v>
      </c>
      <c r="N192" s="8" t="s">
        <v>28</v>
      </c>
      <c r="O192" s="8"/>
      <c r="P192" s="8">
        <f t="shared" si="2"/>
        <v>0</v>
      </c>
    </row>
    <row r="193" spans="1:16" x14ac:dyDescent="0.3">
      <c r="A193" s="8">
        <v>192</v>
      </c>
      <c r="B193" s="8" t="s">
        <v>15</v>
      </c>
      <c r="C193" s="8">
        <v>67</v>
      </c>
      <c r="D193" s="8" t="s">
        <v>16</v>
      </c>
      <c r="E193" s="8">
        <v>61</v>
      </c>
      <c r="F193" s="8" t="s">
        <v>22</v>
      </c>
      <c r="G193" s="8" t="s">
        <v>23</v>
      </c>
      <c r="H193" s="8">
        <v>72</v>
      </c>
      <c r="I193" s="8" t="s">
        <v>27</v>
      </c>
      <c r="J193" s="8" t="s">
        <v>19</v>
      </c>
      <c r="K193" s="8">
        <v>72</v>
      </c>
      <c r="L193" s="8" t="s">
        <v>25</v>
      </c>
      <c r="M193" s="8">
        <v>61.01</v>
      </c>
      <c r="N193" s="8" t="s">
        <v>21</v>
      </c>
      <c r="O193" s="8">
        <v>264000</v>
      </c>
      <c r="P193" s="8">
        <f t="shared" si="2"/>
        <v>2.64</v>
      </c>
    </row>
    <row r="194" spans="1:16" x14ac:dyDescent="0.3">
      <c r="A194" s="8">
        <v>193</v>
      </c>
      <c r="B194" s="8" t="s">
        <v>15</v>
      </c>
      <c r="C194" s="8">
        <v>65.2</v>
      </c>
      <c r="D194" s="8" t="s">
        <v>22</v>
      </c>
      <c r="E194" s="8">
        <v>61.4</v>
      </c>
      <c r="F194" s="8" t="s">
        <v>22</v>
      </c>
      <c r="G194" s="8" t="s">
        <v>17</v>
      </c>
      <c r="H194" s="8">
        <v>64.8</v>
      </c>
      <c r="I194" s="8" t="s">
        <v>27</v>
      </c>
      <c r="J194" s="8" t="s">
        <v>24</v>
      </c>
      <c r="K194" s="8">
        <v>93.4</v>
      </c>
      <c r="L194" s="8" t="s">
        <v>25</v>
      </c>
      <c r="M194" s="8">
        <v>57.34</v>
      </c>
      <c r="N194" s="8" t="s">
        <v>21</v>
      </c>
      <c r="O194" s="8">
        <v>270000</v>
      </c>
      <c r="P194" s="8">
        <f t="shared" si="2"/>
        <v>2.7</v>
      </c>
    </row>
    <row r="195" spans="1:16" x14ac:dyDescent="0.3">
      <c r="A195" s="8">
        <v>194</v>
      </c>
      <c r="B195" s="8" t="s">
        <v>29</v>
      </c>
      <c r="C195" s="8">
        <v>60</v>
      </c>
      <c r="D195" s="8" t="s">
        <v>22</v>
      </c>
      <c r="E195" s="8">
        <v>63</v>
      </c>
      <c r="F195" s="8" t="s">
        <v>22</v>
      </c>
      <c r="G195" s="8" t="s">
        <v>26</v>
      </c>
      <c r="H195" s="8">
        <v>56</v>
      </c>
      <c r="I195" s="8" t="s">
        <v>16</v>
      </c>
      <c r="J195" s="8" t="s">
        <v>24</v>
      </c>
      <c r="K195" s="8">
        <v>80</v>
      </c>
      <c r="L195" s="8" t="s">
        <v>20</v>
      </c>
      <c r="M195" s="8">
        <v>56.63</v>
      </c>
      <c r="N195" s="8" t="s">
        <v>21</v>
      </c>
      <c r="O195" s="8">
        <v>300000</v>
      </c>
      <c r="P195" s="8">
        <f t="shared" ref="P195:P216" si="3">O195/100000</f>
        <v>3</v>
      </c>
    </row>
    <row r="196" spans="1:16" x14ac:dyDescent="0.3">
      <c r="A196" s="8">
        <v>195</v>
      </c>
      <c r="B196" s="8" t="s">
        <v>15</v>
      </c>
      <c r="C196" s="8">
        <v>52</v>
      </c>
      <c r="D196" s="8" t="s">
        <v>16</v>
      </c>
      <c r="E196" s="8">
        <v>55</v>
      </c>
      <c r="F196" s="8" t="s">
        <v>16</v>
      </c>
      <c r="G196" s="8" t="s">
        <v>17</v>
      </c>
      <c r="H196" s="8">
        <v>56.3</v>
      </c>
      <c r="I196" s="8" t="s">
        <v>27</v>
      </c>
      <c r="J196" s="8" t="s">
        <v>19</v>
      </c>
      <c r="K196" s="8">
        <v>59</v>
      </c>
      <c r="L196" s="8" t="s">
        <v>25</v>
      </c>
      <c r="M196" s="8">
        <v>64.739999999999995</v>
      </c>
      <c r="N196" s="8" t="s">
        <v>28</v>
      </c>
      <c r="O196" s="8"/>
      <c r="P196" s="8">
        <f t="shared" si="3"/>
        <v>0</v>
      </c>
    </row>
    <row r="197" spans="1:16" x14ac:dyDescent="0.3">
      <c r="A197" s="8">
        <v>196</v>
      </c>
      <c r="B197" s="8" t="s">
        <v>15</v>
      </c>
      <c r="C197" s="8">
        <v>66</v>
      </c>
      <c r="D197" s="8" t="s">
        <v>22</v>
      </c>
      <c r="E197" s="8">
        <v>76</v>
      </c>
      <c r="F197" s="8" t="s">
        <v>22</v>
      </c>
      <c r="G197" s="8" t="s">
        <v>17</v>
      </c>
      <c r="H197" s="8">
        <v>72</v>
      </c>
      <c r="I197" s="8" t="s">
        <v>27</v>
      </c>
      <c r="J197" s="8" t="s">
        <v>24</v>
      </c>
      <c r="K197" s="8">
        <v>84</v>
      </c>
      <c r="L197" s="8" t="s">
        <v>20</v>
      </c>
      <c r="M197" s="8">
        <v>58.95</v>
      </c>
      <c r="N197" s="8" t="s">
        <v>21</v>
      </c>
      <c r="O197" s="8">
        <v>275000</v>
      </c>
      <c r="P197" s="8">
        <f t="shared" si="3"/>
        <v>2.75</v>
      </c>
    </row>
    <row r="198" spans="1:16" x14ac:dyDescent="0.3">
      <c r="A198" s="8">
        <v>197</v>
      </c>
      <c r="B198" s="8" t="s">
        <v>15</v>
      </c>
      <c r="C198" s="8">
        <v>72</v>
      </c>
      <c r="D198" s="8" t="s">
        <v>16</v>
      </c>
      <c r="E198" s="8">
        <v>63</v>
      </c>
      <c r="F198" s="8" t="s">
        <v>16</v>
      </c>
      <c r="G198" s="8" t="s">
        <v>23</v>
      </c>
      <c r="H198" s="8">
        <v>77.5</v>
      </c>
      <c r="I198" s="8" t="s">
        <v>18</v>
      </c>
      <c r="J198" s="8" t="s">
        <v>24</v>
      </c>
      <c r="K198" s="8">
        <v>78</v>
      </c>
      <c r="L198" s="8" t="s">
        <v>25</v>
      </c>
      <c r="M198" s="8">
        <v>54.48</v>
      </c>
      <c r="N198" s="8" t="s">
        <v>21</v>
      </c>
      <c r="O198" s="8">
        <v>250000</v>
      </c>
      <c r="P198" s="8">
        <f t="shared" si="3"/>
        <v>2.5</v>
      </c>
    </row>
    <row r="199" spans="1:16" x14ac:dyDescent="0.3">
      <c r="A199" s="8">
        <v>198</v>
      </c>
      <c r="B199" s="8" t="s">
        <v>29</v>
      </c>
      <c r="C199" s="8">
        <v>83.96</v>
      </c>
      <c r="D199" s="8" t="s">
        <v>16</v>
      </c>
      <c r="E199" s="8">
        <v>53</v>
      </c>
      <c r="F199" s="8" t="s">
        <v>16</v>
      </c>
      <c r="G199" s="8" t="s">
        <v>23</v>
      </c>
      <c r="H199" s="8">
        <v>91</v>
      </c>
      <c r="I199" s="8" t="s">
        <v>18</v>
      </c>
      <c r="J199" s="8" t="s">
        <v>19</v>
      </c>
      <c r="K199" s="8">
        <v>59.32</v>
      </c>
      <c r="L199" s="8" t="s">
        <v>20</v>
      </c>
      <c r="M199" s="8">
        <v>69.709999999999994</v>
      </c>
      <c r="N199" s="8" t="s">
        <v>21</v>
      </c>
      <c r="O199" s="8">
        <v>260000</v>
      </c>
      <c r="P199" s="8">
        <f t="shared" si="3"/>
        <v>2.6</v>
      </c>
    </row>
    <row r="200" spans="1:16" x14ac:dyDescent="0.3">
      <c r="A200" s="8">
        <v>199</v>
      </c>
      <c r="B200" s="8" t="s">
        <v>29</v>
      </c>
      <c r="C200" s="8">
        <v>67</v>
      </c>
      <c r="D200" s="8" t="s">
        <v>22</v>
      </c>
      <c r="E200" s="8">
        <v>70</v>
      </c>
      <c r="F200" s="8" t="s">
        <v>22</v>
      </c>
      <c r="G200" s="8" t="s">
        <v>17</v>
      </c>
      <c r="H200" s="8">
        <v>65</v>
      </c>
      <c r="I200" s="8" t="s">
        <v>16</v>
      </c>
      <c r="J200" s="8" t="s">
        <v>19</v>
      </c>
      <c r="K200" s="8">
        <v>88</v>
      </c>
      <c r="L200" s="8" t="s">
        <v>20</v>
      </c>
      <c r="M200" s="8">
        <v>71.959999999999994</v>
      </c>
      <c r="N200" s="8" t="s">
        <v>28</v>
      </c>
      <c r="O200" s="8"/>
      <c r="P200" s="8">
        <f t="shared" si="3"/>
        <v>0</v>
      </c>
    </row>
    <row r="201" spans="1:16" x14ac:dyDescent="0.3">
      <c r="A201" s="8">
        <v>200</v>
      </c>
      <c r="B201" s="8" t="s">
        <v>15</v>
      </c>
      <c r="C201" s="8">
        <v>69</v>
      </c>
      <c r="D201" s="8" t="s">
        <v>16</v>
      </c>
      <c r="E201" s="8">
        <v>65</v>
      </c>
      <c r="F201" s="8" t="s">
        <v>16</v>
      </c>
      <c r="G201" s="8" t="s">
        <v>17</v>
      </c>
      <c r="H201" s="8">
        <v>57</v>
      </c>
      <c r="I201" s="8" t="s">
        <v>27</v>
      </c>
      <c r="J201" s="8" t="s">
        <v>19</v>
      </c>
      <c r="K201" s="8">
        <v>73</v>
      </c>
      <c r="L201" s="8" t="s">
        <v>20</v>
      </c>
      <c r="M201" s="8">
        <v>55.8</v>
      </c>
      <c r="N201" s="8" t="s">
        <v>21</v>
      </c>
      <c r="O201" s="8">
        <v>265000</v>
      </c>
      <c r="P201" s="8">
        <f t="shared" si="3"/>
        <v>2.65</v>
      </c>
    </row>
    <row r="202" spans="1:16" x14ac:dyDescent="0.3">
      <c r="A202" s="8">
        <v>201</v>
      </c>
      <c r="B202" s="8" t="s">
        <v>15</v>
      </c>
      <c r="C202" s="8">
        <v>69</v>
      </c>
      <c r="D202" s="8" t="s">
        <v>16</v>
      </c>
      <c r="E202" s="8">
        <v>60</v>
      </c>
      <c r="F202" s="8" t="s">
        <v>16</v>
      </c>
      <c r="G202" s="8" t="s">
        <v>17</v>
      </c>
      <c r="H202" s="8">
        <v>65</v>
      </c>
      <c r="I202" s="8" t="s">
        <v>27</v>
      </c>
      <c r="J202" s="8" t="s">
        <v>19</v>
      </c>
      <c r="K202" s="8">
        <v>87.55</v>
      </c>
      <c r="L202" s="8" t="s">
        <v>25</v>
      </c>
      <c r="M202" s="8">
        <v>52.81</v>
      </c>
      <c r="N202" s="8" t="s">
        <v>21</v>
      </c>
      <c r="O202" s="8">
        <v>300000</v>
      </c>
      <c r="P202" s="8">
        <f t="shared" si="3"/>
        <v>3</v>
      </c>
    </row>
    <row r="203" spans="1:16" x14ac:dyDescent="0.3">
      <c r="A203" s="8">
        <v>202</v>
      </c>
      <c r="B203" s="8" t="s">
        <v>15</v>
      </c>
      <c r="C203" s="8">
        <v>54.2</v>
      </c>
      <c r="D203" s="8" t="s">
        <v>22</v>
      </c>
      <c r="E203" s="8">
        <v>63</v>
      </c>
      <c r="F203" s="8" t="s">
        <v>16</v>
      </c>
      <c r="G203" s="8" t="s">
        <v>23</v>
      </c>
      <c r="H203" s="8">
        <v>58</v>
      </c>
      <c r="I203" s="8" t="s">
        <v>27</v>
      </c>
      <c r="J203" s="8" t="s">
        <v>19</v>
      </c>
      <c r="K203" s="8">
        <v>79</v>
      </c>
      <c r="L203" s="8" t="s">
        <v>20</v>
      </c>
      <c r="M203" s="8">
        <v>58.44</v>
      </c>
      <c r="N203" s="8" t="s">
        <v>28</v>
      </c>
      <c r="O203" s="8"/>
      <c r="P203" s="8">
        <f t="shared" si="3"/>
        <v>0</v>
      </c>
    </row>
    <row r="204" spans="1:16" x14ac:dyDescent="0.3">
      <c r="A204" s="8">
        <v>203</v>
      </c>
      <c r="B204" s="8" t="s">
        <v>15</v>
      </c>
      <c r="C204" s="8">
        <v>70</v>
      </c>
      <c r="D204" s="8" t="s">
        <v>22</v>
      </c>
      <c r="E204" s="8">
        <v>63</v>
      </c>
      <c r="F204" s="8" t="s">
        <v>22</v>
      </c>
      <c r="G204" s="8" t="s">
        <v>23</v>
      </c>
      <c r="H204" s="8">
        <v>66</v>
      </c>
      <c r="I204" s="8" t="s">
        <v>18</v>
      </c>
      <c r="J204" s="8" t="s">
        <v>19</v>
      </c>
      <c r="K204" s="8">
        <v>61.28</v>
      </c>
      <c r="L204" s="8" t="s">
        <v>20</v>
      </c>
      <c r="M204" s="8">
        <v>60.11</v>
      </c>
      <c r="N204" s="8" t="s">
        <v>21</v>
      </c>
      <c r="O204" s="8">
        <v>240000</v>
      </c>
      <c r="P204" s="8">
        <f t="shared" si="3"/>
        <v>2.4</v>
      </c>
    </row>
    <row r="205" spans="1:16" x14ac:dyDescent="0.3">
      <c r="A205" s="8">
        <v>204</v>
      </c>
      <c r="B205" s="8" t="s">
        <v>15</v>
      </c>
      <c r="C205" s="8">
        <v>55.68</v>
      </c>
      <c r="D205" s="8" t="s">
        <v>16</v>
      </c>
      <c r="E205" s="8">
        <v>61.33</v>
      </c>
      <c r="F205" s="8" t="s">
        <v>16</v>
      </c>
      <c r="G205" s="8" t="s">
        <v>17</v>
      </c>
      <c r="H205" s="8">
        <v>56.87</v>
      </c>
      <c r="I205" s="8" t="s">
        <v>27</v>
      </c>
      <c r="J205" s="8" t="s">
        <v>19</v>
      </c>
      <c r="K205" s="8">
        <v>66</v>
      </c>
      <c r="L205" s="8" t="s">
        <v>20</v>
      </c>
      <c r="M205" s="8">
        <v>58.3</v>
      </c>
      <c r="N205" s="8" t="s">
        <v>21</v>
      </c>
      <c r="O205" s="8">
        <v>260000</v>
      </c>
      <c r="P205" s="8">
        <f t="shared" si="3"/>
        <v>2.6</v>
      </c>
    </row>
    <row r="206" spans="1:16" x14ac:dyDescent="0.3">
      <c r="A206" s="8">
        <v>205</v>
      </c>
      <c r="B206" s="8" t="s">
        <v>29</v>
      </c>
      <c r="C206" s="8">
        <v>74</v>
      </c>
      <c r="D206" s="8" t="s">
        <v>16</v>
      </c>
      <c r="E206" s="8">
        <v>73</v>
      </c>
      <c r="F206" s="8" t="s">
        <v>16</v>
      </c>
      <c r="G206" s="8" t="s">
        <v>17</v>
      </c>
      <c r="H206" s="8">
        <v>73</v>
      </c>
      <c r="I206" s="8" t="s">
        <v>27</v>
      </c>
      <c r="J206" s="8" t="s">
        <v>24</v>
      </c>
      <c r="K206" s="8">
        <v>80</v>
      </c>
      <c r="L206" s="8" t="s">
        <v>25</v>
      </c>
      <c r="M206" s="8">
        <v>67.69</v>
      </c>
      <c r="N206" s="8" t="s">
        <v>21</v>
      </c>
      <c r="O206" s="8">
        <v>210000</v>
      </c>
      <c r="P206" s="8">
        <f t="shared" si="3"/>
        <v>2.1</v>
      </c>
    </row>
    <row r="207" spans="1:16" x14ac:dyDescent="0.3">
      <c r="A207" s="8">
        <v>206</v>
      </c>
      <c r="B207" s="8" t="s">
        <v>15</v>
      </c>
      <c r="C207" s="8">
        <v>61</v>
      </c>
      <c r="D207" s="8" t="s">
        <v>16</v>
      </c>
      <c r="E207" s="8">
        <v>62</v>
      </c>
      <c r="F207" s="8" t="s">
        <v>16</v>
      </c>
      <c r="G207" s="8" t="s">
        <v>17</v>
      </c>
      <c r="H207" s="8">
        <v>65</v>
      </c>
      <c r="I207" s="8" t="s">
        <v>27</v>
      </c>
      <c r="J207" s="8" t="s">
        <v>19</v>
      </c>
      <c r="K207" s="8">
        <v>62</v>
      </c>
      <c r="L207" s="8" t="s">
        <v>25</v>
      </c>
      <c r="M207" s="8">
        <v>56.81</v>
      </c>
      <c r="N207" s="8" t="s">
        <v>21</v>
      </c>
      <c r="O207" s="8">
        <v>250000</v>
      </c>
      <c r="P207" s="8">
        <f t="shared" si="3"/>
        <v>2.5</v>
      </c>
    </row>
    <row r="208" spans="1:16" x14ac:dyDescent="0.3">
      <c r="A208" s="8">
        <v>207</v>
      </c>
      <c r="B208" s="8" t="s">
        <v>15</v>
      </c>
      <c r="C208" s="8">
        <v>41</v>
      </c>
      <c r="D208" s="8" t="s">
        <v>22</v>
      </c>
      <c r="E208" s="8">
        <v>42</v>
      </c>
      <c r="F208" s="8" t="s">
        <v>22</v>
      </c>
      <c r="G208" s="8" t="s">
        <v>23</v>
      </c>
      <c r="H208" s="8">
        <v>60</v>
      </c>
      <c r="I208" s="8" t="s">
        <v>27</v>
      </c>
      <c r="J208" s="8" t="s">
        <v>19</v>
      </c>
      <c r="K208" s="8">
        <v>97</v>
      </c>
      <c r="L208" s="8" t="s">
        <v>25</v>
      </c>
      <c r="M208" s="8">
        <v>53.39</v>
      </c>
      <c r="N208" s="8" t="s">
        <v>28</v>
      </c>
      <c r="O208" s="8"/>
      <c r="P208" s="8">
        <f t="shared" si="3"/>
        <v>0</v>
      </c>
    </row>
    <row r="209" spans="1:16" x14ac:dyDescent="0.3">
      <c r="A209" s="8">
        <v>208</v>
      </c>
      <c r="B209" s="8" t="s">
        <v>15</v>
      </c>
      <c r="C209" s="8">
        <v>83.33</v>
      </c>
      <c r="D209" s="8" t="s">
        <v>22</v>
      </c>
      <c r="E209" s="8">
        <v>78</v>
      </c>
      <c r="F209" s="8" t="s">
        <v>16</v>
      </c>
      <c r="G209" s="8" t="s">
        <v>17</v>
      </c>
      <c r="H209" s="8">
        <v>61</v>
      </c>
      <c r="I209" s="8" t="s">
        <v>27</v>
      </c>
      <c r="J209" s="8" t="s">
        <v>24</v>
      </c>
      <c r="K209" s="8">
        <v>88.56</v>
      </c>
      <c r="L209" s="8" t="s">
        <v>25</v>
      </c>
      <c r="M209" s="8">
        <v>71.55</v>
      </c>
      <c r="N209" s="8" t="s">
        <v>21</v>
      </c>
      <c r="O209" s="8">
        <v>300000</v>
      </c>
      <c r="P209" s="8">
        <f t="shared" si="3"/>
        <v>3</v>
      </c>
    </row>
    <row r="210" spans="1:16" x14ac:dyDescent="0.3">
      <c r="A210" s="8">
        <v>209</v>
      </c>
      <c r="B210" s="8" t="s">
        <v>29</v>
      </c>
      <c r="C210" s="8">
        <v>43</v>
      </c>
      <c r="D210" s="8" t="s">
        <v>22</v>
      </c>
      <c r="E210" s="8">
        <v>60</v>
      </c>
      <c r="F210" s="8" t="s">
        <v>16</v>
      </c>
      <c r="G210" s="8" t="s">
        <v>23</v>
      </c>
      <c r="H210" s="8">
        <v>65</v>
      </c>
      <c r="I210" s="8" t="s">
        <v>27</v>
      </c>
      <c r="J210" s="8" t="s">
        <v>19</v>
      </c>
      <c r="K210" s="8">
        <v>92.66</v>
      </c>
      <c r="L210" s="8" t="s">
        <v>20</v>
      </c>
      <c r="M210" s="8">
        <v>62.92</v>
      </c>
      <c r="N210" s="8" t="s">
        <v>28</v>
      </c>
      <c r="O210" s="8"/>
      <c r="P210" s="8">
        <f t="shared" si="3"/>
        <v>0</v>
      </c>
    </row>
    <row r="211" spans="1:16" x14ac:dyDescent="0.3">
      <c r="A211" s="8">
        <v>210</v>
      </c>
      <c r="B211" s="8" t="s">
        <v>15</v>
      </c>
      <c r="C211" s="8">
        <v>62</v>
      </c>
      <c r="D211" s="8" t="s">
        <v>22</v>
      </c>
      <c r="E211" s="8">
        <v>72</v>
      </c>
      <c r="F211" s="8" t="s">
        <v>22</v>
      </c>
      <c r="G211" s="8" t="s">
        <v>17</v>
      </c>
      <c r="H211" s="8">
        <v>65</v>
      </c>
      <c r="I211" s="8" t="s">
        <v>27</v>
      </c>
      <c r="J211" s="8" t="s">
        <v>19</v>
      </c>
      <c r="K211" s="8">
        <v>67</v>
      </c>
      <c r="L211" s="8" t="s">
        <v>25</v>
      </c>
      <c r="M211" s="8">
        <v>56.49</v>
      </c>
      <c r="N211" s="8" t="s">
        <v>21</v>
      </c>
      <c r="O211" s="8">
        <v>216000</v>
      </c>
      <c r="P211" s="8">
        <f t="shared" si="3"/>
        <v>2.16</v>
      </c>
    </row>
    <row r="212" spans="1:16" x14ac:dyDescent="0.3">
      <c r="A212" s="8">
        <v>211</v>
      </c>
      <c r="B212" s="8" t="s">
        <v>15</v>
      </c>
      <c r="C212" s="8">
        <v>80.599999999999994</v>
      </c>
      <c r="D212" s="8" t="s">
        <v>16</v>
      </c>
      <c r="E212" s="8">
        <v>82</v>
      </c>
      <c r="F212" s="8" t="s">
        <v>16</v>
      </c>
      <c r="G212" s="8" t="s">
        <v>17</v>
      </c>
      <c r="H212" s="8">
        <v>77.599999999999994</v>
      </c>
      <c r="I212" s="8" t="s">
        <v>27</v>
      </c>
      <c r="J212" s="8" t="s">
        <v>19</v>
      </c>
      <c r="K212" s="8">
        <v>91</v>
      </c>
      <c r="L212" s="8" t="s">
        <v>25</v>
      </c>
      <c r="M212" s="8">
        <v>74.489999999999995</v>
      </c>
      <c r="N212" s="8" t="s">
        <v>21</v>
      </c>
      <c r="O212" s="8">
        <v>400000</v>
      </c>
      <c r="P212" s="8">
        <f t="shared" si="3"/>
        <v>4</v>
      </c>
    </row>
    <row r="213" spans="1:16" x14ac:dyDescent="0.3">
      <c r="A213" s="8">
        <v>212</v>
      </c>
      <c r="B213" s="8" t="s">
        <v>15</v>
      </c>
      <c r="C213" s="8">
        <v>58</v>
      </c>
      <c r="D213" s="8" t="s">
        <v>16</v>
      </c>
      <c r="E213" s="8">
        <v>60</v>
      </c>
      <c r="F213" s="8" t="s">
        <v>16</v>
      </c>
      <c r="G213" s="8" t="s">
        <v>23</v>
      </c>
      <c r="H213" s="8">
        <v>72</v>
      </c>
      <c r="I213" s="8" t="s">
        <v>18</v>
      </c>
      <c r="J213" s="8" t="s">
        <v>19</v>
      </c>
      <c r="K213" s="8">
        <v>74</v>
      </c>
      <c r="L213" s="8" t="s">
        <v>25</v>
      </c>
      <c r="M213" s="8">
        <v>53.62</v>
      </c>
      <c r="N213" s="8" t="s">
        <v>21</v>
      </c>
      <c r="O213" s="8">
        <v>275000</v>
      </c>
      <c r="P213" s="8">
        <f t="shared" si="3"/>
        <v>2.75</v>
      </c>
    </row>
    <row r="214" spans="1:16" x14ac:dyDescent="0.3">
      <c r="A214" s="8">
        <v>213</v>
      </c>
      <c r="B214" s="8" t="s">
        <v>15</v>
      </c>
      <c r="C214" s="8">
        <v>67</v>
      </c>
      <c r="D214" s="8" t="s">
        <v>16</v>
      </c>
      <c r="E214" s="8">
        <v>67</v>
      </c>
      <c r="F214" s="8" t="s">
        <v>16</v>
      </c>
      <c r="G214" s="8" t="s">
        <v>17</v>
      </c>
      <c r="H214" s="8">
        <v>73</v>
      </c>
      <c r="I214" s="8" t="s">
        <v>27</v>
      </c>
      <c r="J214" s="8" t="s">
        <v>24</v>
      </c>
      <c r="K214" s="8">
        <v>59</v>
      </c>
      <c r="L214" s="8" t="s">
        <v>25</v>
      </c>
      <c r="M214" s="8">
        <v>69.72</v>
      </c>
      <c r="N214" s="8" t="s">
        <v>21</v>
      </c>
      <c r="O214" s="8">
        <v>295000</v>
      </c>
      <c r="P214" s="8">
        <f t="shared" si="3"/>
        <v>2.95</v>
      </c>
    </row>
    <row r="215" spans="1:16" x14ac:dyDescent="0.3">
      <c r="A215" s="8">
        <v>214</v>
      </c>
      <c r="B215" s="8" t="s">
        <v>29</v>
      </c>
      <c r="C215" s="8">
        <v>74</v>
      </c>
      <c r="D215" s="8" t="s">
        <v>16</v>
      </c>
      <c r="E215" s="8">
        <v>66</v>
      </c>
      <c r="F215" s="8" t="s">
        <v>16</v>
      </c>
      <c r="G215" s="8" t="s">
        <v>17</v>
      </c>
      <c r="H215" s="8">
        <v>58</v>
      </c>
      <c r="I215" s="8" t="s">
        <v>27</v>
      </c>
      <c r="J215" s="8" t="s">
        <v>19</v>
      </c>
      <c r="K215" s="8">
        <v>70</v>
      </c>
      <c r="L215" s="8" t="s">
        <v>20</v>
      </c>
      <c r="M215" s="8">
        <v>60.23</v>
      </c>
      <c r="N215" s="8" t="s">
        <v>21</v>
      </c>
      <c r="O215" s="8">
        <v>204000</v>
      </c>
      <c r="P215" s="8">
        <f t="shared" si="3"/>
        <v>2.04</v>
      </c>
    </row>
    <row r="216" spans="1:16" x14ac:dyDescent="0.3">
      <c r="A216" s="8">
        <v>215</v>
      </c>
      <c r="B216" s="8" t="s">
        <v>15</v>
      </c>
      <c r="C216" s="8">
        <v>62</v>
      </c>
      <c r="D216" s="8" t="s">
        <v>22</v>
      </c>
      <c r="E216" s="8">
        <v>58</v>
      </c>
      <c r="F216" s="8" t="s">
        <v>16</v>
      </c>
      <c r="G216" s="8" t="s">
        <v>23</v>
      </c>
      <c r="H216" s="8">
        <v>53</v>
      </c>
      <c r="I216" s="8" t="s">
        <v>27</v>
      </c>
      <c r="J216" s="8" t="s">
        <v>19</v>
      </c>
      <c r="K216" s="8">
        <v>89</v>
      </c>
      <c r="L216" s="8" t="s">
        <v>20</v>
      </c>
      <c r="M216" s="8">
        <v>60.22</v>
      </c>
      <c r="N216" s="8" t="s">
        <v>28</v>
      </c>
      <c r="O216" s="8"/>
      <c r="P216" s="8">
        <f t="shared" si="3"/>
        <v>0</v>
      </c>
    </row>
  </sheetData>
  <mergeCells count="6">
    <mergeCell ref="AB1:AC1"/>
    <mergeCell ref="AB7:AC7"/>
    <mergeCell ref="Y14:Z14"/>
    <mergeCell ref="Y1:Z1"/>
    <mergeCell ref="Y9:Z9"/>
    <mergeCell ref="AB8:A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3B0F-0AB7-4808-A77E-405DA5D7180F}">
  <dimension ref="A1:Q107"/>
  <sheetViews>
    <sheetView showGridLines="0" tabSelected="1" topLeftCell="A87" workbookViewId="0">
      <selection activeCell="L28" sqref="L28:M33"/>
    </sheetView>
  </sheetViews>
  <sheetFormatPr defaultRowHeight="14.4" x14ac:dyDescent="0.3"/>
  <cols>
    <col min="1" max="1" width="14.77734375" bestFit="1" customWidth="1"/>
    <col min="2" max="2" width="14.77734375" customWidth="1"/>
    <col min="3" max="3" width="10.109375" bestFit="1" customWidth="1"/>
    <col min="4" max="4" width="12.6640625" customWidth="1"/>
    <col min="5" max="5" width="14.77734375" bestFit="1" customWidth="1"/>
    <col min="6" max="6" width="12" bestFit="1" customWidth="1"/>
    <col min="7" max="7" width="16.77734375" bestFit="1" customWidth="1"/>
    <col min="8" max="8" width="15.5546875" bestFit="1" customWidth="1"/>
    <col min="9" max="9" width="23.21875" bestFit="1" customWidth="1"/>
    <col min="10" max="10" width="16.109375" bestFit="1" customWidth="1"/>
    <col min="11" max="11" width="12.44140625" bestFit="1" customWidth="1"/>
    <col min="12" max="12" width="20.33203125" bestFit="1" customWidth="1"/>
    <col min="13" max="15" width="12" bestFit="1" customWidth="1"/>
    <col min="16" max="16" width="23.109375" bestFit="1" customWidth="1"/>
    <col min="17" max="17" width="13.33203125" customWidth="1"/>
  </cols>
  <sheetData>
    <row r="1" spans="1:12" x14ac:dyDescent="0.3">
      <c r="A1" s="11" t="s">
        <v>88</v>
      </c>
      <c r="B1" s="11" t="s">
        <v>89</v>
      </c>
      <c r="C1" s="11" t="s">
        <v>90</v>
      </c>
      <c r="I1" s="11" t="s">
        <v>31</v>
      </c>
      <c r="J1" s="7">
        <f>SUM(J3,J2)</f>
        <v>215</v>
      </c>
      <c r="K1" s="11" t="s">
        <v>74</v>
      </c>
      <c r="L1" s="12">
        <f>J2/J1*100</f>
        <v>68.83720930232559</v>
      </c>
    </row>
    <row r="2" spans="1:12" x14ac:dyDescent="0.3">
      <c r="A2" s="7" t="s">
        <v>20</v>
      </c>
      <c r="B2" s="7">
        <v>450000</v>
      </c>
      <c r="C2" s="7">
        <v>200000</v>
      </c>
      <c r="I2" s="11" t="s">
        <v>32</v>
      </c>
      <c r="J2" s="7">
        <v>148</v>
      </c>
      <c r="K2" s="11" t="s">
        <v>75</v>
      </c>
      <c r="L2" s="12">
        <f>J3/J1*100</f>
        <v>31.162790697674421</v>
      </c>
    </row>
    <row r="3" spans="1:12" x14ac:dyDescent="0.3">
      <c r="A3" s="7" t="s">
        <v>25</v>
      </c>
      <c r="B3" s="7">
        <v>940000</v>
      </c>
      <c r="C3" s="7">
        <v>200000</v>
      </c>
      <c r="I3" s="11" t="s">
        <v>33</v>
      </c>
      <c r="J3" s="7">
        <v>67</v>
      </c>
    </row>
    <row r="21" spans="1:14" x14ac:dyDescent="0.3">
      <c r="A21" s="11" t="s">
        <v>11</v>
      </c>
      <c r="B21" s="11" t="s">
        <v>21</v>
      </c>
      <c r="C21" s="11" t="s">
        <v>28</v>
      </c>
      <c r="D21" s="11" t="s">
        <v>38</v>
      </c>
      <c r="E21" s="11" t="s">
        <v>34</v>
      </c>
      <c r="F21" s="11" t="s">
        <v>35</v>
      </c>
      <c r="G21" s="11" t="s">
        <v>57</v>
      </c>
      <c r="H21" s="11" t="s">
        <v>58</v>
      </c>
      <c r="I21" s="11" t="s">
        <v>59</v>
      </c>
      <c r="J21" s="11" t="s">
        <v>60</v>
      </c>
      <c r="K21" s="10"/>
      <c r="L21" s="10"/>
      <c r="M21" s="10"/>
      <c r="N21" s="10"/>
    </row>
    <row r="22" spans="1:14" x14ac:dyDescent="0.3">
      <c r="A22" s="7" t="s">
        <v>20</v>
      </c>
      <c r="B22" s="7">
        <v>53</v>
      </c>
      <c r="C22" s="7">
        <v>42</v>
      </c>
      <c r="D22" s="2">
        <v>1.5084210526315791</v>
      </c>
      <c r="E22" s="3">
        <v>23</v>
      </c>
      <c r="F22" s="7">
        <v>72</v>
      </c>
      <c r="G22" s="3">
        <v>17</v>
      </c>
      <c r="H22" s="3">
        <v>36</v>
      </c>
      <c r="I22" s="3">
        <v>6</v>
      </c>
      <c r="J22" s="3">
        <v>36</v>
      </c>
      <c r="K22" s="10"/>
      <c r="L22" s="10"/>
      <c r="M22" s="10"/>
      <c r="N22" s="10"/>
    </row>
    <row r="23" spans="1:14" x14ac:dyDescent="0.3">
      <c r="A23" s="7" t="s">
        <v>25</v>
      </c>
      <c r="B23" s="7">
        <v>95</v>
      </c>
      <c r="C23" s="7">
        <v>25</v>
      </c>
      <c r="D23" s="2">
        <v>2.3659166666666676</v>
      </c>
      <c r="E23" s="3">
        <v>51</v>
      </c>
      <c r="F23" s="7">
        <v>69</v>
      </c>
      <c r="G23" s="3">
        <v>47</v>
      </c>
      <c r="H23" s="3">
        <v>48</v>
      </c>
      <c r="I23" s="3">
        <v>4</v>
      </c>
      <c r="J23" s="3">
        <v>21</v>
      </c>
      <c r="K23" s="10"/>
      <c r="L23" s="10"/>
      <c r="M23" s="10"/>
      <c r="N23" s="10"/>
    </row>
    <row r="24" spans="1:14" x14ac:dyDescent="0.3">
      <c r="K24" s="10"/>
      <c r="L24" s="10"/>
      <c r="M24" s="10"/>
      <c r="N24" s="10"/>
    </row>
    <row r="25" spans="1:14" ht="87.6" customHeight="1" x14ac:dyDescent="0.3">
      <c r="K25" s="10"/>
      <c r="L25" s="24" t="s">
        <v>68</v>
      </c>
      <c r="M25" s="24"/>
      <c r="N25" s="10"/>
    </row>
    <row r="26" spans="1:14" x14ac:dyDescent="0.3">
      <c r="K26" s="10"/>
      <c r="L26" s="10"/>
      <c r="M26" s="10"/>
      <c r="N26" s="10"/>
    </row>
    <row r="27" spans="1:14" ht="69.599999999999994" customHeight="1" x14ac:dyDescent="0.3">
      <c r="K27" s="10"/>
      <c r="L27" s="24" t="s">
        <v>65</v>
      </c>
      <c r="M27" s="24"/>
      <c r="N27" s="10"/>
    </row>
    <row r="28" spans="1:14" x14ac:dyDescent="0.3">
      <c r="K28" s="10"/>
      <c r="L28" s="24" t="s">
        <v>66</v>
      </c>
      <c r="M28" s="24"/>
      <c r="N28" s="10"/>
    </row>
    <row r="29" spans="1:14" x14ac:dyDescent="0.3">
      <c r="K29" s="10"/>
      <c r="L29" s="24"/>
      <c r="M29" s="24"/>
      <c r="N29" s="10"/>
    </row>
    <row r="30" spans="1:14" x14ac:dyDescent="0.3">
      <c r="K30" s="10"/>
      <c r="L30" s="24"/>
      <c r="M30" s="24"/>
      <c r="N30" s="10"/>
    </row>
    <row r="31" spans="1:14" x14ac:dyDescent="0.3">
      <c r="K31" s="10"/>
      <c r="L31" s="24"/>
      <c r="M31" s="24"/>
      <c r="N31" s="10"/>
    </row>
    <row r="32" spans="1:14" x14ac:dyDescent="0.3">
      <c r="K32" s="10"/>
      <c r="L32" s="24"/>
      <c r="M32" s="24"/>
      <c r="N32" s="10"/>
    </row>
    <row r="33" spans="1:16" x14ac:dyDescent="0.3">
      <c r="K33" s="10"/>
      <c r="L33" s="24"/>
      <c r="M33" s="24"/>
      <c r="N33" s="10"/>
    </row>
    <row r="34" spans="1:16" x14ac:dyDescent="0.3">
      <c r="K34" s="10"/>
      <c r="L34" s="10"/>
      <c r="M34" s="10"/>
      <c r="N34" s="10"/>
    </row>
    <row r="35" spans="1:16" ht="14.4" customHeight="1" x14ac:dyDescent="0.3">
      <c r="K35" s="10"/>
      <c r="L35" s="24" t="s">
        <v>72</v>
      </c>
      <c r="M35" s="24"/>
      <c r="N35" s="10"/>
    </row>
    <row r="36" spans="1:16" x14ac:dyDescent="0.3">
      <c r="K36" s="10"/>
      <c r="L36" s="24"/>
      <c r="M36" s="24"/>
      <c r="N36" s="10"/>
    </row>
    <row r="37" spans="1:16" ht="60" customHeight="1" x14ac:dyDescent="0.3">
      <c r="K37" s="10"/>
      <c r="L37" s="24"/>
      <c r="M37" s="24"/>
      <c r="N37" s="10"/>
    </row>
    <row r="38" spans="1:16" x14ac:dyDescent="0.3">
      <c r="K38" s="10"/>
      <c r="L38" s="10"/>
      <c r="M38" s="10"/>
      <c r="N38" s="10"/>
    </row>
    <row r="39" spans="1:16" x14ac:dyDescent="0.3">
      <c r="K39" s="10"/>
      <c r="L39" s="10"/>
      <c r="M39" s="10"/>
      <c r="N39" s="10"/>
    </row>
    <row r="40" spans="1:16" x14ac:dyDescent="0.3">
      <c r="K40" s="10"/>
      <c r="L40" s="10"/>
      <c r="M40" s="10"/>
      <c r="N40" s="10"/>
    </row>
    <row r="41" spans="1:16" x14ac:dyDescent="0.3">
      <c r="K41" s="10"/>
      <c r="L41" s="10"/>
      <c r="M41" s="10"/>
      <c r="N41" s="10"/>
    </row>
    <row r="43" spans="1:16" x14ac:dyDescent="0.3">
      <c r="A43" s="11" t="s">
        <v>41</v>
      </c>
      <c r="B43" s="11" t="s">
        <v>39</v>
      </c>
      <c r="C43" s="11" t="s">
        <v>40</v>
      </c>
      <c r="D43" s="11" t="s">
        <v>42</v>
      </c>
      <c r="E43" s="11" t="s">
        <v>47</v>
      </c>
      <c r="F43" s="11" t="s">
        <v>43</v>
      </c>
      <c r="G43" s="11" t="s">
        <v>48</v>
      </c>
      <c r="H43" s="11" t="s">
        <v>49</v>
      </c>
      <c r="I43" s="11" t="s">
        <v>50</v>
      </c>
      <c r="J43" s="11" t="s">
        <v>37</v>
      </c>
      <c r="K43" s="11" t="s">
        <v>35</v>
      </c>
      <c r="L43" s="11" t="s">
        <v>44</v>
      </c>
      <c r="M43" s="11" t="s">
        <v>38</v>
      </c>
      <c r="N43" s="11" t="s">
        <v>87</v>
      </c>
      <c r="O43" s="11" t="s">
        <v>45</v>
      </c>
      <c r="P43" s="11" t="s">
        <v>67</v>
      </c>
    </row>
    <row r="44" spans="1:16" x14ac:dyDescent="0.3">
      <c r="A44" s="1" t="s">
        <v>21</v>
      </c>
      <c r="B44" s="1">
        <v>100</v>
      </c>
      <c r="C44" s="1">
        <v>48</v>
      </c>
      <c r="D44" s="2">
        <v>71.721486486486484</v>
      </c>
      <c r="E44" s="1" t="s">
        <v>22</v>
      </c>
      <c r="F44" s="2">
        <v>69.926554054054037</v>
      </c>
      <c r="G44" s="1" t="s">
        <v>16</v>
      </c>
      <c r="H44" s="1" t="s">
        <v>17</v>
      </c>
      <c r="I44" s="1" t="s">
        <v>27</v>
      </c>
      <c r="J44" s="1">
        <v>64</v>
      </c>
      <c r="K44" s="1">
        <v>84</v>
      </c>
      <c r="L44" s="2">
        <v>73.32809523809523</v>
      </c>
      <c r="M44" s="2">
        <v>2.8865540540540535</v>
      </c>
      <c r="N44" s="2">
        <v>62.579391891891866</v>
      </c>
      <c r="O44" s="2">
        <v>68.74054054054055</v>
      </c>
      <c r="P44" s="7" t="s">
        <v>25</v>
      </c>
    </row>
    <row r="45" spans="1:16" x14ac:dyDescent="0.3">
      <c r="A45" s="1" t="s">
        <v>28</v>
      </c>
      <c r="B45" s="1">
        <v>39</v>
      </c>
      <c r="C45" s="1">
        <v>28</v>
      </c>
      <c r="D45" s="2">
        <v>57.544029850746277</v>
      </c>
      <c r="E45" s="1" t="s">
        <v>22</v>
      </c>
      <c r="F45" s="2">
        <v>58.395522388059682</v>
      </c>
      <c r="G45" s="1" t="s">
        <v>16</v>
      </c>
      <c r="H45" s="1" t="s">
        <v>17</v>
      </c>
      <c r="I45" s="1" t="s">
        <v>27</v>
      </c>
      <c r="J45" s="1">
        <v>10</v>
      </c>
      <c r="K45" s="1">
        <v>57</v>
      </c>
      <c r="L45" s="2">
        <v>69.587910447761189</v>
      </c>
      <c r="M45" s="2">
        <v>0</v>
      </c>
      <c r="N45" s="2">
        <v>61.612835820895512</v>
      </c>
      <c r="O45" s="2">
        <v>61.134179104477617</v>
      </c>
      <c r="P45" s="7" t="s">
        <v>20</v>
      </c>
    </row>
    <row r="46" spans="1:16" x14ac:dyDescent="0.3">
      <c r="A46" s="25" t="s">
        <v>46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4"/>
      <c r="O46" s="4"/>
    </row>
    <row r="47" spans="1:16" x14ac:dyDescent="0.3">
      <c r="A47" s="25" t="s">
        <v>56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5"/>
      <c r="O47" s="5"/>
    </row>
    <row r="48" spans="1:16" x14ac:dyDescent="0.3">
      <c r="A48" s="25" t="s">
        <v>73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61" spans="1:10" x14ac:dyDescent="0.3">
      <c r="A61" s="9"/>
      <c r="B61" s="9"/>
      <c r="C61" s="9"/>
      <c r="D61" s="9"/>
      <c r="E61" s="9"/>
      <c r="F61" s="9"/>
      <c r="G61" s="9"/>
      <c r="H61" s="9"/>
    </row>
    <row r="62" spans="1:10" x14ac:dyDescent="0.3">
      <c r="A62" s="9"/>
      <c r="B62" s="9"/>
      <c r="C62" s="9"/>
      <c r="D62" s="9"/>
      <c r="G62" s="9"/>
      <c r="H62" s="9"/>
      <c r="I62" s="9"/>
      <c r="J62" s="9"/>
    </row>
    <row r="63" spans="1:10" x14ac:dyDescent="0.3">
      <c r="A63" s="9"/>
      <c r="B63" s="9"/>
      <c r="C63" s="9"/>
      <c r="D63" s="9"/>
      <c r="G63" s="9"/>
      <c r="H63" s="9"/>
      <c r="I63" s="9"/>
      <c r="J63" s="9"/>
    </row>
    <row r="75" spans="1:17" x14ac:dyDescent="0.3">
      <c r="A75" s="22" t="s">
        <v>51</v>
      </c>
      <c r="B75" s="22"/>
      <c r="C75" s="6"/>
      <c r="D75" s="22" t="s">
        <v>52</v>
      </c>
      <c r="E75" s="22"/>
      <c r="G75" s="22" t="s">
        <v>53</v>
      </c>
      <c r="H75" s="22"/>
      <c r="J75" s="22" t="s">
        <v>54</v>
      </c>
      <c r="K75" s="22"/>
      <c r="M75" s="22" t="s">
        <v>55</v>
      </c>
      <c r="N75" s="22"/>
      <c r="P75" s="22" t="s">
        <v>70</v>
      </c>
      <c r="Q75" s="22"/>
    </row>
    <row r="76" spans="1:17" x14ac:dyDescent="0.3">
      <c r="A76" s="1" t="s">
        <v>17</v>
      </c>
      <c r="B76" s="1">
        <v>79</v>
      </c>
      <c r="D76" s="1" t="s">
        <v>16</v>
      </c>
      <c r="E76" s="1">
        <v>91</v>
      </c>
      <c r="G76" s="1" t="s">
        <v>18</v>
      </c>
      <c r="H76" s="1">
        <v>41</v>
      </c>
      <c r="J76" s="1" t="s">
        <v>16</v>
      </c>
      <c r="K76" s="1">
        <v>70</v>
      </c>
      <c r="M76" s="1" t="s">
        <v>35</v>
      </c>
      <c r="N76" s="1">
        <v>84</v>
      </c>
      <c r="P76" s="7" t="s">
        <v>20</v>
      </c>
      <c r="Q76" s="7">
        <v>53</v>
      </c>
    </row>
    <row r="77" spans="1:17" x14ac:dyDescent="0.3">
      <c r="A77" s="1" t="s">
        <v>23</v>
      </c>
      <c r="B77" s="1">
        <v>63</v>
      </c>
      <c r="D77" s="1" t="s">
        <v>22</v>
      </c>
      <c r="E77" s="1">
        <v>57</v>
      </c>
      <c r="G77" s="1" t="s">
        <v>27</v>
      </c>
      <c r="H77" s="1">
        <v>102</v>
      </c>
      <c r="J77" s="1" t="s">
        <v>22</v>
      </c>
      <c r="K77" s="1">
        <v>78</v>
      </c>
      <c r="M77" s="1" t="s">
        <v>34</v>
      </c>
      <c r="N77" s="1">
        <v>64</v>
      </c>
      <c r="P77" s="7" t="s">
        <v>25</v>
      </c>
      <c r="Q77" s="7">
        <v>95</v>
      </c>
    </row>
    <row r="78" spans="1:17" x14ac:dyDescent="0.3">
      <c r="A78" s="1" t="s">
        <v>26</v>
      </c>
      <c r="B78" s="1">
        <v>6</v>
      </c>
      <c r="G78" s="1" t="s">
        <v>16</v>
      </c>
      <c r="H78" s="1">
        <v>5</v>
      </c>
      <c r="P78" s="9"/>
      <c r="Q78" s="9"/>
    </row>
    <row r="79" spans="1:17" x14ac:dyDescent="0.3">
      <c r="P79" s="9"/>
      <c r="Q79" s="9"/>
    </row>
    <row r="80" spans="1:17" x14ac:dyDescent="0.3">
      <c r="P80" s="9"/>
      <c r="Q80" s="9"/>
    </row>
    <row r="81" spans="1:17" x14ac:dyDescent="0.3">
      <c r="J81" s="22" t="s">
        <v>63</v>
      </c>
      <c r="K81" s="22"/>
      <c r="M81" s="22" t="s">
        <v>71</v>
      </c>
      <c r="N81" s="22"/>
      <c r="P81" s="22" t="s">
        <v>69</v>
      </c>
      <c r="Q81" s="22"/>
    </row>
    <row r="82" spans="1:17" x14ac:dyDescent="0.3">
      <c r="A82" s="22" t="s">
        <v>61</v>
      </c>
      <c r="B82" s="22"/>
      <c r="C82" s="9"/>
      <c r="D82" s="22" t="s">
        <v>62</v>
      </c>
      <c r="E82" s="22"/>
      <c r="G82" s="22" t="s">
        <v>64</v>
      </c>
      <c r="H82" s="22"/>
      <c r="J82" s="7" t="s">
        <v>16</v>
      </c>
      <c r="K82" s="7">
        <v>29</v>
      </c>
      <c r="M82" s="7" t="s">
        <v>35</v>
      </c>
      <c r="N82" s="7">
        <v>57</v>
      </c>
      <c r="P82" s="7" t="s">
        <v>20</v>
      </c>
      <c r="Q82" s="7">
        <v>42</v>
      </c>
    </row>
    <row r="83" spans="1:17" x14ac:dyDescent="0.3">
      <c r="A83" s="7" t="s">
        <v>17</v>
      </c>
      <c r="B83" s="7">
        <v>34</v>
      </c>
      <c r="C83" s="9"/>
      <c r="D83" s="7" t="s">
        <v>16</v>
      </c>
      <c r="E83" s="7">
        <v>40</v>
      </c>
      <c r="G83" s="7" t="s">
        <v>18</v>
      </c>
      <c r="H83" s="7">
        <v>18</v>
      </c>
      <c r="J83" s="7" t="s">
        <v>22</v>
      </c>
      <c r="K83" s="7">
        <v>38</v>
      </c>
      <c r="M83" s="7" t="s">
        <v>34</v>
      </c>
      <c r="N83" s="7">
        <v>10</v>
      </c>
      <c r="P83" s="7" t="s">
        <v>25</v>
      </c>
      <c r="Q83" s="7">
        <v>25</v>
      </c>
    </row>
    <row r="84" spans="1:17" x14ac:dyDescent="0.3">
      <c r="A84" s="7" t="s">
        <v>23</v>
      </c>
      <c r="B84" s="7">
        <v>28</v>
      </c>
      <c r="C84" s="9"/>
      <c r="D84" s="7" t="s">
        <v>22</v>
      </c>
      <c r="E84" s="7">
        <v>27</v>
      </c>
      <c r="G84" s="7" t="s">
        <v>27</v>
      </c>
      <c r="H84" s="7">
        <v>43</v>
      </c>
      <c r="J84" s="9"/>
      <c r="K84" s="9"/>
    </row>
    <row r="85" spans="1:17" x14ac:dyDescent="0.3">
      <c r="A85" s="7" t="s">
        <v>26</v>
      </c>
      <c r="B85" s="7">
        <v>5</v>
      </c>
      <c r="C85" s="9"/>
      <c r="D85" s="9"/>
      <c r="E85" s="9"/>
      <c r="F85" s="9"/>
      <c r="G85" s="7" t="s">
        <v>16</v>
      </c>
      <c r="H85" s="7">
        <v>6</v>
      </c>
    </row>
    <row r="87" spans="1:17" ht="34.200000000000003" customHeight="1" x14ac:dyDescent="0.3">
      <c r="A87" s="24" t="s">
        <v>80</v>
      </c>
      <c r="B87" s="24"/>
      <c r="D87" s="24" t="s">
        <v>76</v>
      </c>
      <c r="E87" s="24"/>
      <c r="G87" s="24" t="s">
        <v>77</v>
      </c>
      <c r="H87" s="24"/>
      <c r="J87" s="24" t="s">
        <v>78</v>
      </c>
      <c r="K87" s="24"/>
      <c r="M87" s="24" t="s">
        <v>79</v>
      </c>
      <c r="N87" s="24"/>
    </row>
    <row r="88" spans="1:17" ht="48" customHeight="1" x14ac:dyDescent="0.3">
      <c r="A88" s="24"/>
      <c r="B88" s="24"/>
      <c r="D88" s="24"/>
      <c r="E88" s="24"/>
      <c r="G88" s="24"/>
      <c r="H88" s="24"/>
      <c r="J88" s="24"/>
      <c r="K88" s="24"/>
      <c r="M88" s="24"/>
      <c r="N88" s="24"/>
    </row>
    <row r="90" spans="1:17" ht="14.4" customHeight="1" x14ac:dyDescent="0.3">
      <c r="A90" s="23" t="s">
        <v>81</v>
      </c>
      <c r="B90" s="23"/>
      <c r="C90" s="23"/>
      <c r="D90" s="23"/>
    </row>
    <row r="91" spans="1:17" x14ac:dyDescent="0.3">
      <c r="A91" s="22" t="s">
        <v>82</v>
      </c>
      <c r="B91" s="22"/>
      <c r="C91" s="11" t="s">
        <v>84</v>
      </c>
      <c r="D91" s="11" t="s">
        <v>85</v>
      </c>
      <c r="E91" s="11" t="s">
        <v>83</v>
      </c>
    </row>
    <row r="92" spans="1:17" x14ac:dyDescent="0.3">
      <c r="A92" s="8" t="s">
        <v>39</v>
      </c>
      <c r="B92" s="8">
        <v>139</v>
      </c>
      <c r="C92" s="8">
        <v>100</v>
      </c>
      <c r="D92" s="8">
        <v>39</v>
      </c>
      <c r="E92" s="2">
        <f>C92/B92</f>
        <v>0.71942446043165464</v>
      </c>
    </row>
    <row r="93" spans="1:17" x14ac:dyDescent="0.3">
      <c r="A93" s="8" t="s">
        <v>40</v>
      </c>
      <c r="B93" s="8">
        <v>76</v>
      </c>
      <c r="C93" s="8">
        <v>48</v>
      </c>
      <c r="D93" s="8">
        <v>28</v>
      </c>
      <c r="E93" s="2">
        <f>C93/B93</f>
        <v>0.63157894736842102</v>
      </c>
    </row>
    <row r="95" spans="1:17" ht="14.4" customHeight="1" x14ac:dyDescent="0.3">
      <c r="A95" s="23" t="s">
        <v>86</v>
      </c>
      <c r="B95" s="23"/>
      <c r="C95" s="23"/>
      <c r="D95" s="23"/>
      <c r="E95" s="23"/>
    </row>
    <row r="96" spans="1:17" x14ac:dyDescent="0.3">
      <c r="A96" s="23"/>
      <c r="B96" s="23"/>
      <c r="C96" s="23"/>
      <c r="D96" s="23"/>
      <c r="E96" s="23"/>
    </row>
    <row r="98" spans="1:12" ht="14.4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3">
      <c r="A99" s="13" t="s">
        <v>91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3">
      <c r="A100" s="19" t="s">
        <v>94</v>
      </c>
      <c r="B100" s="20"/>
      <c r="C100" s="20"/>
      <c r="D100" s="20"/>
      <c r="E100" s="20"/>
      <c r="F100" s="20"/>
      <c r="G100" s="21"/>
      <c r="H100" s="10"/>
      <c r="I100" s="10"/>
      <c r="J100" s="10"/>
      <c r="K100" s="10"/>
      <c r="L100" s="10"/>
    </row>
    <row r="101" spans="1:12" x14ac:dyDescent="0.3">
      <c r="A101" s="19" t="s">
        <v>95</v>
      </c>
      <c r="B101" s="20"/>
      <c r="C101" s="20"/>
      <c r="D101" s="20"/>
      <c r="E101" s="20"/>
      <c r="F101" s="20"/>
      <c r="G101" s="20"/>
      <c r="H101" s="20"/>
      <c r="I101" s="20"/>
      <c r="J101" s="21"/>
      <c r="K101" s="10"/>
      <c r="L101" s="10"/>
    </row>
    <row r="102" spans="1:12" ht="14.4" customHeight="1" x14ac:dyDescent="0.3">
      <c r="A102" s="16" t="s">
        <v>92</v>
      </c>
      <c r="B102" s="17"/>
      <c r="C102" s="17"/>
      <c r="D102" s="17"/>
      <c r="E102" s="17"/>
      <c r="F102" s="17"/>
      <c r="G102" s="18"/>
      <c r="H102" s="10"/>
      <c r="I102" s="10"/>
      <c r="J102" s="10"/>
      <c r="K102" s="10"/>
      <c r="L102" s="10"/>
    </row>
    <row r="103" spans="1:12" ht="14.4" customHeight="1" x14ac:dyDescent="0.3">
      <c r="A103" s="16" t="s">
        <v>93</v>
      </c>
      <c r="B103" s="17"/>
      <c r="C103" s="17"/>
      <c r="D103" s="17"/>
      <c r="E103" s="17"/>
      <c r="F103" s="17"/>
      <c r="G103" s="18"/>
      <c r="H103" s="10"/>
      <c r="I103" s="10"/>
      <c r="J103" s="10"/>
      <c r="K103" s="10"/>
      <c r="L103" s="10"/>
    </row>
    <row r="104" spans="1:12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</sheetData>
  <mergeCells count="31">
    <mergeCell ref="A87:B88"/>
    <mergeCell ref="D87:E88"/>
    <mergeCell ref="G87:H88"/>
    <mergeCell ref="J87:K88"/>
    <mergeCell ref="M87:N88"/>
    <mergeCell ref="D82:E82"/>
    <mergeCell ref="P75:Q75"/>
    <mergeCell ref="P81:Q81"/>
    <mergeCell ref="L35:M37"/>
    <mergeCell ref="A48:M48"/>
    <mergeCell ref="A90:D90"/>
    <mergeCell ref="A95:E96"/>
    <mergeCell ref="L25:M25"/>
    <mergeCell ref="L27:M27"/>
    <mergeCell ref="L28:M33"/>
    <mergeCell ref="G82:H82"/>
    <mergeCell ref="A47:M47"/>
    <mergeCell ref="A46:M46"/>
    <mergeCell ref="A75:B75"/>
    <mergeCell ref="D75:E75"/>
    <mergeCell ref="G75:H75"/>
    <mergeCell ref="J75:K75"/>
    <mergeCell ref="M75:N75"/>
    <mergeCell ref="M81:N81"/>
    <mergeCell ref="A82:B82"/>
    <mergeCell ref="J81:K81"/>
    <mergeCell ref="A102:G102"/>
    <mergeCell ref="A103:G103"/>
    <mergeCell ref="A100:G100"/>
    <mergeCell ref="A101:J101"/>
    <mergeCell ref="A91:B9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Raw Data</vt:lpstr>
      <vt:lpstr>Analysis</vt:lpstr>
      <vt:lpstr>check1</vt:lpstr>
      <vt:lpstr>check2</vt:lpstr>
      <vt:lpstr>Analysis!Criteria</vt:lpstr>
      <vt:lpstr>'Raw Data'!Criteria</vt:lpstr>
      <vt:lpstr>'Raw Data'!Extract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martin</dc:creator>
  <cp:lastModifiedBy>shalom martin</cp:lastModifiedBy>
  <dcterms:created xsi:type="dcterms:W3CDTF">2015-06-05T18:17:20Z</dcterms:created>
  <dcterms:modified xsi:type="dcterms:W3CDTF">2020-09-30T06:24:07Z</dcterms:modified>
</cp:coreProperties>
</file>