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CAMPUS\ACADEMIC\3 YEAR\1st\semi\OK DATA SET\"/>
    </mc:Choice>
  </mc:AlternateContent>
  <xr:revisionPtr revIDLastSave="0" documentId="13_ncr:1_{1FF6FBB4-A54E-4DC1-8C8B-2EFAFE30F3B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ain Quantity" sheetId="1" r:id="rId1"/>
    <sheet name="Main Price" sheetId="4" r:id="rId2"/>
    <sheet name="Off Quantity" sheetId="2" r:id="rId3"/>
    <sheet name="Off price" sheetId="3" r:id="rId4"/>
    <sheet name="Revenu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3" l="1"/>
  <c r="D4" i="5" s="1"/>
  <c r="M8" i="3"/>
  <c r="D8" i="5" s="1"/>
  <c r="M9" i="3"/>
  <c r="D9" i="5" s="1"/>
  <c r="M10" i="3"/>
  <c r="D10" i="5" s="1"/>
  <c r="M11" i="3"/>
  <c r="D11" i="5" s="1"/>
  <c r="M13" i="3"/>
  <c r="D13" i="5" s="1"/>
  <c r="M14" i="3"/>
  <c r="D14" i="5" s="1"/>
  <c r="M16" i="3"/>
  <c r="D16" i="5" s="1"/>
  <c r="M17" i="3"/>
  <c r="D17" i="5" s="1"/>
  <c r="M18" i="3"/>
  <c r="D18" i="5" s="1"/>
  <c r="M20" i="3"/>
  <c r="D20" i="5" s="1"/>
  <c r="M21" i="3"/>
  <c r="D21" i="5" s="1"/>
  <c r="M27" i="3"/>
  <c r="D27" i="5" s="1"/>
  <c r="M28" i="3"/>
  <c r="D28" i="5" s="1"/>
  <c r="L3" i="3"/>
  <c r="M3" i="3" s="1"/>
  <c r="D3" i="5" s="1"/>
  <c r="L4" i="3"/>
  <c r="L5" i="3"/>
  <c r="L6" i="3"/>
  <c r="L7" i="3"/>
  <c r="L8" i="3"/>
  <c r="L9" i="3"/>
  <c r="L10" i="3"/>
  <c r="L11" i="3"/>
  <c r="L12" i="3"/>
  <c r="L13" i="3"/>
  <c r="L14" i="3"/>
  <c r="L15" i="3"/>
  <c r="M15" i="3" s="1"/>
  <c r="D15" i="5" s="1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M25" i="3" s="1"/>
  <c r="D25" i="5" s="1"/>
  <c r="K26" i="3"/>
  <c r="K27" i="3"/>
  <c r="K28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M19" i="3" s="1"/>
  <c r="D19" i="5" s="1"/>
  <c r="J20" i="3"/>
  <c r="J21" i="3"/>
  <c r="J22" i="3"/>
  <c r="J23" i="3"/>
  <c r="J24" i="3"/>
  <c r="J25" i="3"/>
  <c r="J26" i="3"/>
  <c r="J27" i="3"/>
  <c r="J2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" i="3"/>
  <c r="H3" i="3"/>
  <c r="H4" i="3"/>
  <c r="H5" i="3"/>
  <c r="H6" i="3"/>
  <c r="M6" i="3" s="1"/>
  <c r="D6" i="5" s="1"/>
  <c r="H7" i="3"/>
  <c r="M7" i="3" s="1"/>
  <c r="D7" i="5" s="1"/>
  <c r="H8" i="3"/>
  <c r="H9" i="3"/>
  <c r="H10" i="3"/>
  <c r="H11" i="3"/>
  <c r="H12" i="3"/>
  <c r="M12" i="3" s="1"/>
  <c r="D12" i="5" s="1"/>
  <c r="H13" i="3"/>
  <c r="H14" i="3"/>
  <c r="H15" i="3"/>
  <c r="H16" i="3"/>
  <c r="H17" i="3"/>
  <c r="H18" i="3"/>
  <c r="H19" i="3"/>
  <c r="H20" i="3"/>
  <c r="H21" i="3"/>
  <c r="H22" i="3"/>
  <c r="M22" i="3" s="1"/>
  <c r="D22" i="5" s="1"/>
  <c r="H23" i="3"/>
  <c r="H24" i="3"/>
  <c r="M24" i="3" s="1"/>
  <c r="D24" i="5" s="1"/>
  <c r="H25" i="3"/>
  <c r="H26" i="3"/>
  <c r="H27" i="3"/>
  <c r="H28" i="3"/>
  <c r="H2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" i="4"/>
  <c r="K3" i="4"/>
  <c r="K4" i="4"/>
  <c r="K5" i="4"/>
  <c r="K6" i="4"/>
  <c r="K7" i="4"/>
  <c r="K8" i="4"/>
  <c r="K9" i="4"/>
  <c r="K10" i="4"/>
  <c r="K11" i="4"/>
  <c r="K12" i="4"/>
  <c r="S12" i="4" s="1"/>
  <c r="C12" i="5" s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M26" i="3" l="1"/>
  <c r="D26" i="5" s="1"/>
  <c r="M23" i="3"/>
  <c r="D23" i="5" s="1"/>
  <c r="M2" i="3"/>
  <c r="D2" i="5" s="1"/>
  <c r="M5" i="3"/>
  <c r="D5" i="5" s="1"/>
  <c r="E12" i="5"/>
  <c r="S27" i="4"/>
  <c r="C27" i="5" s="1"/>
  <c r="E27" i="5" s="1"/>
  <c r="S28" i="4"/>
  <c r="C28" i="5" s="1"/>
  <c r="E28" i="5" s="1"/>
  <c r="S26" i="4"/>
  <c r="C26" i="5" s="1"/>
  <c r="S24" i="4"/>
  <c r="C24" i="5" s="1"/>
  <c r="E24" i="5" s="1"/>
  <c r="S25" i="4"/>
  <c r="C25" i="5" s="1"/>
  <c r="E25" i="5" s="1"/>
  <c r="S23" i="4"/>
  <c r="C23" i="5" s="1"/>
  <c r="S22" i="4"/>
  <c r="C22" i="5" s="1"/>
  <c r="E22" i="5" s="1"/>
  <c r="S21" i="4"/>
  <c r="C21" i="5" s="1"/>
  <c r="E21" i="5" s="1"/>
  <c r="S20" i="4"/>
  <c r="C20" i="5" s="1"/>
  <c r="E20" i="5" s="1"/>
  <c r="S19" i="4"/>
  <c r="C19" i="5" s="1"/>
  <c r="E19" i="5" s="1"/>
  <c r="S18" i="4"/>
  <c r="C18" i="5" s="1"/>
  <c r="E18" i="5" s="1"/>
  <c r="S17" i="4"/>
  <c r="C17" i="5" s="1"/>
  <c r="E17" i="5" s="1"/>
  <c r="S16" i="4"/>
  <c r="C16" i="5" s="1"/>
  <c r="E16" i="5" s="1"/>
  <c r="S15" i="4"/>
  <c r="C15" i="5" s="1"/>
  <c r="E15" i="5" s="1"/>
  <c r="S14" i="4"/>
  <c r="C14" i="5" s="1"/>
  <c r="E14" i="5" s="1"/>
  <c r="S13" i="4"/>
  <c r="C13" i="5" s="1"/>
  <c r="E13" i="5" s="1"/>
  <c r="S11" i="4"/>
  <c r="C11" i="5" s="1"/>
  <c r="E11" i="5" s="1"/>
  <c r="S10" i="4"/>
  <c r="C10" i="5" s="1"/>
  <c r="E10" i="5" s="1"/>
  <c r="S9" i="4"/>
  <c r="C9" i="5" s="1"/>
  <c r="E9" i="5" s="1"/>
  <c r="S8" i="4"/>
  <c r="C8" i="5" s="1"/>
  <c r="E8" i="5" s="1"/>
  <c r="S7" i="4"/>
  <c r="C7" i="5" s="1"/>
  <c r="E7" i="5" s="1"/>
  <c r="S6" i="4"/>
  <c r="C6" i="5" s="1"/>
  <c r="E6" i="5" s="1"/>
  <c r="S5" i="4"/>
  <c r="C5" i="5" s="1"/>
  <c r="E5" i="5" s="1"/>
  <c r="S4" i="4"/>
  <c r="C4" i="5" s="1"/>
  <c r="E4" i="5" s="1"/>
  <c r="S3" i="4"/>
  <c r="C3" i="5" s="1"/>
  <c r="E3" i="5" s="1"/>
  <c r="S2" i="4"/>
  <c r="C2" i="5" s="1"/>
  <c r="E2" i="5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E26" i="5" l="1"/>
  <c r="E23" i="5"/>
  <c r="K27" i="1"/>
  <c r="K28" i="1"/>
  <c r="K26" i="1"/>
  <c r="H27" i="2"/>
  <c r="H28" i="2"/>
  <c r="H26" i="2"/>
</calcChain>
</file>

<file path=xl/sharedStrings.xml><?xml version="1.0" encoding="utf-8"?>
<sst xmlns="http://schemas.openxmlformats.org/spreadsheetml/2006/main" count="191" uniqueCount="56">
  <si>
    <t>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</si>
  <si>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</si>
  <si>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</si>
  <si>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</si>
  <si>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</si>
  <si>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</si>
  <si>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</si>
  <si>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</si>
  <si>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</si>
  <si>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</si>
  <si>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</si>
  <si>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</si>
  <si>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</si>
  <si>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</si>
  <si>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Main Revenue</t>
  </si>
  <si>
    <t>Off Revenue</t>
  </si>
  <si>
    <t>Total Reve</t>
  </si>
  <si>
    <t>FBOP(1KG)</t>
  </si>
  <si>
    <t>FBOPF1(1KG)</t>
  </si>
  <si>
    <t>OP(1KG)</t>
  </si>
  <si>
    <t>OPA(1KG)</t>
  </si>
  <si>
    <t>PEK(1KG)</t>
  </si>
  <si>
    <t>BOP1(1KG)</t>
  </si>
  <si>
    <t>PEK1(1KG)</t>
  </si>
  <si>
    <t>OP1(1KG)</t>
  </si>
  <si>
    <t>FBOP(KG)</t>
  </si>
  <si>
    <t>FBOPF1(KG)</t>
  </si>
  <si>
    <t>OP(KG)</t>
  </si>
  <si>
    <t>OPA(KG)</t>
  </si>
  <si>
    <t>PEK(KG)</t>
  </si>
  <si>
    <t>BOP1(KG)</t>
  </si>
  <si>
    <t>PEK1(KG)</t>
  </si>
  <si>
    <t>OP1(KG)</t>
  </si>
  <si>
    <t>TOTAL(KG)</t>
  </si>
  <si>
    <t>BOP1A(1KG)</t>
  </si>
  <si>
    <t>BM(1KG)</t>
  </si>
  <si>
    <t>FGS(1KG)</t>
  </si>
  <si>
    <t>BT(1KG)</t>
  </si>
  <si>
    <t>BP(1KG)</t>
  </si>
  <si>
    <t>BOP1A(KG)</t>
  </si>
  <si>
    <t>BM(KG)</t>
  </si>
  <si>
    <t>FGS(KG)</t>
  </si>
  <si>
    <t>BT(KG)</t>
  </si>
  <si>
    <t>BP(KG)</t>
  </si>
  <si>
    <t>FBOP Revenue</t>
  </si>
  <si>
    <t>FBOPF1 Revenue</t>
  </si>
  <si>
    <t>OP Revenue</t>
  </si>
  <si>
    <t>OPA Revenue</t>
  </si>
  <si>
    <t>PEK Revenue</t>
  </si>
  <si>
    <t>BOP1 Revenue</t>
  </si>
  <si>
    <t>PEK1 Revenue</t>
  </si>
  <si>
    <t>OP1 Revenue</t>
  </si>
  <si>
    <t>BM Revenue</t>
  </si>
  <si>
    <t>FSG Revenue</t>
  </si>
  <si>
    <t>BT Revenue</t>
  </si>
  <si>
    <t>BP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</si>
</sst>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LKR]\ * #,##0.00_);_([$LKR]\ * \(#,##0.00\);_([$LKR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1" xfId="0" applyFont="1" applyFill="1" applyBorder="1"/>
    <xf numFmtId="0" fontId="0" fillId="3" borderId="1" xfId="0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4" fontId="1" fillId="4" borderId="1" xfId="0" applyNumberFormat="1" applyFont="1" applyFill="1" applyBorder="1" applyAlignment="1">
      <alignment horizontal="left"/>
    </xf>
    <xf numFmtId="164" fontId="0" fillId="3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14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N4" sqref="N4"/>
    </sheetView>
  </sheetViews>
  <sheetFormatPr defaultRowHeight="14.4" x14ac:dyDescent="0.3"/>
  <cols>
    <col min="1" max="1" width="17.33203125" style="18" customWidth="1"/>
    <col min="2" max="2" width="12.5546875" customWidth="1"/>
    <col min="4" max="4" width="12.109375" customWidth="1"/>
    <col min="11" max="11" width="15.6640625" customWidth="1"/>
    <col min="12" max="19" width="8.88671875" customWidth="1"/>
  </cols>
  <sheetData>
    <row r="1" spans="1:11" x14ac:dyDescent="0.3">
      <c r="A1" s="16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</row>
    <row r="2" spans="1:11" x14ac:dyDescent="0.3">
      <c r="A2" s="17">
        <v>44592</v>
      </c>
      <c r="B2" s="2" t="s">
        <v>2</v>
      </c>
      <c r="C2" s="2">
        <v>4810</v>
      </c>
      <c r="D2" s="2">
        <v>2400</v>
      </c>
      <c r="E2" s="2">
        <v>4700</v>
      </c>
      <c r="F2" s="2">
        <v>8060</v>
      </c>
      <c r="G2" s="2">
        <v>7200</v>
      </c>
      <c r="H2" s="2">
        <v>400</v>
      </c>
      <c r="I2" s="2">
        <v>5400</v>
      </c>
      <c r="J2" s="2">
        <v>3200</v>
      </c>
      <c r="K2" s="8">
        <f t="shared" ref="K2:K25" si="0">SUM(C2:J2)</f>
        <v>36170</v>
      </c>
    </row>
    <row r="3" spans="1:11" x14ac:dyDescent="0.3">
      <c r="A3" s="17">
        <v>44620</v>
      </c>
      <c r="B3" s="2" t="s">
        <v>3</v>
      </c>
      <c r="C3" s="2">
        <v>1048</v>
      </c>
      <c r="D3" s="2">
        <v>7200</v>
      </c>
      <c r="E3" s="2">
        <v>8500</v>
      </c>
      <c r="F3" s="2">
        <v>1136</v>
      </c>
      <c r="G3" s="2">
        <v>1400</v>
      </c>
      <c r="H3" s="2">
        <v>2900</v>
      </c>
      <c r="I3" s="2">
        <v>14500</v>
      </c>
      <c r="J3" s="2">
        <v>6570</v>
      </c>
      <c r="K3" s="8">
        <f t="shared" si="0"/>
        <v>43254</v>
      </c>
    </row>
    <row r="4" spans="1:11" x14ac:dyDescent="0.3">
      <c r="A4" s="17">
        <v>44651</v>
      </c>
      <c r="B4" s="2" t="s">
        <v>4</v>
      </c>
      <c r="C4" s="2">
        <v>8770</v>
      </c>
      <c r="D4" s="2">
        <v>5820</v>
      </c>
      <c r="E4" s="2">
        <v>7400</v>
      </c>
      <c r="F4" s="2">
        <v>10350</v>
      </c>
      <c r="G4" s="2">
        <v>1210</v>
      </c>
      <c r="H4" s="2">
        <v>2200</v>
      </c>
      <c r="I4" s="2">
        <v>1177</v>
      </c>
      <c r="J4" s="2">
        <v>5570</v>
      </c>
      <c r="K4" s="8">
        <f t="shared" si="0"/>
        <v>42497</v>
      </c>
    </row>
    <row r="5" spans="1:11" x14ac:dyDescent="0.3">
      <c r="A5" s="17">
        <v>44681</v>
      </c>
      <c r="B5" s="2" t="s">
        <v>5</v>
      </c>
      <c r="C5" s="2">
        <v>6590</v>
      </c>
      <c r="D5" s="2">
        <v>3980</v>
      </c>
      <c r="E5" s="2">
        <v>5900</v>
      </c>
      <c r="F5" s="2">
        <v>9100</v>
      </c>
      <c r="G5" s="2">
        <v>9400</v>
      </c>
      <c r="H5" s="2">
        <v>1200</v>
      </c>
      <c r="I5" s="2">
        <v>8200</v>
      </c>
      <c r="J5" s="2">
        <v>4300</v>
      </c>
      <c r="K5" s="8">
        <f t="shared" si="0"/>
        <v>48670</v>
      </c>
    </row>
    <row r="6" spans="1:11" x14ac:dyDescent="0.3">
      <c r="A6" s="17">
        <v>44712</v>
      </c>
      <c r="B6" s="2" t="s">
        <v>6</v>
      </c>
      <c r="C6" s="2">
        <v>9610</v>
      </c>
      <c r="D6" s="2">
        <v>6530</v>
      </c>
      <c r="E6" s="2">
        <v>7900</v>
      </c>
      <c r="F6" s="2">
        <v>1085</v>
      </c>
      <c r="G6" s="2">
        <v>1310</v>
      </c>
      <c r="H6" s="2">
        <v>2500</v>
      </c>
      <c r="I6" s="2">
        <v>13120</v>
      </c>
      <c r="J6" s="2">
        <v>6060</v>
      </c>
      <c r="K6" s="8">
        <f t="shared" si="0"/>
        <v>48115</v>
      </c>
    </row>
    <row r="7" spans="1:11" x14ac:dyDescent="0.3">
      <c r="A7" s="17">
        <v>44742</v>
      </c>
      <c r="B7" s="2" t="s">
        <v>7</v>
      </c>
      <c r="C7" s="2">
        <v>8770</v>
      </c>
      <c r="D7" s="2">
        <v>5830</v>
      </c>
      <c r="E7" s="2">
        <v>7400</v>
      </c>
      <c r="F7" s="2">
        <v>10100</v>
      </c>
      <c r="G7" s="2">
        <v>12100</v>
      </c>
      <c r="H7" s="2">
        <v>2200</v>
      </c>
      <c r="I7" s="2">
        <v>11780</v>
      </c>
      <c r="J7" s="2">
        <v>5570</v>
      </c>
      <c r="K7" s="8">
        <f t="shared" si="0"/>
        <v>63750</v>
      </c>
    </row>
    <row r="8" spans="1:11" x14ac:dyDescent="0.3">
      <c r="A8" s="17">
        <v>44773</v>
      </c>
      <c r="B8" s="2" t="s">
        <v>8</v>
      </c>
      <c r="C8" s="2">
        <v>1256</v>
      </c>
      <c r="D8" s="2">
        <v>9040</v>
      </c>
      <c r="E8" s="2">
        <v>9900</v>
      </c>
      <c r="F8" s="2">
        <v>1250</v>
      </c>
      <c r="G8" s="2">
        <v>1670</v>
      </c>
      <c r="H8" s="2">
        <v>3900</v>
      </c>
      <c r="I8" s="2">
        <v>1870</v>
      </c>
      <c r="J8" s="2">
        <v>7790</v>
      </c>
      <c r="K8" s="8">
        <f t="shared" si="0"/>
        <v>36676</v>
      </c>
    </row>
    <row r="9" spans="1:11" x14ac:dyDescent="0.3">
      <c r="A9" s="17">
        <v>44804</v>
      </c>
      <c r="B9" s="2" t="s">
        <v>9</v>
      </c>
      <c r="C9" s="2">
        <v>1338</v>
      </c>
      <c r="D9" s="2">
        <v>9730</v>
      </c>
      <c r="E9" s="2">
        <v>1050</v>
      </c>
      <c r="F9" s="2">
        <v>13040</v>
      </c>
      <c r="G9" s="2">
        <v>1570</v>
      </c>
      <c r="H9" s="2">
        <v>4200</v>
      </c>
      <c r="I9" s="2">
        <v>19180</v>
      </c>
      <c r="J9" s="2">
        <v>8260</v>
      </c>
      <c r="K9" s="8">
        <f t="shared" si="0"/>
        <v>58368</v>
      </c>
    </row>
    <row r="10" spans="1:11" x14ac:dyDescent="0.3">
      <c r="A10" s="17">
        <v>44834</v>
      </c>
      <c r="B10" s="2" t="s">
        <v>10</v>
      </c>
      <c r="C10" s="2">
        <v>5180</v>
      </c>
      <c r="D10" s="2">
        <v>2790</v>
      </c>
      <c r="E10" s="2">
        <v>4900</v>
      </c>
      <c r="F10" s="2">
        <v>8200</v>
      </c>
      <c r="G10" s="2">
        <v>7730</v>
      </c>
      <c r="H10" s="2">
        <v>6000</v>
      </c>
      <c r="I10" s="2">
        <v>6010</v>
      </c>
      <c r="J10" s="2">
        <v>3480</v>
      </c>
      <c r="K10" s="8">
        <f t="shared" si="0"/>
        <v>44290</v>
      </c>
    </row>
    <row r="11" spans="1:11" x14ac:dyDescent="0.3">
      <c r="A11" s="17">
        <v>44865</v>
      </c>
      <c r="B11" s="2" t="s">
        <v>11</v>
      </c>
      <c r="C11" s="2">
        <v>3360</v>
      </c>
      <c r="D11" s="2">
        <v>12400</v>
      </c>
      <c r="E11" s="2">
        <v>3740</v>
      </c>
      <c r="F11" s="2">
        <v>7220</v>
      </c>
      <c r="G11" s="2">
        <v>5510</v>
      </c>
      <c r="H11" s="2">
        <v>0</v>
      </c>
      <c r="I11" s="2">
        <v>3080</v>
      </c>
      <c r="J11" s="2">
        <v>2420</v>
      </c>
      <c r="K11" s="8">
        <f t="shared" si="0"/>
        <v>37730</v>
      </c>
    </row>
    <row r="12" spans="1:11" x14ac:dyDescent="0.3">
      <c r="A12" s="17">
        <v>44895</v>
      </c>
      <c r="B12" s="2" t="s">
        <v>12</v>
      </c>
      <c r="C12" s="2">
        <v>3340</v>
      </c>
      <c r="D12" s="2">
        <v>12200</v>
      </c>
      <c r="E12" s="2">
        <v>3700</v>
      </c>
      <c r="F12" s="2">
        <v>7200</v>
      </c>
      <c r="G12" s="2">
        <v>5480</v>
      </c>
      <c r="H12" s="2">
        <v>0</v>
      </c>
      <c r="I12" s="2">
        <v>3040</v>
      </c>
      <c r="J12" s="2">
        <v>2400</v>
      </c>
      <c r="K12" s="8">
        <f t="shared" si="0"/>
        <v>37360</v>
      </c>
    </row>
    <row r="13" spans="1:11" x14ac:dyDescent="0.3">
      <c r="A13" s="17">
        <v>44926</v>
      </c>
      <c r="B13" s="2" t="s">
        <v>13</v>
      </c>
      <c r="C13" s="2">
        <v>14560</v>
      </c>
      <c r="D13" s="2">
        <v>10730</v>
      </c>
      <c r="E13" s="2">
        <v>11300</v>
      </c>
      <c r="F13" s="2">
        <v>13730</v>
      </c>
      <c r="G13" s="2">
        <v>1915</v>
      </c>
      <c r="H13" s="2">
        <v>0</v>
      </c>
      <c r="I13" s="2">
        <v>2108</v>
      </c>
      <c r="J13" s="2">
        <v>8950</v>
      </c>
      <c r="K13" s="8">
        <f t="shared" si="0"/>
        <v>63293</v>
      </c>
    </row>
    <row r="14" spans="1:11" x14ac:dyDescent="0.3">
      <c r="A14" s="17">
        <v>44957</v>
      </c>
      <c r="B14" s="2" t="s">
        <v>2</v>
      </c>
      <c r="C14" s="2">
        <v>1398</v>
      </c>
      <c r="D14" s="2">
        <v>1024</v>
      </c>
      <c r="E14" s="2">
        <v>1095</v>
      </c>
      <c r="F14" s="2">
        <v>1340</v>
      </c>
      <c r="G14" s="2">
        <v>1845</v>
      </c>
      <c r="H14" s="2">
        <v>4790</v>
      </c>
      <c r="I14" s="2">
        <v>20150</v>
      </c>
      <c r="J14" s="2">
        <v>8610</v>
      </c>
      <c r="K14" s="8">
        <f t="shared" si="0"/>
        <v>40252</v>
      </c>
    </row>
    <row r="15" spans="1:11" x14ac:dyDescent="0.3">
      <c r="A15" s="17">
        <v>44985</v>
      </c>
      <c r="B15" s="2" t="s">
        <v>3</v>
      </c>
      <c r="C15" s="2">
        <v>8240</v>
      </c>
      <c r="D15" s="2">
        <v>5370</v>
      </c>
      <c r="E15" s="2">
        <v>7050</v>
      </c>
      <c r="F15" s="2">
        <v>1005</v>
      </c>
      <c r="G15" s="2">
        <v>1145</v>
      </c>
      <c r="H15" s="2">
        <v>4530</v>
      </c>
      <c r="I15" s="2">
        <v>1092</v>
      </c>
      <c r="J15" s="2">
        <v>5260</v>
      </c>
      <c r="K15" s="8">
        <f t="shared" si="0"/>
        <v>33692</v>
      </c>
    </row>
    <row r="16" spans="1:11" x14ac:dyDescent="0.3">
      <c r="A16" s="17">
        <v>45016</v>
      </c>
      <c r="B16" s="2" t="s">
        <v>4</v>
      </c>
      <c r="C16" s="2">
        <v>8500</v>
      </c>
      <c r="D16" s="2">
        <v>1650</v>
      </c>
      <c r="E16" s="2">
        <v>4070</v>
      </c>
      <c r="F16" s="2">
        <v>7500</v>
      </c>
      <c r="G16" s="2">
        <v>6100</v>
      </c>
      <c r="H16" s="2">
        <v>1950</v>
      </c>
      <c r="I16" s="2">
        <v>3860</v>
      </c>
      <c r="J16" s="2">
        <v>2700</v>
      </c>
      <c r="K16" s="8">
        <f t="shared" si="0"/>
        <v>36330</v>
      </c>
    </row>
    <row r="17" spans="1:11" x14ac:dyDescent="0.3">
      <c r="A17" s="17">
        <v>45046</v>
      </c>
      <c r="B17" s="2" t="s">
        <v>5</v>
      </c>
      <c r="C17" s="2">
        <v>6780</v>
      </c>
      <c r="D17" s="2">
        <v>4140</v>
      </c>
      <c r="E17" s="2">
        <v>6060</v>
      </c>
      <c r="F17" s="2">
        <v>3200</v>
      </c>
      <c r="G17" s="2">
        <v>9680</v>
      </c>
      <c r="H17" s="2">
        <v>0</v>
      </c>
      <c r="I17" s="2">
        <v>8580</v>
      </c>
      <c r="J17" s="2">
        <v>4410</v>
      </c>
      <c r="K17" s="8">
        <f t="shared" si="0"/>
        <v>42850</v>
      </c>
    </row>
    <row r="18" spans="1:11" x14ac:dyDescent="0.3">
      <c r="A18" s="17">
        <v>45077</v>
      </c>
      <c r="B18" s="2" t="s">
        <v>6</v>
      </c>
      <c r="C18" s="2">
        <v>12700</v>
      </c>
      <c r="D18" s="2">
        <v>0</v>
      </c>
      <c r="E18" s="2">
        <v>10110</v>
      </c>
      <c r="F18" s="2">
        <v>1260</v>
      </c>
      <c r="G18" s="2">
        <v>1690</v>
      </c>
      <c r="H18" s="2">
        <v>13100</v>
      </c>
      <c r="I18" s="2">
        <v>1815</v>
      </c>
      <c r="J18" s="2">
        <v>7890</v>
      </c>
      <c r="K18" s="8">
        <f t="shared" si="0"/>
        <v>48565</v>
      </c>
    </row>
    <row r="19" spans="1:11" x14ac:dyDescent="0.3">
      <c r="A19" s="17">
        <v>45107</v>
      </c>
      <c r="B19" s="2" t="s">
        <v>7</v>
      </c>
      <c r="C19" s="2">
        <v>7790</v>
      </c>
      <c r="D19" s="2">
        <v>9190</v>
      </c>
      <c r="E19" s="2">
        <v>6700</v>
      </c>
      <c r="F19" s="2">
        <v>9700</v>
      </c>
      <c r="G19" s="2">
        <v>1057</v>
      </c>
      <c r="H19" s="2">
        <v>1760</v>
      </c>
      <c r="I19" s="2">
        <v>1020</v>
      </c>
      <c r="J19" s="2">
        <v>5000</v>
      </c>
      <c r="K19" s="8">
        <f t="shared" si="0"/>
        <v>42217</v>
      </c>
    </row>
    <row r="20" spans="1:11" x14ac:dyDescent="0.3">
      <c r="A20" s="17">
        <v>45138</v>
      </c>
      <c r="B20" s="2" t="s">
        <v>8</v>
      </c>
      <c r="C20" s="2">
        <v>5920</v>
      </c>
      <c r="D20" s="2">
        <v>5000</v>
      </c>
      <c r="E20" s="2">
        <v>5400</v>
      </c>
      <c r="F20" s="2">
        <v>8700</v>
      </c>
      <c r="G20" s="2">
        <v>8620</v>
      </c>
      <c r="H20" s="2">
        <v>3980</v>
      </c>
      <c r="I20" s="2">
        <v>7190</v>
      </c>
      <c r="J20" s="2">
        <v>3910</v>
      </c>
      <c r="K20" s="8">
        <f t="shared" si="0"/>
        <v>48720</v>
      </c>
    </row>
    <row r="21" spans="1:11" x14ac:dyDescent="0.3">
      <c r="A21" s="17">
        <v>45169</v>
      </c>
      <c r="B21" s="2" t="s">
        <v>9</v>
      </c>
      <c r="C21" s="2">
        <v>1020</v>
      </c>
      <c r="D21" s="2">
        <v>3400</v>
      </c>
      <c r="E21" s="2">
        <v>8380</v>
      </c>
      <c r="F21" s="2">
        <v>1190</v>
      </c>
      <c r="G21" s="2">
        <v>13840</v>
      </c>
      <c r="H21" s="2">
        <v>2840</v>
      </c>
      <c r="I21" s="2">
        <v>14070</v>
      </c>
      <c r="J21" s="2">
        <v>6410</v>
      </c>
      <c r="K21" s="8">
        <f t="shared" si="0"/>
        <v>51150</v>
      </c>
    </row>
    <row r="22" spans="1:11" x14ac:dyDescent="0.3">
      <c r="A22" s="17">
        <v>45199</v>
      </c>
      <c r="B22" s="2" t="s">
        <v>10</v>
      </c>
      <c r="C22" s="2">
        <v>8450</v>
      </c>
      <c r="D22" s="2">
        <v>7000</v>
      </c>
      <c r="E22" s="2">
        <v>7190</v>
      </c>
      <c r="F22" s="2">
        <v>1017</v>
      </c>
      <c r="G22" s="2">
        <v>1171</v>
      </c>
      <c r="H22" s="2">
        <v>2060</v>
      </c>
      <c r="I22" s="2">
        <v>1126</v>
      </c>
      <c r="J22" s="2">
        <v>5380</v>
      </c>
      <c r="K22" s="8">
        <f t="shared" si="0"/>
        <v>33394</v>
      </c>
    </row>
    <row r="23" spans="1:11" x14ac:dyDescent="0.3">
      <c r="A23" s="17">
        <v>45230</v>
      </c>
      <c r="B23" s="2" t="s">
        <v>11</v>
      </c>
      <c r="C23" s="2">
        <v>2820</v>
      </c>
      <c r="D23" s="2">
        <v>5500</v>
      </c>
      <c r="E23" s="2">
        <v>3300</v>
      </c>
      <c r="F23" s="2">
        <v>6900</v>
      </c>
      <c r="G23" s="2">
        <v>4860</v>
      </c>
      <c r="H23" s="2">
        <v>0</v>
      </c>
      <c r="I23" s="2">
        <v>2200</v>
      </c>
      <c r="J23" s="2">
        <v>2100</v>
      </c>
      <c r="K23" s="8">
        <f t="shared" si="0"/>
        <v>27680</v>
      </c>
    </row>
    <row r="24" spans="1:11" x14ac:dyDescent="0.3">
      <c r="A24" s="17">
        <v>45260</v>
      </c>
      <c r="B24" s="2" t="s">
        <v>12</v>
      </c>
      <c r="C24" s="2">
        <v>7950</v>
      </c>
      <c r="D24" s="2">
        <v>2700</v>
      </c>
      <c r="E24" s="2">
        <v>6800</v>
      </c>
      <c r="F24" s="2">
        <v>9890</v>
      </c>
      <c r="G24" s="2">
        <v>1110</v>
      </c>
      <c r="H24" s="2">
        <v>1540</v>
      </c>
      <c r="I24" s="2">
        <v>480</v>
      </c>
      <c r="J24" s="2">
        <v>5100</v>
      </c>
      <c r="K24" s="8">
        <f t="shared" si="0"/>
        <v>35570</v>
      </c>
    </row>
    <row r="25" spans="1:11" x14ac:dyDescent="0.3">
      <c r="A25" s="17">
        <v>45291</v>
      </c>
      <c r="B25" s="2" t="s">
        <v>13</v>
      </c>
      <c r="C25" s="2">
        <v>4490</v>
      </c>
      <c r="D25" s="2">
        <v>6200</v>
      </c>
      <c r="E25" s="2">
        <v>4500</v>
      </c>
      <c r="F25" s="2">
        <v>7870</v>
      </c>
      <c r="G25" s="2">
        <v>6880</v>
      </c>
      <c r="H25" s="2">
        <v>0</v>
      </c>
      <c r="I25" s="2">
        <v>0</v>
      </c>
      <c r="J25" s="2">
        <v>3070</v>
      </c>
      <c r="K25" s="8">
        <f t="shared" si="0"/>
        <v>33010</v>
      </c>
    </row>
    <row r="26" spans="1:11" x14ac:dyDescent="0.3">
      <c r="A26" s="17">
        <v>45322</v>
      </c>
      <c r="B26" s="2" t="s">
        <v>2</v>
      </c>
      <c r="C26" s="2">
        <v>1120</v>
      </c>
      <c r="D26" s="2">
        <v>4000</v>
      </c>
      <c r="E26" s="2">
        <v>7600</v>
      </c>
      <c r="F26" s="2">
        <v>1010</v>
      </c>
      <c r="G26" s="2">
        <v>1210</v>
      </c>
      <c r="H26" s="2">
        <v>0</v>
      </c>
      <c r="I26" s="2">
        <v>0</v>
      </c>
      <c r="J26" s="2">
        <v>7000</v>
      </c>
      <c r="K26" s="8">
        <f>SUM(C26:J26)</f>
        <v>21940</v>
      </c>
    </row>
    <row r="27" spans="1:11" x14ac:dyDescent="0.3">
      <c r="A27" s="17">
        <v>45351</v>
      </c>
      <c r="B27" s="2" t="s">
        <v>3</v>
      </c>
      <c r="C27" s="2">
        <v>4200</v>
      </c>
      <c r="D27" s="2">
        <v>0</v>
      </c>
      <c r="E27" s="2">
        <v>2400</v>
      </c>
      <c r="F27" s="2">
        <v>6080</v>
      </c>
      <c r="G27" s="2">
        <v>1207</v>
      </c>
      <c r="H27" s="2">
        <v>3300</v>
      </c>
      <c r="I27" s="2">
        <v>1060</v>
      </c>
      <c r="J27" s="2">
        <v>2600</v>
      </c>
      <c r="K27" s="8">
        <f t="shared" ref="K27:K28" si="1">SUM(C27:J27)</f>
        <v>20847</v>
      </c>
    </row>
    <row r="28" spans="1:11" x14ac:dyDescent="0.3">
      <c r="A28" s="17">
        <v>45382</v>
      </c>
      <c r="B28" s="2" t="s">
        <v>4</v>
      </c>
      <c r="C28" s="2">
        <v>3500</v>
      </c>
      <c r="D28" s="2">
        <v>7200</v>
      </c>
      <c r="E28" s="2">
        <v>7200</v>
      </c>
      <c r="F28" s="2">
        <v>1060</v>
      </c>
      <c r="G28" s="2">
        <v>3100</v>
      </c>
      <c r="H28" s="2">
        <v>0</v>
      </c>
      <c r="I28" s="2">
        <v>1280</v>
      </c>
      <c r="J28" s="2">
        <v>2800</v>
      </c>
      <c r="K28" s="8">
        <f t="shared" si="1"/>
        <v>26140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EA95-2598-40D5-B357-8C3522F48480}">
  <dimension ref="A1:S28"/>
  <sheetViews>
    <sheetView topLeftCell="A13" workbookViewId="0">
      <selection activeCell="J28" sqref="J28"/>
    </sheetView>
  </sheetViews>
  <sheetFormatPr defaultRowHeight="14.4" x14ac:dyDescent="0.3"/>
  <cols>
    <col min="1" max="1" width="13.77734375" customWidth="1"/>
    <col min="2" max="2" width="11.6640625" customWidth="1"/>
    <col min="3" max="7" width="12.88671875" style="4" bestFit="1" customWidth="1"/>
    <col min="8" max="8" width="12.88671875" style="6" bestFit="1" customWidth="1"/>
    <col min="9" max="10" width="12.88671875" style="4" bestFit="1" customWidth="1"/>
    <col min="11" max="12" width="18.5546875" customWidth="1"/>
    <col min="13" max="13" width="20.33203125" customWidth="1"/>
    <col min="14" max="14" width="19.33203125" customWidth="1"/>
    <col min="15" max="15" width="18.33203125" customWidth="1"/>
    <col min="16" max="16" width="17.77734375" customWidth="1"/>
    <col min="17" max="17" width="17" customWidth="1"/>
    <col min="18" max="18" width="14.88671875" bestFit="1" customWidth="1"/>
    <col min="19" max="19" width="27.6640625" customWidth="1"/>
  </cols>
  <sheetData>
    <row r="1" spans="1:19" x14ac:dyDescent="0.3">
      <c r="A1" s="9" t="s">
        <v>0</v>
      </c>
      <c r="B1" s="10" t="s">
        <v>1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2" t="s">
        <v>22</v>
      </c>
      <c r="I1" s="11" t="s">
        <v>23</v>
      </c>
      <c r="J1" s="11" t="s">
        <v>24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  <c r="S1" s="10" t="s">
        <v>14</v>
      </c>
    </row>
    <row r="2" spans="1:19" x14ac:dyDescent="0.3">
      <c r="A2" s="1">
        <v>44592</v>
      </c>
      <c r="B2" s="2" t="s">
        <v>2</v>
      </c>
      <c r="C2" s="3">
        <v>1351</v>
      </c>
      <c r="D2" s="3">
        <v>535</v>
      </c>
      <c r="E2" s="3">
        <v>1154</v>
      </c>
      <c r="F2" s="3">
        <v>928.75</v>
      </c>
      <c r="G2" s="3">
        <v>1366.89</v>
      </c>
      <c r="H2" s="5">
        <v>1622</v>
      </c>
      <c r="I2" s="3">
        <v>603.35</v>
      </c>
      <c r="J2" s="3">
        <v>815</v>
      </c>
      <c r="K2" s="3">
        <f>C2*'Main Quantity'!C2</f>
        <v>6498310</v>
      </c>
      <c r="L2" s="3">
        <f>D2*'Main Quantity'!D2</f>
        <v>1284000</v>
      </c>
      <c r="M2" s="3">
        <f>E2*'Main Quantity'!E2</f>
        <v>5423800</v>
      </c>
      <c r="N2" s="3">
        <f>F2*'Main Quantity'!F2</f>
        <v>7485725</v>
      </c>
      <c r="O2" s="3">
        <f>G2*'Main Quantity'!G2</f>
        <v>9841608</v>
      </c>
      <c r="P2" s="3">
        <f>H2*'Main Quantity'!H2</f>
        <v>648800</v>
      </c>
      <c r="Q2" s="3">
        <f>I2*'Main Quantity'!I2</f>
        <v>3258090</v>
      </c>
      <c r="R2" s="3">
        <f>J2*'Main Quantity'!J2</f>
        <v>2608000</v>
      </c>
      <c r="S2" s="13">
        <f>SUM(K2:R2)</f>
        <v>37048333</v>
      </c>
    </row>
    <row r="3" spans="1:19" x14ac:dyDescent="0.3">
      <c r="A3" s="1">
        <v>44620</v>
      </c>
      <c r="B3" s="2" t="s">
        <v>3</v>
      </c>
      <c r="C3" s="3">
        <v>1732</v>
      </c>
      <c r="D3" s="3">
        <v>1540</v>
      </c>
      <c r="E3" s="3">
        <v>1655</v>
      </c>
      <c r="F3" s="3">
        <v>1116.01</v>
      </c>
      <c r="G3" s="3">
        <v>1425.73</v>
      </c>
      <c r="H3" s="5">
        <v>1203</v>
      </c>
      <c r="I3" s="3">
        <v>1610</v>
      </c>
      <c r="J3" s="3">
        <v>1019</v>
      </c>
      <c r="K3" s="3">
        <f>C3*'Main Quantity'!C3</f>
        <v>1815136</v>
      </c>
      <c r="L3" s="3">
        <f>D3*'Main Quantity'!D3</f>
        <v>11088000</v>
      </c>
      <c r="M3" s="3">
        <f>E3*'Main Quantity'!E3</f>
        <v>14067500</v>
      </c>
      <c r="N3" s="3">
        <f>F3*'Main Quantity'!F3</f>
        <v>1267787.3600000001</v>
      </c>
      <c r="O3" s="3">
        <f>G3*'Main Quantity'!G3</f>
        <v>1996022</v>
      </c>
      <c r="P3" s="3">
        <f>H3*'Main Quantity'!H3</f>
        <v>3488700</v>
      </c>
      <c r="Q3" s="3">
        <f>I3*'Main Quantity'!I3</f>
        <v>23345000</v>
      </c>
      <c r="R3" s="3">
        <f>J3*'Main Quantity'!J3</f>
        <v>6694830</v>
      </c>
      <c r="S3" s="13">
        <f t="shared" ref="S3:S28" si="0">SUM(K3:R3)</f>
        <v>63762975.359999999</v>
      </c>
    </row>
    <row r="4" spans="1:19" x14ac:dyDescent="0.3">
      <c r="A4" s="1">
        <v>44651</v>
      </c>
      <c r="B4" s="2" t="s">
        <v>4</v>
      </c>
      <c r="C4" s="3">
        <v>1617.5</v>
      </c>
      <c r="D4" s="3">
        <v>1236</v>
      </c>
      <c r="E4" s="3">
        <v>1504</v>
      </c>
      <c r="F4" s="3">
        <v>1059.4100000000001</v>
      </c>
      <c r="G4" s="3">
        <v>1407.95</v>
      </c>
      <c r="H4" s="5">
        <v>678</v>
      </c>
      <c r="I4" s="3">
        <v>1306</v>
      </c>
      <c r="J4" s="3">
        <v>957.9</v>
      </c>
      <c r="K4" s="3">
        <f>C4*'Main Quantity'!C4</f>
        <v>14185475</v>
      </c>
      <c r="L4" s="3">
        <f>D4*'Main Quantity'!D4</f>
        <v>7193520</v>
      </c>
      <c r="M4" s="3">
        <f>E4*'Main Quantity'!E4</f>
        <v>11129600</v>
      </c>
      <c r="N4" s="3">
        <f>F4*'Main Quantity'!F4</f>
        <v>10964893.5</v>
      </c>
      <c r="O4" s="3">
        <f>G4*'Main Quantity'!G4</f>
        <v>1703619.5</v>
      </c>
      <c r="P4" s="3">
        <f>H4*'Main Quantity'!H4</f>
        <v>1491600</v>
      </c>
      <c r="Q4" s="3">
        <f>I4*'Main Quantity'!I4</f>
        <v>1537162</v>
      </c>
      <c r="R4" s="3">
        <f>J4*'Main Quantity'!J4</f>
        <v>5335503</v>
      </c>
      <c r="S4" s="13">
        <f t="shared" si="0"/>
        <v>53541373</v>
      </c>
    </row>
    <row r="5" spans="1:19" x14ac:dyDescent="0.3">
      <c r="A5" s="1">
        <v>44681</v>
      </c>
      <c r="B5" s="2" t="s">
        <v>5</v>
      </c>
      <c r="C5" s="3">
        <v>1471</v>
      </c>
      <c r="D5" s="3">
        <v>851</v>
      </c>
      <c r="E5" s="3">
        <v>1312</v>
      </c>
      <c r="F5" s="3">
        <v>987.65</v>
      </c>
      <c r="G5" s="3">
        <v>1385.4</v>
      </c>
      <c r="H5" s="5">
        <v>1408</v>
      </c>
      <c r="I5" s="3">
        <v>920</v>
      </c>
      <c r="J5" s="3">
        <v>879.6</v>
      </c>
      <c r="K5" s="3">
        <f>C5*'Main Quantity'!C5</f>
        <v>9693890</v>
      </c>
      <c r="L5" s="3">
        <f>D5*'Main Quantity'!D5</f>
        <v>3386980</v>
      </c>
      <c r="M5" s="3">
        <f>E5*'Main Quantity'!E5</f>
        <v>7740800</v>
      </c>
      <c r="N5" s="3">
        <f>F5*'Main Quantity'!F5</f>
        <v>8987615</v>
      </c>
      <c r="O5" s="3">
        <f>G5*'Main Quantity'!G5</f>
        <v>13022760</v>
      </c>
      <c r="P5" s="3">
        <f>H5*'Main Quantity'!H5</f>
        <v>1689600</v>
      </c>
      <c r="Q5" s="3">
        <f>I5*'Main Quantity'!I5</f>
        <v>7544000</v>
      </c>
      <c r="R5" s="3">
        <f>J5*'Main Quantity'!J5</f>
        <v>3782280</v>
      </c>
      <c r="S5" s="13">
        <f t="shared" si="0"/>
        <v>55847925</v>
      </c>
    </row>
    <row r="6" spans="1:19" x14ac:dyDescent="0.3">
      <c r="A6" s="1">
        <v>44712</v>
      </c>
      <c r="B6" s="2" t="s">
        <v>6</v>
      </c>
      <c r="C6" s="3">
        <v>1673</v>
      </c>
      <c r="D6" s="3">
        <v>1385</v>
      </c>
      <c r="E6" s="3">
        <v>1578</v>
      </c>
      <c r="F6" s="3">
        <v>1087.04</v>
      </c>
      <c r="G6" s="3">
        <v>1416.63</v>
      </c>
      <c r="H6" s="5">
        <v>1204</v>
      </c>
      <c r="I6" s="3">
        <v>1454</v>
      </c>
      <c r="J6" s="3">
        <v>988.08</v>
      </c>
      <c r="K6" s="3">
        <f>C6*'Main Quantity'!C6</f>
        <v>16077530</v>
      </c>
      <c r="L6" s="3">
        <f>D6*'Main Quantity'!D6</f>
        <v>9044050</v>
      </c>
      <c r="M6" s="3">
        <f>E6*'Main Quantity'!E6</f>
        <v>12466200</v>
      </c>
      <c r="N6" s="3">
        <f>F6*'Main Quantity'!F6</f>
        <v>1179438.3999999999</v>
      </c>
      <c r="O6" s="3">
        <f>G6*'Main Quantity'!G6</f>
        <v>1855785.3</v>
      </c>
      <c r="P6" s="3">
        <f>H6*'Main Quantity'!H6</f>
        <v>3010000</v>
      </c>
      <c r="Q6" s="3">
        <f>I6*'Main Quantity'!I6</f>
        <v>19076480</v>
      </c>
      <c r="R6" s="3">
        <f>J6*'Main Quantity'!J6</f>
        <v>5987764.7999999998</v>
      </c>
      <c r="S6" s="13">
        <f t="shared" si="0"/>
        <v>68697248.5</v>
      </c>
    </row>
    <row r="7" spans="1:19" x14ac:dyDescent="0.3">
      <c r="A7" s="1">
        <v>44742</v>
      </c>
      <c r="B7" s="2" t="s">
        <v>7</v>
      </c>
      <c r="C7" s="3">
        <v>1618</v>
      </c>
      <c r="D7" s="3">
        <v>1237</v>
      </c>
      <c r="E7" s="3">
        <v>1504</v>
      </c>
      <c r="F7" s="3">
        <v>1059.56</v>
      </c>
      <c r="G7" s="3">
        <v>1408</v>
      </c>
      <c r="H7" s="5">
        <v>2119</v>
      </c>
      <c r="I7" s="3">
        <v>1306</v>
      </c>
      <c r="J7" s="3">
        <v>958.1</v>
      </c>
      <c r="K7" s="3">
        <f>C7*'Main Quantity'!C7</f>
        <v>14189860</v>
      </c>
      <c r="L7" s="3">
        <f>D7*'Main Quantity'!D7</f>
        <v>7211710</v>
      </c>
      <c r="M7" s="3">
        <f>E7*'Main Quantity'!E7</f>
        <v>11129600</v>
      </c>
      <c r="N7" s="3">
        <f>F7*'Main Quantity'!F7</f>
        <v>10701556</v>
      </c>
      <c r="O7" s="3">
        <f>G7*'Main Quantity'!G7</f>
        <v>17036800</v>
      </c>
      <c r="P7" s="3">
        <f>H7*'Main Quantity'!H7</f>
        <v>4661800</v>
      </c>
      <c r="Q7" s="3">
        <f>I7*'Main Quantity'!I7</f>
        <v>15384680</v>
      </c>
      <c r="R7" s="3">
        <f>J7*'Main Quantity'!J7</f>
        <v>5336617</v>
      </c>
      <c r="S7" s="13">
        <f t="shared" si="0"/>
        <v>85652623</v>
      </c>
    </row>
    <row r="8" spans="1:19" x14ac:dyDescent="0.3">
      <c r="A8" s="1">
        <v>44773</v>
      </c>
      <c r="B8" s="2" t="s">
        <v>8</v>
      </c>
      <c r="C8" s="3">
        <v>1872</v>
      </c>
      <c r="D8" s="3">
        <v>1909</v>
      </c>
      <c r="E8" s="3">
        <v>1839</v>
      </c>
      <c r="F8" s="3">
        <v>1184</v>
      </c>
      <c r="G8" s="3">
        <v>1447.29</v>
      </c>
      <c r="H8" s="5">
        <v>2328</v>
      </c>
      <c r="I8" s="3">
        <v>1979</v>
      </c>
      <c r="J8" s="3">
        <v>1094.5</v>
      </c>
      <c r="K8" s="3">
        <f>C8*'Main Quantity'!C8</f>
        <v>2351232</v>
      </c>
      <c r="L8" s="3">
        <f>D8*'Main Quantity'!D8</f>
        <v>17257360</v>
      </c>
      <c r="M8" s="3">
        <f>E8*'Main Quantity'!E8</f>
        <v>18206100</v>
      </c>
      <c r="N8" s="3">
        <f>F8*'Main Quantity'!F8</f>
        <v>1480000</v>
      </c>
      <c r="O8" s="3">
        <f>G8*'Main Quantity'!G8</f>
        <v>2416974.2999999998</v>
      </c>
      <c r="P8" s="3">
        <f>H8*'Main Quantity'!H8</f>
        <v>9079200</v>
      </c>
      <c r="Q8" s="3">
        <f>I8*'Main Quantity'!I8</f>
        <v>3700730</v>
      </c>
      <c r="R8" s="3">
        <f>J8*'Main Quantity'!J8</f>
        <v>8526155</v>
      </c>
      <c r="S8" s="13">
        <f t="shared" si="0"/>
        <v>63017751.299999997</v>
      </c>
    </row>
    <row r="9" spans="1:19" x14ac:dyDescent="0.3">
      <c r="A9" s="1">
        <v>44804</v>
      </c>
      <c r="B9" s="2" t="s">
        <v>9</v>
      </c>
      <c r="C9" s="3">
        <v>1927</v>
      </c>
      <c r="D9" s="3">
        <v>2053</v>
      </c>
      <c r="E9" s="3">
        <v>1911</v>
      </c>
      <c r="F9" s="3">
        <v>1211</v>
      </c>
      <c r="G9" s="3">
        <v>1455.74</v>
      </c>
      <c r="H9" s="5">
        <v>1074</v>
      </c>
      <c r="I9" s="3">
        <v>2123</v>
      </c>
      <c r="J9" s="3">
        <v>1123.98</v>
      </c>
      <c r="K9" s="3">
        <f>C9*'Main Quantity'!C9</f>
        <v>2578326</v>
      </c>
      <c r="L9" s="3">
        <f>D9*'Main Quantity'!D9</f>
        <v>19975690</v>
      </c>
      <c r="M9" s="3">
        <f>E9*'Main Quantity'!E9</f>
        <v>2006550</v>
      </c>
      <c r="N9" s="3">
        <f>F9*'Main Quantity'!F9</f>
        <v>15791440</v>
      </c>
      <c r="O9" s="3">
        <f>G9*'Main Quantity'!G9</f>
        <v>2285511.7999999998</v>
      </c>
      <c r="P9" s="3">
        <f>H9*'Main Quantity'!H9</f>
        <v>4510800</v>
      </c>
      <c r="Q9" s="3">
        <f>I9*'Main Quantity'!I9</f>
        <v>40719140</v>
      </c>
      <c r="R9" s="3">
        <f>J9*'Main Quantity'!J9</f>
        <v>9284074.8000000007</v>
      </c>
      <c r="S9" s="13">
        <f t="shared" si="0"/>
        <v>97151532.599999994</v>
      </c>
    </row>
    <row r="10" spans="1:19" x14ac:dyDescent="0.3">
      <c r="A10" s="1">
        <v>44834</v>
      </c>
      <c r="B10" s="2" t="s">
        <v>10</v>
      </c>
      <c r="C10" s="3">
        <v>1376</v>
      </c>
      <c r="D10" s="3">
        <v>601</v>
      </c>
      <c r="E10" s="3">
        <v>1187</v>
      </c>
      <c r="F10" s="3">
        <v>941</v>
      </c>
      <c r="G10" s="3">
        <v>1370.77</v>
      </c>
      <c r="H10" s="5">
        <v>982</v>
      </c>
      <c r="I10" s="3">
        <v>669</v>
      </c>
      <c r="J10" s="3">
        <v>828.8</v>
      </c>
      <c r="K10" s="3">
        <f>C10*'Main Quantity'!C10</f>
        <v>7127680</v>
      </c>
      <c r="L10" s="3">
        <f>D10*'Main Quantity'!D10</f>
        <v>1676790</v>
      </c>
      <c r="M10" s="3">
        <f>E10*'Main Quantity'!E10</f>
        <v>5816300</v>
      </c>
      <c r="N10" s="3">
        <f>F10*'Main Quantity'!F10</f>
        <v>7716200</v>
      </c>
      <c r="O10" s="3">
        <f>G10*'Main Quantity'!G10</f>
        <v>10596052.1</v>
      </c>
      <c r="P10" s="3">
        <f>H10*'Main Quantity'!H10</f>
        <v>5892000</v>
      </c>
      <c r="Q10" s="3">
        <f>I10*'Main Quantity'!I10</f>
        <v>4020690</v>
      </c>
      <c r="R10" s="3">
        <f>J10*'Main Quantity'!J10</f>
        <v>2884224</v>
      </c>
      <c r="S10" s="13">
        <f t="shared" si="0"/>
        <v>45729936.100000001</v>
      </c>
    </row>
    <row r="11" spans="1:19" x14ac:dyDescent="0.3">
      <c r="A11" s="1">
        <v>44865</v>
      </c>
      <c r="B11" s="2" t="s">
        <v>11</v>
      </c>
      <c r="C11" s="3">
        <v>1254</v>
      </c>
      <c r="D11" s="3">
        <v>278</v>
      </c>
      <c r="E11" s="3">
        <v>1027</v>
      </c>
      <c r="F11" s="3">
        <v>881</v>
      </c>
      <c r="G11" s="3">
        <v>1351.89</v>
      </c>
      <c r="H11" s="5">
        <v>0</v>
      </c>
      <c r="I11" s="3">
        <v>746</v>
      </c>
      <c r="J11" s="3">
        <v>763</v>
      </c>
      <c r="K11" s="3">
        <f>C11*'Main Quantity'!C11</f>
        <v>4213440</v>
      </c>
      <c r="L11" s="3">
        <f>D11*'Main Quantity'!D11</f>
        <v>3447200</v>
      </c>
      <c r="M11" s="3">
        <f>E11*'Main Quantity'!E11</f>
        <v>3840980</v>
      </c>
      <c r="N11" s="3">
        <f>F11*'Main Quantity'!F11</f>
        <v>6360820</v>
      </c>
      <c r="O11" s="3">
        <f>G11*'Main Quantity'!G11</f>
        <v>7448913.9000000004</v>
      </c>
      <c r="P11" s="3">
        <f>H11*'Main Quantity'!H11</f>
        <v>0</v>
      </c>
      <c r="Q11" s="3">
        <f>I11*'Main Quantity'!I11</f>
        <v>2297680</v>
      </c>
      <c r="R11" s="3">
        <f>J11*'Main Quantity'!J11</f>
        <v>1846460</v>
      </c>
      <c r="S11" s="13">
        <f t="shared" si="0"/>
        <v>29455493.899999999</v>
      </c>
    </row>
    <row r="12" spans="1:19" x14ac:dyDescent="0.3">
      <c r="A12" s="1">
        <v>44895</v>
      </c>
      <c r="B12" s="2" t="s">
        <v>12</v>
      </c>
      <c r="C12" s="3">
        <v>1252</v>
      </c>
      <c r="D12" s="3">
        <v>678</v>
      </c>
      <c r="E12" s="3">
        <v>2015</v>
      </c>
      <c r="F12" s="3">
        <v>880</v>
      </c>
      <c r="G12" s="3">
        <v>1351.62</v>
      </c>
      <c r="H12" s="5">
        <v>0</v>
      </c>
      <c r="I12" s="3">
        <v>741</v>
      </c>
      <c r="J12" s="3">
        <v>856</v>
      </c>
      <c r="K12" s="3">
        <f>C12*'Main Quantity'!C12</f>
        <v>4181680</v>
      </c>
      <c r="L12" s="3">
        <f>D12*'Main Quantity'!D12</f>
        <v>8271600</v>
      </c>
      <c r="M12" s="3">
        <f>E12*'Main Quantity'!E12</f>
        <v>7455500</v>
      </c>
      <c r="N12" s="3">
        <f>F12*'Main Quantity'!F12</f>
        <v>6336000</v>
      </c>
      <c r="O12" s="3">
        <f>G12*'Main Quantity'!G12</f>
        <v>7406877.5999999996</v>
      </c>
      <c r="P12" s="3">
        <f>H12*'Main Quantity'!H12</f>
        <v>0</v>
      </c>
      <c r="Q12" s="3">
        <f>I12*'Main Quantity'!I12</f>
        <v>2252640</v>
      </c>
      <c r="R12" s="3">
        <f>J12*'Main Quantity'!J12</f>
        <v>2054400</v>
      </c>
      <c r="S12" s="13">
        <f t="shared" si="0"/>
        <v>37958697.600000001</v>
      </c>
    </row>
    <row r="13" spans="1:19" x14ac:dyDescent="0.3">
      <c r="A13" s="1">
        <v>44926</v>
      </c>
      <c r="B13" s="2" t="s">
        <v>13</v>
      </c>
      <c r="C13" s="3">
        <v>2006</v>
      </c>
      <c r="D13" s="3">
        <v>2262</v>
      </c>
      <c r="E13" s="3">
        <v>1964</v>
      </c>
      <c r="F13" s="3">
        <v>1250</v>
      </c>
      <c r="G13" s="3">
        <v>1467</v>
      </c>
      <c r="H13" s="5">
        <v>0</v>
      </c>
      <c r="I13" s="3">
        <v>2333</v>
      </c>
      <c r="J13" s="3">
        <v>792</v>
      </c>
      <c r="K13" s="3">
        <f>C13*'Main Quantity'!C13</f>
        <v>29207360</v>
      </c>
      <c r="L13" s="3">
        <f>D13*'Main Quantity'!D13</f>
        <v>24271260</v>
      </c>
      <c r="M13" s="3">
        <f>E13*'Main Quantity'!E13</f>
        <v>22193200</v>
      </c>
      <c r="N13" s="3">
        <f>F13*'Main Quantity'!F13</f>
        <v>17162500</v>
      </c>
      <c r="O13" s="3">
        <f>G13*'Main Quantity'!G13</f>
        <v>2809305</v>
      </c>
      <c r="P13" s="3">
        <f>H13*'Main Quantity'!H13</f>
        <v>0</v>
      </c>
      <c r="Q13" s="3">
        <f>I13*'Main Quantity'!I13</f>
        <v>4917964</v>
      </c>
      <c r="R13" s="3">
        <f>J13*'Main Quantity'!J13</f>
        <v>7088400</v>
      </c>
      <c r="S13" s="13">
        <f t="shared" si="0"/>
        <v>107649989</v>
      </c>
    </row>
    <row r="14" spans="1:19" x14ac:dyDescent="0.3">
      <c r="A14" s="1">
        <v>44957</v>
      </c>
      <c r="B14" s="2" t="s">
        <v>2</v>
      </c>
      <c r="C14" s="3">
        <v>1967</v>
      </c>
      <c r="D14" s="3">
        <v>2160</v>
      </c>
      <c r="E14" s="3">
        <v>1457</v>
      </c>
      <c r="F14" s="3">
        <v>1231</v>
      </c>
      <c r="G14" s="3">
        <v>1462</v>
      </c>
      <c r="H14" s="5">
        <v>983</v>
      </c>
      <c r="I14" s="3">
        <v>2231</v>
      </c>
      <c r="J14" s="3">
        <v>741</v>
      </c>
      <c r="K14" s="3">
        <f>C14*'Main Quantity'!C14</f>
        <v>2749866</v>
      </c>
      <c r="L14" s="3">
        <f>D14*'Main Quantity'!D14</f>
        <v>2211840</v>
      </c>
      <c r="M14" s="3">
        <f>E14*'Main Quantity'!E14</f>
        <v>1595415</v>
      </c>
      <c r="N14" s="3">
        <f>F14*'Main Quantity'!F14</f>
        <v>1649540</v>
      </c>
      <c r="O14" s="3">
        <f>G14*'Main Quantity'!G14</f>
        <v>2697390</v>
      </c>
      <c r="P14" s="3">
        <f>H14*'Main Quantity'!H14</f>
        <v>4708570</v>
      </c>
      <c r="Q14" s="3">
        <f>I14*'Main Quantity'!I14</f>
        <v>44954650</v>
      </c>
      <c r="R14" s="3">
        <f>J14*'Main Quantity'!J14</f>
        <v>6380010</v>
      </c>
      <c r="S14" s="13">
        <f t="shared" si="0"/>
        <v>66947281</v>
      </c>
    </row>
    <row r="15" spans="1:19" x14ac:dyDescent="0.3">
      <c r="A15" s="1">
        <v>44985</v>
      </c>
      <c r="B15" s="2" t="s">
        <v>3</v>
      </c>
      <c r="C15" s="3">
        <v>1582.1</v>
      </c>
      <c r="D15" s="3">
        <v>1142</v>
      </c>
      <c r="E15" s="3">
        <v>1069</v>
      </c>
      <c r="F15" s="3">
        <v>1041</v>
      </c>
      <c r="G15" s="3">
        <v>1402</v>
      </c>
      <c r="H15" s="5">
        <v>1056</v>
      </c>
      <c r="I15" s="3">
        <v>1211</v>
      </c>
      <c r="J15" s="3">
        <v>736</v>
      </c>
      <c r="K15" s="3">
        <f>C15*'Main Quantity'!C15</f>
        <v>13036504</v>
      </c>
      <c r="L15" s="3">
        <f>D15*'Main Quantity'!D15</f>
        <v>6132540</v>
      </c>
      <c r="M15" s="3">
        <f>E15*'Main Quantity'!E15</f>
        <v>7536450</v>
      </c>
      <c r="N15" s="3">
        <f>F15*'Main Quantity'!F15</f>
        <v>1046205</v>
      </c>
      <c r="O15" s="3">
        <f>G15*'Main Quantity'!G15</f>
        <v>1605290</v>
      </c>
      <c r="P15" s="3">
        <f>H15*'Main Quantity'!H15</f>
        <v>4783680</v>
      </c>
      <c r="Q15" s="3">
        <f>I15*'Main Quantity'!I15</f>
        <v>1322412</v>
      </c>
      <c r="R15" s="3">
        <f>J15*'Main Quantity'!J15</f>
        <v>3871360</v>
      </c>
      <c r="S15" s="13">
        <f t="shared" si="0"/>
        <v>39334441</v>
      </c>
    </row>
    <row r="16" spans="1:19" x14ac:dyDescent="0.3">
      <c r="A16" s="1">
        <v>45016</v>
      </c>
      <c r="B16" s="2" t="s">
        <v>4</v>
      </c>
      <c r="C16" s="3">
        <v>1287</v>
      </c>
      <c r="D16" s="3">
        <v>789</v>
      </c>
      <c r="E16" s="3">
        <v>1328</v>
      </c>
      <c r="F16" s="3">
        <v>897</v>
      </c>
      <c r="G16" s="3">
        <v>1356</v>
      </c>
      <c r="H16" s="5">
        <v>964</v>
      </c>
      <c r="I16" s="3">
        <v>942</v>
      </c>
      <c r="J16" s="3">
        <v>1166</v>
      </c>
      <c r="K16" s="3">
        <f>C16*'Main Quantity'!C16</f>
        <v>10939500</v>
      </c>
      <c r="L16" s="3">
        <f>D16*'Main Quantity'!D16</f>
        <v>1301850</v>
      </c>
      <c r="M16" s="3">
        <f>E16*'Main Quantity'!E16</f>
        <v>5404960</v>
      </c>
      <c r="N16" s="3">
        <f>F16*'Main Quantity'!F16</f>
        <v>6727500</v>
      </c>
      <c r="O16" s="3">
        <f>G16*'Main Quantity'!G16</f>
        <v>8271600</v>
      </c>
      <c r="P16" s="3">
        <f>H16*'Main Quantity'!H16</f>
        <v>1879800</v>
      </c>
      <c r="Q16" s="3">
        <f>I16*'Main Quantity'!I16</f>
        <v>3636120</v>
      </c>
      <c r="R16" s="3">
        <f>J16*'Main Quantity'!J16</f>
        <v>3148200</v>
      </c>
      <c r="S16" s="13">
        <f t="shared" si="0"/>
        <v>41309530</v>
      </c>
    </row>
    <row r="17" spans="1:19" x14ac:dyDescent="0.3">
      <c r="A17" s="1">
        <v>45046</v>
      </c>
      <c r="B17" s="2" t="s">
        <v>5</v>
      </c>
      <c r="C17" s="3">
        <v>1484</v>
      </c>
      <c r="D17" s="3">
        <v>884</v>
      </c>
      <c r="E17" s="3">
        <v>1855</v>
      </c>
      <c r="F17" s="3">
        <v>993</v>
      </c>
      <c r="G17" s="3">
        <v>1387</v>
      </c>
      <c r="H17" s="5">
        <v>0</v>
      </c>
      <c r="I17" s="3">
        <v>953</v>
      </c>
      <c r="J17" s="3">
        <v>1145</v>
      </c>
      <c r="K17" s="3">
        <f>C17*'Main Quantity'!C17</f>
        <v>10061520</v>
      </c>
      <c r="L17" s="3">
        <f>D17*'Main Quantity'!D17</f>
        <v>3659760</v>
      </c>
      <c r="M17" s="3">
        <f>E17*'Main Quantity'!E17</f>
        <v>11241300</v>
      </c>
      <c r="N17" s="3">
        <f>F17*'Main Quantity'!F17</f>
        <v>3177600</v>
      </c>
      <c r="O17" s="3">
        <f>G17*'Main Quantity'!G17</f>
        <v>13426160</v>
      </c>
      <c r="P17" s="3">
        <f>H17*'Main Quantity'!H17</f>
        <v>0</v>
      </c>
      <c r="Q17" s="3">
        <f>I17*'Main Quantity'!I17</f>
        <v>8176740</v>
      </c>
      <c r="R17" s="3">
        <f>J17*'Main Quantity'!J17</f>
        <v>5049450</v>
      </c>
      <c r="S17" s="13">
        <f t="shared" si="0"/>
        <v>54792530</v>
      </c>
    </row>
    <row r="18" spans="1:19" x14ac:dyDescent="0.3">
      <c r="A18" s="1">
        <v>45077</v>
      </c>
      <c r="B18" s="2" t="s">
        <v>6</v>
      </c>
      <c r="C18" s="3">
        <v>1884</v>
      </c>
      <c r="D18" s="3">
        <v>0</v>
      </c>
      <c r="E18" s="3">
        <v>1418</v>
      </c>
      <c r="F18" s="3">
        <v>1190</v>
      </c>
      <c r="G18" s="3">
        <v>1449</v>
      </c>
      <c r="H18" s="5">
        <v>851</v>
      </c>
      <c r="I18" s="3">
        <v>2010</v>
      </c>
      <c r="J18" s="3">
        <v>939</v>
      </c>
      <c r="K18" s="3">
        <f>C18*'Main Quantity'!C18</f>
        <v>23926800</v>
      </c>
      <c r="L18" s="3">
        <f>D18*'Main Quantity'!D18</f>
        <v>0</v>
      </c>
      <c r="M18" s="3">
        <f>E18*'Main Quantity'!E18</f>
        <v>14335980</v>
      </c>
      <c r="N18" s="3">
        <f>F18*'Main Quantity'!F18</f>
        <v>1499400</v>
      </c>
      <c r="O18" s="3">
        <f>G18*'Main Quantity'!G18</f>
        <v>2448810</v>
      </c>
      <c r="P18" s="3">
        <f>H18*'Main Quantity'!H18</f>
        <v>11148100</v>
      </c>
      <c r="Q18" s="3">
        <f>I18*'Main Quantity'!I18</f>
        <v>3648150</v>
      </c>
      <c r="R18" s="3">
        <f>J18*'Main Quantity'!J18</f>
        <v>7408710</v>
      </c>
      <c r="S18" s="13">
        <f t="shared" si="0"/>
        <v>64415950</v>
      </c>
    </row>
    <row r="19" spans="1:19" x14ac:dyDescent="0.3">
      <c r="A19" s="1">
        <v>45107</v>
      </c>
      <c r="B19" s="2" t="s">
        <v>7</v>
      </c>
      <c r="C19" s="3">
        <v>1552</v>
      </c>
      <c r="D19" s="3">
        <v>1940</v>
      </c>
      <c r="E19" s="3">
        <v>1252</v>
      </c>
      <c r="F19" s="3">
        <v>1027</v>
      </c>
      <c r="G19" s="3">
        <v>1397</v>
      </c>
      <c r="H19" s="5">
        <v>956</v>
      </c>
      <c r="I19" s="3">
        <v>1132</v>
      </c>
      <c r="J19" s="3">
        <v>1100</v>
      </c>
      <c r="K19" s="3">
        <f>C19*'Main Quantity'!C19</f>
        <v>12090080</v>
      </c>
      <c r="L19" s="3">
        <f>D19*'Main Quantity'!D19</f>
        <v>17828600</v>
      </c>
      <c r="M19" s="3">
        <f>E19*'Main Quantity'!E19</f>
        <v>8388400</v>
      </c>
      <c r="N19" s="3">
        <f>F19*'Main Quantity'!F19</f>
        <v>9961900</v>
      </c>
      <c r="O19" s="3">
        <f>G19*'Main Quantity'!G19</f>
        <v>1476629</v>
      </c>
      <c r="P19" s="3">
        <f>H19*'Main Quantity'!H19</f>
        <v>1682560</v>
      </c>
      <c r="Q19" s="3">
        <f>I19*'Main Quantity'!I19</f>
        <v>1154640</v>
      </c>
      <c r="R19" s="3">
        <f>J19*'Main Quantity'!J19</f>
        <v>5500000</v>
      </c>
      <c r="S19" s="13">
        <f t="shared" si="0"/>
        <v>58082809</v>
      </c>
    </row>
    <row r="20" spans="1:19" x14ac:dyDescent="0.3">
      <c r="A20" s="1">
        <v>45138</v>
      </c>
      <c r="B20" s="2" t="s">
        <v>8</v>
      </c>
      <c r="C20" s="3">
        <v>1426</v>
      </c>
      <c r="D20" s="3">
        <v>1063</v>
      </c>
      <c r="E20" s="3">
        <v>1630</v>
      </c>
      <c r="F20" s="3">
        <v>965</v>
      </c>
      <c r="G20" s="3">
        <v>1378.37</v>
      </c>
      <c r="H20" s="5">
        <v>1023</v>
      </c>
      <c r="I20" s="3">
        <v>799</v>
      </c>
      <c r="J20" s="3">
        <v>928</v>
      </c>
      <c r="K20" s="3">
        <f>C20*'Main Quantity'!C20</f>
        <v>8441920</v>
      </c>
      <c r="L20" s="3">
        <f>D20*'Main Quantity'!D20</f>
        <v>5315000</v>
      </c>
      <c r="M20" s="3">
        <f>E20*'Main Quantity'!E20</f>
        <v>8802000</v>
      </c>
      <c r="N20" s="3">
        <f>F20*'Main Quantity'!F20</f>
        <v>8395500</v>
      </c>
      <c r="O20" s="3">
        <f>G20*'Main Quantity'!G20</f>
        <v>11881549.399999999</v>
      </c>
      <c r="P20" s="3">
        <f>H20*'Main Quantity'!H20</f>
        <v>4071540</v>
      </c>
      <c r="Q20" s="3">
        <f>I20*'Main Quantity'!I20</f>
        <v>5744810</v>
      </c>
      <c r="R20" s="3">
        <f>J20*'Main Quantity'!J20</f>
        <v>3628480</v>
      </c>
      <c r="S20" s="13">
        <f t="shared" si="0"/>
        <v>56280799.399999999</v>
      </c>
    </row>
    <row r="21" spans="1:19" x14ac:dyDescent="0.3">
      <c r="A21" s="1">
        <v>45169</v>
      </c>
      <c r="B21" s="2" t="s">
        <v>9</v>
      </c>
      <c r="C21" s="3">
        <v>1713</v>
      </c>
      <c r="D21" s="3">
        <v>987</v>
      </c>
      <c r="E21" s="3">
        <v>1476</v>
      </c>
      <c r="F21" s="3">
        <v>1106</v>
      </c>
      <c r="G21" s="3">
        <v>1422.79</v>
      </c>
      <c r="H21" s="5">
        <v>1552</v>
      </c>
      <c r="I21" s="3">
        <v>1559</v>
      </c>
      <c r="J21" s="3">
        <v>1248</v>
      </c>
      <c r="K21" s="3">
        <f>C21*'Main Quantity'!C21</f>
        <v>1747260</v>
      </c>
      <c r="L21" s="3">
        <f>D21*'Main Quantity'!D21</f>
        <v>3355800</v>
      </c>
      <c r="M21" s="3">
        <f>E21*'Main Quantity'!E21</f>
        <v>12368880</v>
      </c>
      <c r="N21" s="3">
        <f>F21*'Main Quantity'!F21</f>
        <v>1316140</v>
      </c>
      <c r="O21" s="3">
        <f>G21*'Main Quantity'!G21</f>
        <v>19691413.599999998</v>
      </c>
      <c r="P21" s="3">
        <f>H21*'Main Quantity'!H21</f>
        <v>4407680</v>
      </c>
      <c r="Q21" s="3">
        <f>I21*'Main Quantity'!I21</f>
        <v>21935130</v>
      </c>
      <c r="R21" s="3">
        <f>J21*'Main Quantity'!J21</f>
        <v>7999680</v>
      </c>
      <c r="S21" s="13">
        <f t="shared" si="0"/>
        <v>72821983.599999994</v>
      </c>
    </row>
    <row r="22" spans="1:19" x14ac:dyDescent="0.3">
      <c r="A22" s="1">
        <v>45199</v>
      </c>
      <c r="B22" s="2" t="s">
        <v>10</v>
      </c>
      <c r="C22" s="3">
        <v>1596</v>
      </c>
      <c r="D22" s="3">
        <v>1490</v>
      </c>
      <c r="E22" s="3">
        <v>979</v>
      </c>
      <c r="F22" s="3">
        <v>1048</v>
      </c>
      <c r="G22" s="3">
        <v>1404.6</v>
      </c>
      <c r="H22" s="5">
        <v>1125</v>
      </c>
      <c r="I22" s="3">
        <v>1249</v>
      </c>
      <c r="J22" s="3">
        <v>978</v>
      </c>
      <c r="K22" s="3">
        <f>C22*'Main Quantity'!C22</f>
        <v>13486200</v>
      </c>
      <c r="L22" s="3">
        <f>D22*'Main Quantity'!D22</f>
        <v>10430000</v>
      </c>
      <c r="M22" s="3">
        <f>E22*'Main Quantity'!E22</f>
        <v>7039010</v>
      </c>
      <c r="N22" s="3">
        <f>F22*'Main Quantity'!F22</f>
        <v>1065816</v>
      </c>
      <c r="O22" s="3">
        <f>G22*'Main Quantity'!G22</f>
        <v>1644786.5999999999</v>
      </c>
      <c r="P22" s="3">
        <f>H22*'Main Quantity'!H22</f>
        <v>2317500</v>
      </c>
      <c r="Q22" s="3">
        <f>I22*'Main Quantity'!I22</f>
        <v>1406374</v>
      </c>
      <c r="R22" s="3">
        <f>J22*'Main Quantity'!J22</f>
        <v>5261640</v>
      </c>
      <c r="S22" s="13">
        <f t="shared" si="0"/>
        <v>42651326.600000001</v>
      </c>
    </row>
    <row r="23" spans="1:19" x14ac:dyDescent="0.3">
      <c r="A23" s="1">
        <v>45230</v>
      </c>
      <c r="B23" s="2" t="s">
        <v>11</v>
      </c>
      <c r="C23" s="3">
        <v>1218</v>
      </c>
      <c r="D23" s="3">
        <v>1179</v>
      </c>
      <c r="E23" s="3">
        <v>1432</v>
      </c>
      <c r="F23" s="3">
        <v>863</v>
      </c>
      <c r="G23" s="3">
        <v>1346.63</v>
      </c>
      <c r="H23" s="5">
        <v>0</v>
      </c>
      <c r="I23" s="3">
        <v>750.86</v>
      </c>
      <c r="J23" s="3">
        <v>956</v>
      </c>
      <c r="K23" s="3">
        <f>C23*'Main Quantity'!C23</f>
        <v>3434760</v>
      </c>
      <c r="L23" s="3">
        <f>D23*'Main Quantity'!D23</f>
        <v>6484500</v>
      </c>
      <c r="M23" s="3">
        <f>E23*'Main Quantity'!E23</f>
        <v>4725600</v>
      </c>
      <c r="N23" s="3">
        <f>F23*'Main Quantity'!F23</f>
        <v>5954700</v>
      </c>
      <c r="O23" s="3">
        <f>G23*'Main Quantity'!G23</f>
        <v>6544621.8000000007</v>
      </c>
      <c r="P23" s="3">
        <f>H23*'Main Quantity'!H23</f>
        <v>0</v>
      </c>
      <c r="Q23" s="3">
        <f>I23*'Main Quantity'!I23</f>
        <v>1651892</v>
      </c>
      <c r="R23" s="3">
        <f>J23*'Main Quantity'!J23</f>
        <v>2007600</v>
      </c>
      <c r="S23" s="13">
        <f t="shared" si="0"/>
        <v>30803673.800000001</v>
      </c>
    </row>
    <row r="24" spans="1:19" x14ac:dyDescent="0.3">
      <c r="A24" s="1">
        <v>45260</v>
      </c>
      <c r="B24" s="2" t="s">
        <v>12</v>
      </c>
      <c r="C24" s="3">
        <v>1562</v>
      </c>
      <c r="D24" s="3">
        <v>856</v>
      </c>
      <c r="E24" s="3">
        <v>1126</v>
      </c>
      <c r="F24" s="3">
        <v>1032</v>
      </c>
      <c r="G24" s="3">
        <v>1399.48</v>
      </c>
      <c r="H24" s="5">
        <v>1400</v>
      </c>
      <c r="I24" s="3">
        <v>945</v>
      </c>
      <c r="J24" s="3">
        <v>936</v>
      </c>
      <c r="K24" s="3">
        <f>C24*'Main Quantity'!C24</f>
        <v>12417900</v>
      </c>
      <c r="L24" s="3">
        <f>D24*'Main Quantity'!D24</f>
        <v>2311200</v>
      </c>
      <c r="M24" s="3">
        <f>E24*'Main Quantity'!E24</f>
        <v>7656800</v>
      </c>
      <c r="N24" s="3">
        <f>F24*'Main Quantity'!F24</f>
        <v>10206480</v>
      </c>
      <c r="O24" s="3">
        <f>G24*'Main Quantity'!G24</f>
        <v>1553422.8</v>
      </c>
      <c r="P24" s="3">
        <f>H24*'Main Quantity'!H24</f>
        <v>2156000</v>
      </c>
      <c r="Q24" s="3">
        <f>I24*'Main Quantity'!I24</f>
        <v>453600</v>
      </c>
      <c r="R24" s="3">
        <f>J24*'Main Quantity'!J24</f>
        <v>4773600</v>
      </c>
      <c r="S24" s="13">
        <f t="shared" si="0"/>
        <v>41529002.799999997</v>
      </c>
    </row>
    <row r="25" spans="1:19" x14ac:dyDescent="0.3">
      <c r="A25" s="1">
        <v>45291</v>
      </c>
      <c r="B25" s="2" t="s">
        <v>13</v>
      </c>
      <c r="C25" s="3">
        <v>1330</v>
      </c>
      <c r="D25" s="3">
        <v>1090</v>
      </c>
      <c r="E25" s="3">
        <v>990</v>
      </c>
      <c r="F25" s="3">
        <v>918</v>
      </c>
      <c r="G25" s="3">
        <v>1363</v>
      </c>
      <c r="H25" s="5">
        <v>0</v>
      </c>
      <c r="I25" s="3">
        <v>0</v>
      </c>
      <c r="J25" s="3">
        <v>845</v>
      </c>
      <c r="K25" s="3">
        <f>C25*'Main Quantity'!C25</f>
        <v>5971700</v>
      </c>
      <c r="L25" s="3">
        <f>D25*'Main Quantity'!D25</f>
        <v>6758000</v>
      </c>
      <c r="M25" s="3">
        <f>E25*'Main Quantity'!E25</f>
        <v>4455000</v>
      </c>
      <c r="N25" s="3">
        <f>F25*'Main Quantity'!F25</f>
        <v>7224660</v>
      </c>
      <c r="O25" s="3">
        <f>G25*'Main Quantity'!G25</f>
        <v>9377440</v>
      </c>
      <c r="P25" s="3">
        <f>H25*'Main Quantity'!H25</f>
        <v>0</v>
      </c>
      <c r="Q25" s="3">
        <f>I25*'Main Quantity'!I25</f>
        <v>0</v>
      </c>
      <c r="R25" s="3">
        <f>J25*'Main Quantity'!J25</f>
        <v>2594150</v>
      </c>
      <c r="S25" s="13">
        <f t="shared" si="0"/>
        <v>36380950</v>
      </c>
    </row>
    <row r="26" spans="1:19" x14ac:dyDescent="0.3">
      <c r="A26" s="1">
        <v>45322</v>
      </c>
      <c r="B26" s="2" t="s">
        <v>2</v>
      </c>
      <c r="C26" s="3">
        <v>1425</v>
      </c>
      <c r="D26" s="3">
        <v>1500</v>
      </c>
      <c r="E26" s="3">
        <v>1058.95</v>
      </c>
      <c r="F26" s="3">
        <v>940</v>
      </c>
      <c r="G26" s="3">
        <v>1428.1</v>
      </c>
      <c r="H26" s="5">
        <v>0</v>
      </c>
      <c r="I26" s="3">
        <v>0</v>
      </c>
      <c r="J26" s="3">
        <v>744</v>
      </c>
      <c r="K26" s="3">
        <f>C26*'Main Quantity'!C26</f>
        <v>1596000</v>
      </c>
      <c r="L26" s="3">
        <f>D26*'Main Quantity'!D26</f>
        <v>6000000</v>
      </c>
      <c r="M26" s="3">
        <f>E26*'Main Quantity'!E26</f>
        <v>8048020</v>
      </c>
      <c r="N26" s="3">
        <f>F26*'Main Quantity'!F26</f>
        <v>949400</v>
      </c>
      <c r="O26" s="3">
        <f>G26*'Main Quantity'!G26</f>
        <v>1728001</v>
      </c>
      <c r="P26" s="3">
        <f>H26*'Main Quantity'!H26</f>
        <v>0</v>
      </c>
      <c r="Q26" s="3">
        <f>I26*'Main Quantity'!I26</f>
        <v>0</v>
      </c>
      <c r="R26" s="3">
        <f>J26*'Main Quantity'!J26</f>
        <v>5208000</v>
      </c>
      <c r="S26" s="13">
        <f t="shared" si="0"/>
        <v>23529421</v>
      </c>
    </row>
    <row r="27" spans="1:19" x14ac:dyDescent="0.3">
      <c r="A27" s="1">
        <v>45351</v>
      </c>
      <c r="B27" s="2" t="s">
        <v>3</v>
      </c>
      <c r="C27" s="3">
        <v>1750</v>
      </c>
      <c r="D27" s="3">
        <v>0</v>
      </c>
      <c r="E27" s="3">
        <v>1080</v>
      </c>
      <c r="F27" s="3">
        <v>860</v>
      </c>
      <c r="G27" s="3">
        <v>1378.8</v>
      </c>
      <c r="H27" s="5">
        <v>1800</v>
      </c>
      <c r="I27" s="3">
        <v>1386.04</v>
      </c>
      <c r="J27" s="3">
        <v>822.58</v>
      </c>
      <c r="K27" s="3">
        <f>C27*'Main Quantity'!C27</f>
        <v>7350000</v>
      </c>
      <c r="L27" s="3">
        <f>D27*'Main Quantity'!D27</f>
        <v>0</v>
      </c>
      <c r="M27" s="3">
        <f>E27*'Main Quantity'!E27</f>
        <v>2592000</v>
      </c>
      <c r="N27" s="3">
        <f>F27*'Main Quantity'!F27</f>
        <v>5228800</v>
      </c>
      <c r="O27" s="3">
        <f>G27*'Main Quantity'!G27</f>
        <v>1664211.5999999999</v>
      </c>
      <c r="P27" s="3">
        <f>H27*'Main Quantity'!H27</f>
        <v>5940000</v>
      </c>
      <c r="Q27" s="3">
        <f>I27*'Main Quantity'!I27</f>
        <v>1469202.4</v>
      </c>
      <c r="R27" s="3">
        <f>J27*'Main Quantity'!J27</f>
        <v>2138708</v>
      </c>
      <c r="S27" s="13">
        <f t="shared" si="0"/>
        <v>26382922</v>
      </c>
    </row>
    <row r="28" spans="1:19" x14ac:dyDescent="0.3">
      <c r="A28" s="1">
        <v>45382</v>
      </c>
      <c r="B28" s="2" t="s">
        <v>4</v>
      </c>
      <c r="C28" s="3">
        <v>1180</v>
      </c>
      <c r="D28" s="3">
        <v>895</v>
      </c>
      <c r="E28" s="3">
        <v>1720</v>
      </c>
      <c r="F28" s="3">
        <v>1133.33</v>
      </c>
      <c r="G28" s="3">
        <v>1340</v>
      </c>
      <c r="H28" s="5">
        <v>0</v>
      </c>
      <c r="I28" s="3">
        <v>1215</v>
      </c>
      <c r="J28" s="3">
        <v>1040</v>
      </c>
      <c r="K28" s="3">
        <f>C28*'Main Quantity'!C28</f>
        <v>4130000</v>
      </c>
      <c r="L28" s="3">
        <f>D28*'Main Quantity'!D28</f>
        <v>6444000</v>
      </c>
      <c r="M28" s="3">
        <f>E28*'Main Quantity'!E28</f>
        <v>12384000</v>
      </c>
      <c r="N28" s="3">
        <f>F28*'Main Quantity'!F28</f>
        <v>1201329.7999999998</v>
      </c>
      <c r="O28" s="3">
        <f>G28*'Main Quantity'!G28</f>
        <v>4154000</v>
      </c>
      <c r="P28" s="3">
        <f>H28*'Main Quantity'!H28</f>
        <v>0</v>
      </c>
      <c r="Q28" s="3">
        <f>I28*'Main Quantity'!I28</f>
        <v>1555200</v>
      </c>
      <c r="R28" s="3">
        <f>J28*'Main Quantity'!J28</f>
        <v>2912000</v>
      </c>
      <c r="S28" s="13">
        <f t="shared" si="0"/>
        <v>32780529.800000001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9B55-1D57-4A57-A3F6-5AB3AB8244D1}">
  <dimension ref="A1:H28"/>
  <sheetViews>
    <sheetView workbookViewId="0">
      <selection activeCell="H31" sqref="H31"/>
    </sheetView>
  </sheetViews>
  <sheetFormatPr defaultRowHeight="14.4" x14ac:dyDescent="0.3"/>
  <cols>
    <col min="1" max="1" width="16" customWidth="1"/>
    <col min="2" max="2" width="11.21875" customWidth="1"/>
    <col min="3" max="3" width="13.6640625" customWidth="1"/>
    <col min="8" max="8" width="13.44140625" customWidth="1"/>
  </cols>
  <sheetData>
    <row r="1" spans="1:8" x14ac:dyDescent="0.3">
      <c r="A1" s="9" t="s">
        <v>0</v>
      </c>
      <c r="B1" s="10" t="s">
        <v>1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33</v>
      </c>
    </row>
    <row r="2" spans="1:8" x14ac:dyDescent="0.3">
      <c r="A2" s="1">
        <v>44592</v>
      </c>
      <c r="B2" s="2" t="s">
        <v>2</v>
      </c>
      <c r="C2" s="2">
        <v>4140</v>
      </c>
      <c r="D2" s="2">
        <v>1293</v>
      </c>
      <c r="E2" s="2">
        <v>0</v>
      </c>
      <c r="F2" s="2">
        <v>9900</v>
      </c>
      <c r="G2" s="2">
        <v>4000</v>
      </c>
      <c r="H2" s="14">
        <f t="shared" ref="H2:H24" si="0">SUM(C2:G2)</f>
        <v>19333</v>
      </c>
    </row>
    <row r="3" spans="1:8" x14ac:dyDescent="0.3">
      <c r="A3" s="1">
        <v>44620</v>
      </c>
      <c r="B3" s="2" t="s">
        <v>3</v>
      </c>
      <c r="C3" s="2">
        <v>7500</v>
      </c>
      <c r="D3" s="2">
        <v>1837</v>
      </c>
      <c r="E3" s="2">
        <v>0</v>
      </c>
      <c r="F3" s="2">
        <v>1270</v>
      </c>
      <c r="G3" s="2">
        <v>2980</v>
      </c>
      <c r="H3" s="14">
        <f t="shared" si="0"/>
        <v>13587</v>
      </c>
    </row>
    <row r="4" spans="1:8" x14ac:dyDescent="0.3">
      <c r="A4" s="1">
        <v>44651</v>
      </c>
      <c r="B4" s="2" t="s">
        <v>4</v>
      </c>
      <c r="C4" s="2">
        <v>6500</v>
      </c>
      <c r="D4" s="2">
        <v>1673</v>
      </c>
      <c r="E4" s="2">
        <v>0</v>
      </c>
      <c r="F4" s="2">
        <v>1398</v>
      </c>
      <c r="G4" s="2">
        <v>0</v>
      </c>
      <c r="H4" s="14">
        <f t="shared" si="0"/>
        <v>9571</v>
      </c>
    </row>
    <row r="5" spans="1:8" x14ac:dyDescent="0.3">
      <c r="A5" s="1">
        <v>44681</v>
      </c>
      <c r="B5" s="2" t="s">
        <v>5</v>
      </c>
      <c r="C5" s="2">
        <v>5200</v>
      </c>
      <c r="D5" s="2">
        <v>1464</v>
      </c>
      <c r="E5" s="2">
        <v>4500</v>
      </c>
      <c r="F5" s="2">
        <v>1888</v>
      </c>
      <c r="G5" s="2">
        <v>0</v>
      </c>
      <c r="H5" s="14">
        <f t="shared" si="0"/>
        <v>13052</v>
      </c>
    </row>
    <row r="6" spans="1:8" x14ac:dyDescent="0.3">
      <c r="A6" s="1">
        <v>44712</v>
      </c>
      <c r="B6" s="2" t="s">
        <v>6</v>
      </c>
      <c r="C6" s="2">
        <v>7010</v>
      </c>
      <c r="D6" s="2">
        <v>1753</v>
      </c>
      <c r="E6" s="2">
        <v>3300</v>
      </c>
      <c r="F6" s="2">
        <v>2071</v>
      </c>
      <c r="G6" s="2">
        <v>0</v>
      </c>
      <c r="H6" s="14">
        <f t="shared" si="0"/>
        <v>14134</v>
      </c>
    </row>
    <row r="7" spans="1:8" x14ac:dyDescent="0.3">
      <c r="A7" s="1">
        <v>44742</v>
      </c>
      <c r="B7" s="2" t="s">
        <v>7</v>
      </c>
      <c r="C7" s="2">
        <v>6510</v>
      </c>
      <c r="D7" s="2">
        <v>1673</v>
      </c>
      <c r="E7" s="2">
        <v>0</v>
      </c>
      <c r="F7" s="2">
        <v>1880</v>
      </c>
      <c r="G7" s="2">
        <v>0</v>
      </c>
      <c r="H7" s="14">
        <f t="shared" si="0"/>
        <v>10063</v>
      </c>
    </row>
    <row r="8" spans="1:8" x14ac:dyDescent="0.3">
      <c r="A8" s="1">
        <v>44773</v>
      </c>
      <c r="B8" s="2" t="s">
        <v>8</v>
      </c>
      <c r="C8" s="2">
        <v>8780</v>
      </c>
      <c r="D8" s="2">
        <v>2037</v>
      </c>
      <c r="E8" s="2">
        <v>0</v>
      </c>
      <c r="F8" s="2">
        <v>2740</v>
      </c>
      <c r="G8" s="2">
        <v>0</v>
      </c>
      <c r="H8" s="14">
        <f t="shared" si="0"/>
        <v>13557</v>
      </c>
    </row>
    <row r="9" spans="1:8" x14ac:dyDescent="0.3">
      <c r="A9" s="1">
        <v>44804</v>
      </c>
      <c r="B9" s="2" t="s">
        <v>9</v>
      </c>
      <c r="C9" s="2">
        <v>9270</v>
      </c>
      <c r="D9" s="2">
        <v>2115</v>
      </c>
      <c r="E9" s="2">
        <v>0</v>
      </c>
      <c r="F9" s="2">
        <v>1920</v>
      </c>
      <c r="G9" s="2">
        <v>0</v>
      </c>
      <c r="H9" s="14">
        <f t="shared" si="0"/>
        <v>13305</v>
      </c>
    </row>
    <row r="10" spans="1:8" x14ac:dyDescent="0.3">
      <c r="A10" s="1">
        <v>44834</v>
      </c>
      <c r="B10" s="2" t="s">
        <v>10</v>
      </c>
      <c r="C10" s="2">
        <v>4360</v>
      </c>
      <c r="D10" s="2">
        <v>1328</v>
      </c>
      <c r="E10" s="2">
        <v>0</v>
      </c>
      <c r="F10" s="2">
        <v>1080</v>
      </c>
      <c r="G10" s="2">
        <v>6000</v>
      </c>
      <c r="H10" s="14">
        <f t="shared" si="0"/>
        <v>12768</v>
      </c>
    </row>
    <row r="11" spans="1:8" x14ac:dyDescent="0.3">
      <c r="A11" s="1">
        <v>44865</v>
      </c>
      <c r="B11" s="2" t="s">
        <v>11</v>
      </c>
      <c r="C11" s="2">
        <v>3270</v>
      </c>
      <c r="D11" s="2">
        <v>1154</v>
      </c>
      <c r="E11" s="2">
        <v>0</v>
      </c>
      <c r="F11" s="2">
        <v>6700</v>
      </c>
      <c r="G11" s="2">
        <v>0</v>
      </c>
      <c r="H11" s="14">
        <f t="shared" si="0"/>
        <v>11124</v>
      </c>
    </row>
    <row r="12" spans="1:8" x14ac:dyDescent="0.3">
      <c r="A12" s="1">
        <v>44895</v>
      </c>
      <c r="B12" s="2" t="s">
        <v>12</v>
      </c>
      <c r="C12" s="2">
        <v>3260</v>
      </c>
      <c r="D12" s="2">
        <v>1151</v>
      </c>
      <c r="E12" s="2">
        <v>0</v>
      </c>
      <c r="F12" s="2">
        <v>6600</v>
      </c>
      <c r="G12" s="2">
        <v>0</v>
      </c>
      <c r="H12" s="14">
        <f t="shared" si="0"/>
        <v>11011</v>
      </c>
    </row>
    <row r="13" spans="1:8" x14ac:dyDescent="0.3">
      <c r="A13" s="1">
        <v>44926</v>
      </c>
      <c r="B13" s="2" t="s">
        <v>13</v>
      </c>
      <c r="C13" s="2">
        <v>9980</v>
      </c>
      <c r="D13" s="2">
        <v>2228</v>
      </c>
      <c r="E13" s="2">
        <v>0</v>
      </c>
      <c r="F13" s="2">
        <v>3100</v>
      </c>
      <c r="G13" s="2">
        <v>0</v>
      </c>
      <c r="H13" s="14">
        <f t="shared" si="0"/>
        <v>15308</v>
      </c>
    </row>
    <row r="14" spans="1:8" x14ac:dyDescent="0.3">
      <c r="A14" s="1">
        <v>44957</v>
      </c>
      <c r="B14" s="2" t="s">
        <v>2</v>
      </c>
      <c r="C14" s="2">
        <v>9630</v>
      </c>
      <c r="D14" s="2">
        <v>1973</v>
      </c>
      <c r="E14" s="2">
        <v>6000</v>
      </c>
      <c r="F14" s="2">
        <v>3060</v>
      </c>
      <c r="G14" s="2">
        <v>0</v>
      </c>
      <c r="H14" s="14">
        <f t="shared" si="0"/>
        <v>20663</v>
      </c>
    </row>
    <row r="15" spans="1:8" x14ac:dyDescent="0.3">
      <c r="A15" s="1">
        <v>44985</v>
      </c>
      <c r="B15" s="2" t="s">
        <v>3</v>
      </c>
      <c r="C15" s="2">
        <v>6190</v>
      </c>
      <c r="D15" s="2">
        <v>1622</v>
      </c>
      <c r="E15" s="2">
        <v>0</v>
      </c>
      <c r="F15" s="2">
        <v>1700</v>
      </c>
      <c r="G15" s="2">
        <v>5300</v>
      </c>
      <c r="H15" s="14">
        <f t="shared" si="0"/>
        <v>14812</v>
      </c>
    </row>
    <row r="16" spans="1:8" x14ac:dyDescent="0.3">
      <c r="A16" s="1">
        <v>45016</v>
      </c>
      <c r="B16" s="2" t="s">
        <v>4</v>
      </c>
      <c r="C16" s="2">
        <v>3560</v>
      </c>
      <c r="D16" s="2">
        <v>1200</v>
      </c>
      <c r="E16" s="2">
        <v>0</v>
      </c>
      <c r="F16" s="2">
        <v>780</v>
      </c>
      <c r="G16" s="2">
        <v>0</v>
      </c>
      <c r="H16" s="14">
        <f t="shared" si="0"/>
        <v>5540</v>
      </c>
    </row>
    <row r="17" spans="1:8" x14ac:dyDescent="0.3">
      <c r="A17" s="1">
        <v>45046</v>
      </c>
      <c r="B17" s="2" t="s">
        <v>5</v>
      </c>
      <c r="C17" s="2">
        <v>5320</v>
      </c>
      <c r="D17" s="2">
        <v>1480</v>
      </c>
      <c r="E17" s="2">
        <v>0</v>
      </c>
      <c r="F17" s="2">
        <v>1440</v>
      </c>
      <c r="G17" s="2">
        <v>0</v>
      </c>
      <c r="H17" s="14">
        <f t="shared" si="0"/>
        <v>8240</v>
      </c>
    </row>
    <row r="18" spans="1:8" x14ac:dyDescent="0.3">
      <c r="A18" s="1">
        <v>45077</v>
      </c>
      <c r="B18" s="2" t="s">
        <v>6</v>
      </c>
      <c r="C18" s="2">
        <v>8890</v>
      </c>
      <c r="D18" s="2">
        <v>2054</v>
      </c>
      <c r="E18" s="2">
        <v>0</v>
      </c>
      <c r="F18" s="2">
        <v>2780</v>
      </c>
      <c r="G18" s="2">
        <v>0</v>
      </c>
      <c r="H18" s="14">
        <f t="shared" si="0"/>
        <v>13724</v>
      </c>
    </row>
    <row r="19" spans="1:8" x14ac:dyDescent="0.3">
      <c r="A19" s="1">
        <v>45107</v>
      </c>
      <c r="B19" s="2" t="s">
        <v>7</v>
      </c>
      <c r="C19" s="2">
        <v>5920</v>
      </c>
      <c r="D19" s="2">
        <v>1579</v>
      </c>
      <c r="E19" s="2">
        <v>1500</v>
      </c>
      <c r="F19" s="2">
        <v>1660</v>
      </c>
      <c r="G19" s="2">
        <v>0</v>
      </c>
      <c r="H19" s="14">
        <f t="shared" si="0"/>
        <v>10659</v>
      </c>
    </row>
    <row r="20" spans="1:8" x14ac:dyDescent="0.3">
      <c r="A20" s="1">
        <v>45138</v>
      </c>
      <c r="B20" s="2" t="s">
        <v>8</v>
      </c>
      <c r="C20" s="2">
        <v>4800</v>
      </c>
      <c r="D20" s="2">
        <v>1399</v>
      </c>
      <c r="E20" s="2">
        <v>0</v>
      </c>
      <c r="F20" s="2">
        <v>1240</v>
      </c>
      <c r="G20" s="2">
        <v>0</v>
      </c>
      <c r="H20" s="14">
        <f t="shared" si="0"/>
        <v>7439</v>
      </c>
    </row>
    <row r="21" spans="1:8" x14ac:dyDescent="0.3">
      <c r="A21" s="1">
        <v>45169</v>
      </c>
      <c r="B21" s="2" t="s">
        <v>9</v>
      </c>
      <c r="C21" s="2">
        <v>7370</v>
      </c>
      <c r="D21" s="2">
        <v>1810</v>
      </c>
      <c r="E21" s="2">
        <v>0</v>
      </c>
      <c r="F21" s="2">
        <v>2210</v>
      </c>
      <c r="G21" s="2">
        <v>0</v>
      </c>
      <c r="H21" s="14">
        <f t="shared" si="0"/>
        <v>11390</v>
      </c>
    </row>
    <row r="22" spans="1:8" x14ac:dyDescent="0.3">
      <c r="A22" s="1">
        <v>45199</v>
      </c>
      <c r="B22" s="2" t="s">
        <v>10</v>
      </c>
      <c r="C22" s="2">
        <v>6320</v>
      </c>
      <c r="D22" s="2">
        <v>1640</v>
      </c>
      <c r="E22" s="2">
        <v>0</v>
      </c>
      <c r="F22" s="2">
        <v>1810</v>
      </c>
      <c r="G22" s="2">
        <v>0</v>
      </c>
      <c r="H22" s="14">
        <f t="shared" si="0"/>
        <v>9770</v>
      </c>
    </row>
    <row r="23" spans="1:8" x14ac:dyDescent="0.3">
      <c r="A23" s="1">
        <v>45230</v>
      </c>
      <c r="B23" s="2" t="s">
        <v>11</v>
      </c>
      <c r="C23" s="2">
        <v>2950</v>
      </c>
      <c r="D23" s="2">
        <v>1102</v>
      </c>
      <c r="E23" s="2">
        <v>0</v>
      </c>
      <c r="F23" s="2">
        <v>5000</v>
      </c>
      <c r="G23" s="2">
        <v>0</v>
      </c>
      <c r="H23" s="14">
        <f t="shared" si="0"/>
        <v>9052</v>
      </c>
    </row>
    <row r="24" spans="1:8" x14ac:dyDescent="0.3">
      <c r="A24" s="1">
        <v>45260</v>
      </c>
      <c r="B24" s="2" t="s">
        <v>12</v>
      </c>
      <c r="C24" s="2">
        <v>6020</v>
      </c>
      <c r="D24" s="2">
        <v>1594</v>
      </c>
      <c r="E24" s="2">
        <v>0</v>
      </c>
      <c r="F24" s="2">
        <v>1704</v>
      </c>
      <c r="G24" s="2">
        <v>0</v>
      </c>
      <c r="H24" s="14">
        <f t="shared" si="0"/>
        <v>9318</v>
      </c>
    </row>
    <row r="25" spans="1:8" x14ac:dyDescent="0.3">
      <c r="A25" s="1">
        <v>45291</v>
      </c>
      <c r="B25" s="2" t="s">
        <v>13</v>
      </c>
      <c r="C25" s="2">
        <v>3940</v>
      </c>
      <c r="D25" s="2">
        <v>1261</v>
      </c>
      <c r="E25" s="2">
        <v>0</v>
      </c>
      <c r="F25" s="2">
        <v>9200</v>
      </c>
      <c r="G25" s="2">
        <v>1260</v>
      </c>
      <c r="H25" s="14">
        <f>SUM(C25:G25)</f>
        <v>15661</v>
      </c>
    </row>
    <row r="26" spans="1:8" x14ac:dyDescent="0.3">
      <c r="A26" s="1">
        <v>45322</v>
      </c>
      <c r="B26" s="2" t="s">
        <v>2</v>
      </c>
      <c r="C26" s="2">
        <v>5000</v>
      </c>
      <c r="D26" s="2">
        <v>1770</v>
      </c>
      <c r="E26" s="2">
        <v>5000</v>
      </c>
      <c r="F26" s="2">
        <v>2380</v>
      </c>
      <c r="G26" s="2">
        <v>4470</v>
      </c>
      <c r="H26" s="14">
        <f>SUM(C26:G26)</f>
        <v>18620</v>
      </c>
    </row>
    <row r="27" spans="1:8" x14ac:dyDescent="0.3">
      <c r="A27" s="1">
        <v>45351</v>
      </c>
      <c r="B27" s="2" t="s">
        <v>3</v>
      </c>
      <c r="C27" s="2">
        <v>2500</v>
      </c>
      <c r="D27" s="2">
        <v>1557</v>
      </c>
      <c r="E27" s="2">
        <v>0</v>
      </c>
      <c r="F27" s="2">
        <v>1114</v>
      </c>
      <c r="G27" s="2">
        <v>0</v>
      </c>
      <c r="H27" s="14">
        <f t="shared" ref="H27:H28" si="1">SUM(C27:G27)</f>
        <v>5171</v>
      </c>
    </row>
    <row r="28" spans="1:8" x14ac:dyDescent="0.3">
      <c r="A28" s="1">
        <v>45382</v>
      </c>
      <c r="B28" s="2" t="s">
        <v>4</v>
      </c>
      <c r="C28" s="2">
        <v>7600</v>
      </c>
      <c r="D28" s="2">
        <v>9800</v>
      </c>
      <c r="E28" s="2">
        <v>0</v>
      </c>
      <c r="F28" s="2">
        <v>5000</v>
      </c>
      <c r="G28" s="2">
        <v>0</v>
      </c>
      <c r="H28" s="14">
        <f t="shared" si="1"/>
        <v>22400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8B60-AEAF-4C4F-B9B2-3A8AC475BD56}">
  <dimension ref="A1:M28"/>
  <sheetViews>
    <sheetView workbookViewId="0">
      <selection activeCell="D49" sqref="D49"/>
    </sheetView>
  </sheetViews>
  <sheetFormatPr defaultRowHeight="14.4" x14ac:dyDescent="0.3"/>
  <cols>
    <col min="1" max="1" width="12.109375" customWidth="1"/>
    <col min="2" max="2" width="13.21875" customWidth="1"/>
    <col min="3" max="6" width="11.21875" style="4" bestFit="1" customWidth="1"/>
    <col min="7" max="7" width="12.88671875" style="4" bestFit="1" customWidth="1"/>
    <col min="8" max="8" width="16.21875" customWidth="1"/>
    <col min="9" max="9" width="19.33203125" customWidth="1"/>
    <col min="10" max="10" width="17.33203125" customWidth="1"/>
    <col min="11" max="11" width="19.6640625" customWidth="1"/>
    <col min="12" max="12" width="20.44140625" customWidth="1"/>
    <col min="13" max="13" width="18.21875" customWidth="1"/>
  </cols>
  <sheetData>
    <row r="1" spans="1:13" x14ac:dyDescent="0.3">
      <c r="A1" s="9" t="s">
        <v>0</v>
      </c>
      <c r="B1" s="10" t="s">
        <v>1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49</v>
      </c>
      <c r="I1" s="11" t="s">
        <v>52</v>
      </c>
      <c r="J1" s="11" t="s">
        <v>53</v>
      </c>
      <c r="K1" s="11" t="s">
        <v>54</v>
      </c>
      <c r="L1" s="11" t="s">
        <v>55</v>
      </c>
      <c r="M1" s="10" t="s">
        <v>15</v>
      </c>
    </row>
    <row r="2" spans="1:13" x14ac:dyDescent="0.3">
      <c r="A2" s="1">
        <v>44592</v>
      </c>
      <c r="B2" s="2" t="s">
        <v>2</v>
      </c>
      <c r="C2" s="3">
        <v>735</v>
      </c>
      <c r="D2" s="3">
        <v>753.2</v>
      </c>
      <c r="E2" s="3">
        <v>0</v>
      </c>
      <c r="F2" s="3">
        <v>618.95000000000005</v>
      </c>
      <c r="G2" s="3">
        <v>991</v>
      </c>
      <c r="H2" s="3">
        <f>C2*'Off Quantity'!C2</f>
        <v>3042900</v>
      </c>
      <c r="I2" s="3">
        <f>D2*'Off Quantity'!D2</f>
        <v>973887.60000000009</v>
      </c>
      <c r="J2" s="3">
        <f>E2*'Off Quantity'!E2</f>
        <v>0</v>
      </c>
      <c r="K2" s="3">
        <f>F2*'Off Quantity'!F2</f>
        <v>6127605</v>
      </c>
      <c r="L2" s="3">
        <f>G2*'Off Quantity'!G2</f>
        <v>3964000</v>
      </c>
      <c r="M2" s="15">
        <f>SUM(H2:L2)</f>
        <v>14108392.6</v>
      </c>
    </row>
    <row r="3" spans="1:13" x14ac:dyDescent="0.3">
      <c r="A3" s="1">
        <v>44620</v>
      </c>
      <c r="B3" s="2" t="s">
        <v>3</v>
      </c>
      <c r="C3" s="3">
        <v>768</v>
      </c>
      <c r="D3" s="3">
        <v>790.4</v>
      </c>
      <c r="E3" s="3">
        <v>0</v>
      </c>
      <c r="F3" s="3">
        <v>664.3</v>
      </c>
      <c r="G3" s="3">
        <v>950</v>
      </c>
      <c r="H3" s="3">
        <f>C3*'Off Quantity'!C3</f>
        <v>5760000</v>
      </c>
      <c r="I3" s="3">
        <f>D3*'Off Quantity'!D3</f>
        <v>1451964.8</v>
      </c>
      <c r="J3" s="3">
        <f>E3*'Off Quantity'!E3</f>
        <v>0</v>
      </c>
      <c r="K3" s="3">
        <f>F3*'Off Quantity'!F3</f>
        <v>843661</v>
      </c>
      <c r="L3" s="3">
        <f>G3*'Off Quantity'!G3</f>
        <v>2831000</v>
      </c>
      <c r="M3" s="15">
        <f t="shared" ref="M3:M28" si="0">SUM(H3:L3)</f>
        <v>10886625.800000001</v>
      </c>
    </row>
    <row r="4" spans="1:13" x14ac:dyDescent="0.3">
      <c r="A4" s="1">
        <v>44651</v>
      </c>
      <c r="B4" s="2" t="s">
        <v>4</v>
      </c>
      <c r="C4" s="3">
        <v>758</v>
      </c>
      <c r="D4" s="3">
        <v>779.1</v>
      </c>
      <c r="E4" s="3">
        <v>0</v>
      </c>
      <c r="F4" s="3">
        <v>650.59</v>
      </c>
      <c r="G4" s="3">
        <v>0</v>
      </c>
      <c r="H4" s="3">
        <f>C4*'Off Quantity'!C4</f>
        <v>4927000</v>
      </c>
      <c r="I4" s="3">
        <f>D4*'Off Quantity'!D4</f>
        <v>1303434.3</v>
      </c>
      <c r="J4" s="3">
        <f>E4*'Off Quantity'!E4</f>
        <v>0</v>
      </c>
      <c r="K4" s="3">
        <f>F4*'Off Quantity'!F4</f>
        <v>909524.82000000007</v>
      </c>
      <c r="L4" s="3">
        <f>G4*'Off Quantity'!G4</f>
        <v>0</v>
      </c>
      <c r="M4" s="15">
        <f t="shared" si="0"/>
        <v>7139959.1200000001</v>
      </c>
    </row>
    <row r="5" spans="1:13" x14ac:dyDescent="0.3">
      <c r="A5" s="1">
        <v>44681</v>
      </c>
      <c r="B5" s="2" t="s">
        <v>5</v>
      </c>
      <c r="C5" s="3">
        <v>745</v>
      </c>
      <c r="D5" s="3">
        <v>764.9</v>
      </c>
      <c r="E5" s="3">
        <v>666</v>
      </c>
      <c r="F5" s="3">
        <v>633.20000000000005</v>
      </c>
      <c r="G5" s="3">
        <v>0</v>
      </c>
      <c r="H5" s="3">
        <f>C5*'Off Quantity'!C5</f>
        <v>3874000</v>
      </c>
      <c r="I5" s="3">
        <f>D5*'Off Quantity'!D5</f>
        <v>1119813.5999999999</v>
      </c>
      <c r="J5" s="3">
        <f>E5*'Off Quantity'!E5</f>
        <v>2997000</v>
      </c>
      <c r="K5" s="3">
        <f>F5*'Off Quantity'!F5</f>
        <v>1195481.6000000001</v>
      </c>
      <c r="L5" s="3">
        <f>G5*'Off Quantity'!G5</f>
        <v>0</v>
      </c>
      <c r="M5" s="15">
        <f t="shared" si="0"/>
        <v>9186295.1999999993</v>
      </c>
    </row>
    <row r="6" spans="1:13" x14ac:dyDescent="0.3">
      <c r="A6" s="1">
        <v>44712</v>
      </c>
      <c r="B6" s="2" t="s">
        <v>6</v>
      </c>
      <c r="C6" s="3">
        <v>763</v>
      </c>
      <c r="D6" s="3">
        <v>784.6</v>
      </c>
      <c r="E6" s="3">
        <v>875</v>
      </c>
      <c r="F6" s="3">
        <v>657.2</v>
      </c>
      <c r="G6" s="3">
        <v>0</v>
      </c>
      <c r="H6" s="3">
        <f>C6*'Off Quantity'!C6</f>
        <v>5348630</v>
      </c>
      <c r="I6" s="3">
        <f>D6*'Off Quantity'!D6</f>
        <v>1375403.8</v>
      </c>
      <c r="J6" s="3">
        <f>E6*'Off Quantity'!E6</f>
        <v>2887500</v>
      </c>
      <c r="K6" s="3">
        <f>F6*'Off Quantity'!F6</f>
        <v>1361061.2000000002</v>
      </c>
      <c r="L6" s="3">
        <f>G6*'Off Quantity'!G6</f>
        <v>0</v>
      </c>
      <c r="M6" s="15">
        <f t="shared" si="0"/>
        <v>10972595</v>
      </c>
    </row>
    <row r="7" spans="1:13" x14ac:dyDescent="0.3">
      <c r="A7" s="1">
        <v>44742</v>
      </c>
      <c r="B7" s="2" t="s">
        <v>7</v>
      </c>
      <c r="C7" s="3">
        <v>758</v>
      </c>
      <c r="D7" s="3">
        <v>779.2</v>
      </c>
      <c r="E7" s="3">
        <v>0</v>
      </c>
      <c r="F7" s="3">
        <v>650</v>
      </c>
      <c r="G7" s="3">
        <v>0</v>
      </c>
      <c r="H7" s="3">
        <f>C7*'Off Quantity'!C7</f>
        <v>4934580</v>
      </c>
      <c r="I7" s="3">
        <f>D7*'Off Quantity'!D7</f>
        <v>1303601.6000000001</v>
      </c>
      <c r="J7" s="3">
        <f>E7*'Off Quantity'!E7</f>
        <v>0</v>
      </c>
      <c r="K7" s="3">
        <f>F7*'Off Quantity'!F7</f>
        <v>1222000</v>
      </c>
      <c r="L7" s="3">
        <f>G7*'Off Quantity'!G7</f>
        <v>0</v>
      </c>
      <c r="M7" s="15">
        <f t="shared" si="0"/>
        <v>7460181.5999999996</v>
      </c>
    </row>
    <row r="8" spans="1:13" x14ac:dyDescent="0.3">
      <c r="A8" s="1">
        <v>44773</v>
      </c>
      <c r="B8" s="2" t="s">
        <v>8</v>
      </c>
      <c r="C8" s="3">
        <v>780.45</v>
      </c>
      <c r="D8" s="3">
        <v>804</v>
      </c>
      <c r="E8" s="3">
        <v>0</v>
      </c>
      <c r="F8" s="3">
        <v>680</v>
      </c>
      <c r="G8" s="3">
        <v>0</v>
      </c>
      <c r="H8" s="3">
        <f>C8*'Off Quantity'!C8</f>
        <v>6852351</v>
      </c>
      <c r="I8" s="3">
        <f>D8*'Off Quantity'!D8</f>
        <v>1637748</v>
      </c>
      <c r="J8" s="3">
        <f>E8*'Off Quantity'!E8</f>
        <v>0</v>
      </c>
      <c r="K8" s="3">
        <f>F8*'Off Quantity'!F8</f>
        <v>1863200</v>
      </c>
      <c r="L8" s="3">
        <f>G8*'Off Quantity'!G8</f>
        <v>0</v>
      </c>
      <c r="M8" s="15">
        <f t="shared" si="0"/>
        <v>10353299</v>
      </c>
    </row>
    <row r="9" spans="1:13" x14ac:dyDescent="0.3">
      <c r="A9" s="1">
        <v>44804</v>
      </c>
      <c r="B9" s="2" t="s">
        <v>9</v>
      </c>
      <c r="C9" s="3">
        <v>785</v>
      </c>
      <c r="D9" s="3">
        <v>809.5</v>
      </c>
      <c r="E9" s="3">
        <v>0</v>
      </c>
      <c r="F9" s="3">
        <v>687</v>
      </c>
      <c r="G9" s="3">
        <v>0</v>
      </c>
      <c r="H9" s="3">
        <f>C9*'Off Quantity'!C9</f>
        <v>7276950</v>
      </c>
      <c r="I9" s="3">
        <f>D9*'Off Quantity'!D9</f>
        <v>1712092.5</v>
      </c>
      <c r="J9" s="3">
        <f>E9*'Off Quantity'!E9</f>
        <v>0</v>
      </c>
      <c r="K9" s="3">
        <f>F9*'Off Quantity'!F9</f>
        <v>1319040</v>
      </c>
      <c r="L9" s="3">
        <f>G9*'Off Quantity'!G9</f>
        <v>0</v>
      </c>
      <c r="M9" s="15">
        <f t="shared" si="0"/>
        <v>10308082.5</v>
      </c>
    </row>
    <row r="10" spans="1:13" x14ac:dyDescent="0.3">
      <c r="A10" s="1">
        <v>44834</v>
      </c>
      <c r="B10" s="2" t="s">
        <v>10</v>
      </c>
      <c r="C10" s="3">
        <v>737.2</v>
      </c>
      <c r="D10" s="3">
        <v>755.7</v>
      </c>
      <c r="E10" s="3">
        <v>0</v>
      </c>
      <c r="F10" s="3">
        <v>621.9</v>
      </c>
      <c r="G10" s="3">
        <v>1207</v>
      </c>
      <c r="H10" s="3">
        <f>C10*'Off Quantity'!C10</f>
        <v>3214192</v>
      </c>
      <c r="I10" s="3">
        <f>D10*'Off Quantity'!D10</f>
        <v>1003569.6000000001</v>
      </c>
      <c r="J10" s="3">
        <f>E10*'Off Quantity'!E10</f>
        <v>0</v>
      </c>
      <c r="K10" s="3">
        <f>F10*'Off Quantity'!F10</f>
        <v>671652</v>
      </c>
      <c r="L10" s="3">
        <f>G10*'Off Quantity'!G10</f>
        <v>7242000</v>
      </c>
      <c r="M10" s="15">
        <f t="shared" si="0"/>
        <v>12131413.6</v>
      </c>
    </row>
    <row r="11" spans="1:13" x14ac:dyDescent="0.3">
      <c r="A11" s="1">
        <v>44865</v>
      </c>
      <c r="B11" s="2" t="s">
        <v>11</v>
      </c>
      <c r="C11" s="3">
        <v>726.5</v>
      </c>
      <c r="D11" s="3">
        <v>743.8</v>
      </c>
      <c r="E11" s="3">
        <v>0</v>
      </c>
      <c r="F11" s="3">
        <v>607.1</v>
      </c>
      <c r="G11" s="3">
        <v>0</v>
      </c>
      <c r="H11" s="3">
        <f>C11*'Off Quantity'!C11</f>
        <v>2375655</v>
      </c>
      <c r="I11" s="3">
        <f>D11*'Off Quantity'!D11</f>
        <v>858345.2</v>
      </c>
      <c r="J11" s="3">
        <f>E11*'Off Quantity'!E11</f>
        <v>0</v>
      </c>
      <c r="K11" s="3">
        <f>F11*'Off Quantity'!F11</f>
        <v>4067570</v>
      </c>
      <c r="L11" s="3">
        <f>G11*'Off Quantity'!G11</f>
        <v>0</v>
      </c>
      <c r="M11" s="15">
        <f t="shared" si="0"/>
        <v>7301570.2000000002</v>
      </c>
    </row>
    <row r="12" spans="1:13" x14ac:dyDescent="0.3">
      <c r="A12" s="1">
        <v>44895</v>
      </c>
      <c r="B12" s="2" t="s">
        <v>12</v>
      </c>
      <c r="C12" s="3">
        <v>792.1</v>
      </c>
      <c r="D12" s="3">
        <v>743.63</v>
      </c>
      <c r="E12" s="3">
        <v>0</v>
      </c>
      <c r="F12" s="3">
        <v>607.9</v>
      </c>
      <c r="G12" s="3">
        <v>0</v>
      </c>
      <c r="H12" s="3">
        <f>C12*'Off Quantity'!C12</f>
        <v>2582246</v>
      </c>
      <c r="I12" s="3">
        <f>D12*'Off Quantity'!D12</f>
        <v>855918.13</v>
      </c>
      <c r="J12" s="3">
        <f>E12*'Off Quantity'!E12</f>
        <v>0</v>
      </c>
      <c r="K12" s="3">
        <f>F12*'Off Quantity'!F12</f>
        <v>4012140</v>
      </c>
      <c r="L12" s="3">
        <f>G12*'Off Quantity'!G12</f>
        <v>0</v>
      </c>
      <c r="M12" s="15">
        <f t="shared" si="0"/>
        <v>7450304.1299999999</v>
      </c>
    </row>
    <row r="13" spans="1:13" x14ac:dyDescent="0.3">
      <c r="A13" s="1">
        <v>44926</v>
      </c>
      <c r="B13" s="2" t="s">
        <v>13</v>
      </c>
      <c r="C13" s="3">
        <v>788</v>
      </c>
      <c r="D13" s="3">
        <v>817.09</v>
      </c>
      <c r="E13" s="3">
        <v>0</v>
      </c>
      <c r="F13" s="3">
        <v>696.5</v>
      </c>
      <c r="G13" s="3">
        <v>0</v>
      </c>
      <c r="H13" s="3">
        <f>C13*'Off Quantity'!C13</f>
        <v>7864240</v>
      </c>
      <c r="I13" s="3">
        <f>D13*'Off Quantity'!D13</f>
        <v>1820476.52</v>
      </c>
      <c r="J13" s="3">
        <f>E13*'Off Quantity'!E13</f>
        <v>0</v>
      </c>
      <c r="K13" s="3">
        <f>F13*'Off Quantity'!F13</f>
        <v>2159150</v>
      </c>
      <c r="L13" s="3">
        <f>G13*'Off Quantity'!G13</f>
        <v>0</v>
      </c>
      <c r="M13" s="15">
        <f t="shared" si="0"/>
        <v>11843866.52</v>
      </c>
    </row>
    <row r="14" spans="1:13" x14ac:dyDescent="0.3">
      <c r="A14" s="1">
        <v>44957</v>
      </c>
      <c r="B14" s="2" t="s">
        <v>2</v>
      </c>
      <c r="C14" s="3">
        <v>755</v>
      </c>
      <c r="D14" s="3">
        <v>813.33</v>
      </c>
      <c r="E14" s="3">
        <v>931</v>
      </c>
      <c r="F14" s="3">
        <v>692</v>
      </c>
      <c r="G14" s="3">
        <v>0</v>
      </c>
      <c r="H14" s="3">
        <f>C14*'Off Quantity'!C14</f>
        <v>7270650</v>
      </c>
      <c r="I14" s="3">
        <f>D14*'Off Quantity'!D14</f>
        <v>1604700.09</v>
      </c>
      <c r="J14" s="3">
        <f>E14*'Off Quantity'!E14</f>
        <v>5586000</v>
      </c>
      <c r="K14" s="3">
        <f>F14*'Off Quantity'!F14</f>
        <v>2117520</v>
      </c>
      <c r="L14" s="3">
        <f>G14*'Off Quantity'!G14</f>
        <v>0</v>
      </c>
      <c r="M14" s="15">
        <f t="shared" si="0"/>
        <v>16578870.09</v>
      </c>
    </row>
    <row r="15" spans="1:13" x14ac:dyDescent="0.3">
      <c r="A15" s="1">
        <v>44985</v>
      </c>
      <c r="B15" s="2" t="s">
        <v>3</v>
      </c>
      <c r="C15" s="3">
        <v>729.5</v>
      </c>
      <c r="D15" s="3">
        <v>775.72</v>
      </c>
      <c r="E15" s="3">
        <v>0</v>
      </c>
      <c r="F15" s="3">
        <v>646.35</v>
      </c>
      <c r="G15" s="3">
        <v>892</v>
      </c>
      <c r="H15" s="3">
        <f>C15*'Off Quantity'!C15</f>
        <v>4515605</v>
      </c>
      <c r="I15" s="3">
        <f>D15*'Off Quantity'!D15</f>
        <v>1258217.8400000001</v>
      </c>
      <c r="J15" s="3">
        <f>E15*'Off Quantity'!E15</f>
        <v>0</v>
      </c>
      <c r="K15" s="3">
        <f>F15*'Off Quantity'!F15</f>
        <v>1098795</v>
      </c>
      <c r="L15" s="3">
        <f>G15*'Off Quantity'!G15</f>
        <v>4727600</v>
      </c>
      <c r="M15" s="15">
        <f t="shared" si="0"/>
        <v>11600217.84</v>
      </c>
    </row>
    <row r="16" spans="1:13" x14ac:dyDescent="0.3">
      <c r="A16" s="1">
        <v>45016</v>
      </c>
      <c r="B16" s="2" t="s">
        <v>4</v>
      </c>
      <c r="C16" s="3">
        <v>746</v>
      </c>
      <c r="D16" s="3">
        <v>746</v>
      </c>
      <c r="E16" s="3">
        <v>0</v>
      </c>
      <c r="F16" s="3">
        <v>611.26</v>
      </c>
      <c r="G16" s="3">
        <v>0</v>
      </c>
      <c r="H16" s="3">
        <f>C16*'Off Quantity'!C16</f>
        <v>2655760</v>
      </c>
      <c r="I16" s="3">
        <f>D16*'Off Quantity'!D16</f>
        <v>895200</v>
      </c>
      <c r="J16" s="3">
        <f>E16*'Off Quantity'!E16</f>
        <v>0</v>
      </c>
      <c r="K16" s="3">
        <f>F16*'Off Quantity'!F16</f>
        <v>476782.8</v>
      </c>
      <c r="L16" s="3">
        <f>G16*'Off Quantity'!G16</f>
        <v>0</v>
      </c>
      <c r="M16" s="15">
        <f t="shared" si="0"/>
        <v>4027742.8</v>
      </c>
    </row>
    <row r="17" spans="1:13" x14ac:dyDescent="0.3">
      <c r="A17" s="1">
        <v>45046</v>
      </c>
      <c r="B17" s="2" t="s">
        <v>5</v>
      </c>
      <c r="C17" s="3">
        <v>781</v>
      </c>
      <c r="D17" s="3">
        <v>766.1</v>
      </c>
      <c r="E17" s="3">
        <v>0</v>
      </c>
      <c r="F17" s="3">
        <v>634.70000000000005</v>
      </c>
      <c r="G17" s="3">
        <v>0</v>
      </c>
      <c r="H17" s="3">
        <f>C17*'Off Quantity'!C17</f>
        <v>4154920</v>
      </c>
      <c r="I17" s="3">
        <f>D17*'Off Quantity'!D17</f>
        <v>1133828</v>
      </c>
      <c r="J17" s="3">
        <f>E17*'Off Quantity'!E17</f>
        <v>0</v>
      </c>
      <c r="K17" s="3">
        <f>F17*'Off Quantity'!F17</f>
        <v>913968.00000000012</v>
      </c>
      <c r="L17" s="3">
        <f>G17*'Off Quantity'!G17</f>
        <v>0</v>
      </c>
      <c r="M17" s="15">
        <f t="shared" si="0"/>
        <v>6202716</v>
      </c>
    </row>
    <row r="18" spans="1:13" x14ac:dyDescent="0.3">
      <c r="A18" s="1">
        <v>45077</v>
      </c>
      <c r="B18" s="2" t="s">
        <v>6</v>
      </c>
      <c r="C18" s="3">
        <v>752.5</v>
      </c>
      <c r="D18" s="3">
        <v>805.1</v>
      </c>
      <c r="E18" s="3">
        <v>0</v>
      </c>
      <c r="F18" s="3">
        <v>682.33</v>
      </c>
      <c r="G18" s="3">
        <v>0</v>
      </c>
      <c r="H18" s="3">
        <f>C18*'Off Quantity'!C18</f>
        <v>6689725</v>
      </c>
      <c r="I18" s="3">
        <f>D18*'Off Quantity'!D18</f>
        <v>1653675.4000000001</v>
      </c>
      <c r="J18" s="3">
        <f>E18*'Off Quantity'!E18</f>
        <v>0</v>
      </c>
      <c r="K18" s="3">
        <f>F18*'Off Quantity'!F18</f>
        <v>1896877.4000000001</v>
      </c>
      <c r="L18" s="3">
        <f>G18*'Off Quantity'!G18</f>
        <v>0</v>
      </c>
      <c r="M18" s="15">
        <f t="shared" si="0"/>
        <v>10240277.800000001</v>
      </c>
    </row>
    <row r="19" spans="1:13" x14ac:dyDescent="0.3">
      <c r="A19" s="1">
        <v>45107</v>
      </c>
      <c r="B19" s="2" t="s">
        <v>7</v>
      </c>
      <c r="C19" s="3">
        <v>741.5</v>
      </c>
      <c r="D19" s="3">
        <v>772.7</v>
      </c>
      <c r="E19" s="3">
        <v>680</v>
      </c>
      <c r="F19" s="3">
        <v>642.77</v>
      </c>
      <c r="G19" s="3">
        <v>0</v>
      </c>
      <c r="H19" s="3">
        <f>C19*'Off Quantity'!C19</f>
        <v>4389680</v>
      </c>
      <c r="I19" s="3">
        <f>D19*'Off Quantity'!D19</f>
        <v>1220093.3</v>
      </c>
      <c r="J19" s="3">
        <f>E19*'Off Quantity'!E19</f>
        <v>1020000</v>
      </c>
      <c r="K19" s="3">
        <f>F19*'Off Quantity'!F19</f>
        <v>1066998.2</v>
      </c>
      <c r="L19" s="3">
        <f>G19*'Off Quantity'!G19</f>
        <v>0</v>
      </c>
      <c r="M19" s="15">
        <f t="shared" si="0"/>
        <v>7696771.5</v>
      </c>
    </row>
    <row r="20" spans="1:13" x14ac:dyDescent="0.3">
      <c r="A20" s="1">
        <v>45138</v>
      </c>
      <c r="B20" s="2" t="s">
        <v>8</v>
      </c>
      <c r="C20" s="3">
        <v>766</v>
      </c>
      <c r="D20" s="3">
        <v>760.5</v>
      </c>
      <c r="E20" s="3">
        <v>0</v>
      </c>
      <c r="F20" s="3">
        <v>627.79999999999995</v>
      </c>
      <c r="G20" s="3">
        <v>0</v>
      </c>
      <c r="H20" s="3">
        <f>C20*'Off Quantity'!C20</f>
        <v>3676800</v>
      </c>
      <c r="I20" s="3">
        <f>D20*'Off Quantity'!D20</f>
        <v>1063939.5</v>
      </c>
      <c r="J20" s="3">
        <f>E20*'Off Quantity'!E20</f>
        <v>0</v>
      </c>
      <c r="K20" s="3">
        <f>F20*'Off Quantity'!F20</f>
        <v>778472</v>
      </c>
      <c r="L20" s="3">
        <f>G20*'Off Quantity'!G20</f>
        <v>0</v>
      </c>
      <c r="M20" s="15">
        <f t="shared" si="0"/>
        <v>5519211.5</v>
      </c>
    </row>
    <row r="21" spans="1:13" x14ac:dyDescent="0.3">
      <c r="A21" s="1">
        <v>45169</v>
      </c>
      <c r="B21" s="2" t="s">
        <v>9</v>
      </c>
      <c r="C21" s="3">
        <v>756.3</v>
      </c>
      <c r="D21" s="3">
        <v>788.5</v>
      </c>
      <c r="E21" s="3">
        <v>0</v>
      </c>
      <c r="F21" s="3">
        <v>662.03</v>
      </c>
      <c r="G21" s="3">
        <v>0</v>
      </c>
      <c r="H21" s="3">
        <f>C21*'Off Quantity'!C21</f>
        <v>5573931</v>
      </c>
      <c r="I21" s="3">
        <f>D21*'Off Quantity'!D21</f>
        <v>1427185</v>
      </c>
      <c r="J21" s="3">
        <f>E21*'Off Quantity'!E21</f>
        <v>0</v>
      </c>
      <c r="K21" s="3">
        <f>F21*'Off Quantity'!F21</f>
        <v>1463086.3</v>
      </c>
      <c r="L21" s="3">
        <f>G21*'Off Quantity'!G21</f>
        <v>0</v>
      </c>
      <c r="M21" s="15">
        <f t="shared" si="0"/>
        <v>8464202.3000000007</v>
      </c>
    </row>
    <row r="22" spans="1:13" x14ac:dyDescent="0.3">
      <c r="A22" s="1">
        <v>45199</v>
      </c>
      <c r="B22" s="2" t="s">
        <v>10</v>
      </c>
      <c r="C22" s="3">
        <v>723.9</v>
      </c>
      <c r="D22" s="3">
        <v>777.09</v>
      </c>
      <c r="E22" s="3">
        <v>0</v>
      </c>
      <c r="F22" s="3">
        <v>648.86</v>
      </c>
      <c r="G22" s="3">
        <v>0</v>
      </c>
      <c r="H22" s="3">
        <f>C22*'Off Quantity'!C22</f>
        <v>4575048</v>
      </c>
      <c r="I22" s="3">
        <f>D22*'Off Quantity'!D22</f>
        <v>1274427.6000000001</v>
      </c>
      <c r="J22" s="3">
        <f>E22*'Off Quantity'!E22</f>
        <v>0</v>
      </c>
      <c r="K22" s="3">
        <f>F22*'Off Quantity'!F22</f>
        <v>1174436.6000000001</v>
      </c>
      <c r="L22" s="3">
        <f>G22*'Off Quantity'!G22</f>
        <v>0</v>
      </c>
      <c r="M22" s="15">
        <f t="shared" si="0"/>
        <v>7023912.1999999993</v>
      </c>
    </row>
    <row r="23" spans="1:13" x14ac:dyDescent="0.3">
      <c r="A23" s="1">
        <v>45230</v>
      </c>
      <c r="B23" s="2" t="s">
        <v>11</v>
      </c>
      <c r="C23" s="3">
        <v>726.5</v>
      </c>
      <c r="D23" s="3">
        <v>740</v>
      </c>
      <c r="E23" s="3">
        <v>0</v>
      </c>
      <c r="F23" s="3">
        <v>603.59</v>
      </c>
      <c r="G23" s="3">
        <v>0</v>
      </c>
      <c r="H23" s="3">
        <f>C23*'Off Quantity'!C23</f>
        <v>2143175</v>
      </c>
      <c r="I23" s="3">
        <f>D23*'Off Quantity'!D23</f>
        <v>815480</v>
      </c>
      <c r="J23" s="3">
        <f>E23*'Off Quantity'!E23</f>
        <v>0</v>
      </c>
      <c r="K23" s="3">
        <f>F23*'Off Quantity'!F23</f>
        <v>3017950</v>
      </c>
      <c r="L23" s="3">
        <f>G23*'Off Quantity'!G23</f>
        <v>0</v>
      </c>
      <c r="M23" s="15">
        <f t="shared" si="0"/>
        <v>5976605</v>
      </c>
    </row>
    <row r="24" spans="1:13" x14ac:dyDescent="0.3">
      <c r="A24" s="1">
        <v>45260</v>
      </c>
      <c r="B24" s="2" t="s">
        <v>12</v>
      </c>
      <c r="C24" s="3">
        <v>753.8</v>
      </c>
      <c r="D24" s="3">
        <v>773.81</v>
      </c>
      <c r="E24" s="3">
        <v>0</v>
      </c>
      <c r="F24" s="3">
        <v>644</v>
      </c>
      <c r="G24" s="3">
        <v>0</v>
      </c>
      <c r="H24" s="3">
        <f>C24*'Off Quantity'!C24</f>
        <v>4537876</v>
      </c>
      <c r="I24" s="3">
        <f>D24*'Off Quantity'!D24</f>
        <v>1233453.1399999999</v>
      </c>
      <c r="J24" s="3">
        <f>E24*'Off Quantity'!E24</f>
        <v>0</v>
      </c>
      <c r="K24" s="3">
        <f>F24*'Off Quantity'!F24</f>
        <v>1097376</v>
      </c>
      <c r="L24" s="3">
        <f>G24*'Off Quantity'!G24</f>
        <v>0</v>
      </c>
      <c r="M24" s="15">
        <f t="shared" si="0"/>
        <v>6868705.1399999997</v>
      </c>
    </row>
    <row r="25" spans="1:13" x14ac:dyDescent="0.3">
      <c r="A25" s="1">
        <v>45291</v>
      </c>
      <c r="B25" s="2" t="s">
        <v>13</v>
      </c>
      <c r="C25" s="3">
        <v>733</v>
      </c>
      <c r="D25" s="3">
        <v>751.15</v>
      </c>
      <c r="E25" s="3">
        <v>0</v>
      </c>
      <c r="F25" s="3">
        <v>616</v>
      </c>
      <c r="G25" s="3">
        <v>992</v>
      </c>
      <c r="H25" s="3">
        <f>C25*'Off Quantity'!C25</f>
        <v>2888020</v>
      </c>
      <c r="I25" s="3">
        <f>D25*'Off Quantity'!D25</f>
        <v>947200.15</v>
      </c>
      <c r="J25" s="3">
        <f>E25*'Off Quantity'!E25</f>
        <v>0</v>
      </c>
      <c r="K25" s="3">
        <f>F25*'Off Quantity'!F25</f>
        <v>5667200</v>
      </c>
      <c r="L25" s="3">
        <f>G25*'Off Quantity'!G25</f>
        <v>1249920</v>
      </c>
      <c r="M25" s="15">
        <f t="shared" si="0"/>
        <v>10752340.15</v>
      </c>
    </row>
    <row r="26" spans="1:13" x14ac:dyDescent="0.3">
      <c r="A26" s="1">
        <v>45322</v>
      </c>
      <c r="B26" s="2" t="s">
        <v>2</v>
      </c>
      <c r="C26" s="3">
        <v>715</v>
      </c>
      <c r="D26" s="3">
        <v>755</v>
      </c>
      <c r="E26" s="3">
        <v>740</v>
      </c>
      <c r="F26" s="3">
        <v>608.57000000000005</v>
      </c>
      <c r="G26" s="3">
        <v>1000</v>
      </c>
      <c r="H26" s="3">
        <f>C26*'Off Quantity'!C26</f>
        <v>3575000</v>
      </c>
      <c r="I26" s="3">
        <f>D26*'Off Quantity'!D26</f>
        <v>1336350</v>
      </c>
      <c r="J26" s="3">
        <f>E26*'Off Quantity'!E26</f>
        <v>3700000</v>
      </c>
      <c r="K26" s="3">
        <f>F26*'Off Quantity'!F26</f>
        <v>1448396.6</v>
      </c>
      <c r="L26" s="3">
        <f>G26*'Off Quantity'!G26</f>
        <v>4470000</v>
      </c>
      <c r="M26" s="15">
        <f t="shared" si="0"/>
        <v>14529746.6</v>
      </c>
    </row>
    <row r="27" spans="1:13" x14ac:dyDescent="0.3">
      <c r="A27" s="1">
        <v>45351</v>
      </c>
      <c r="B27" s="2" t="s">
        <v>3</v>
      </c>
      <c r="C27" s="3">
        <v>760</v>
      </c>
      <c r="D27" s="3">
        <v>794.43</v>
      </c>
      <c r="E27" s="3">
        <v>0</v>
      </c>
      <c r="F27" s="3">
        <v>613.9</v>
      </c>
      <c r="G27" s="3">
        <v>0</v>
      </c>
      <c r="H27" s="3">
        <f>C27*'Off Quantity'!C27</f>
        <v>1900000</v>
      </c>
      <c r="I27" s="3">
        <f>D27*'Off Quantity'!D27</f>
        <v>1236927.51</v>
      </c>
      <c r="J27" s="3">
        <f>E27*'Off Quantity'!E27</f>
        <v>0</v>
      </c>
      <c r="K27" s="3">
        <f>F27*'Off Quantity'!F27</f>
        <v>683884.6</v>
      </c>
      <c r="L27" s="3">
        <f>G27*'Off Quantity'!G27</f>
        <v>0</v>
      </c>
      <c r="M27" s="15">
        <f t="shared" si="0"/>
        <v>3820812.11</v>
      </c>
    </row>
    <row r="28" spans="1:13" x14ac:dyDescent="0.3">
      <c r="A28" s="1">
        <v>45382</v>
      </c>
      <c r="B28" s="2" t="s">
        <v>4</v>
      </c>
      <c r="C28" s="3">
        <v>756.18</v>
      </c>
      <c r="D28" s="3">
        <v>740</v>
      </c>
      <c r="E28" s="3">
        <v>0</v>
      </c>
      <c r="F28" s="3">
        <v>670</v>
      </c>
      <c r="G28" s="3">
        <v>0</v>
      </c>
      <c r="H28" s="3">
        <f>C28*'Off Quantity'!C28</f>
        <v>5746968</v>
      </c>
      <c r="I28" s="3">
        <f>D28*'Off Quantity'!D28</f>
        <v>7252000</v>
      </c>
      <c r="J28" s="3">
        <f>E28*'Off Quantity'!E28</f>
        <v>0</v>
      </c>
      <c r="K28" s="3">
        <f>F28*'Off Quantity'!F28</f>
        <v>3350000</v>
      </c>
      <c r="L28" s="3">
        <f>G28*'Off Quantity'!G28</f>
        <v>0</v>
      </c>
      <c r="M28" s="15">
        <f t="shared" si="0"/>
        <v>16348968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2FC1-9271-4B83-BCAC-8A2913C9FC94}">
  <dimension ref="A1:E28"/>
  <sheetViews>
    <sheetView tabSelected="1" topLeftCell="C1" workbookViewId="0">
      <selection activeCell="G7" sqref="G7"/>
    </sheetView>
  </sheetViews>
  <sheetFormatPr defaultRowHeight="14.4" x14ac:dyDescent="0.3"/>
  <cols>
    <col min="1" max="1" width="15.5546875" customWidth="1"/>
    <col min="2" max="2" width="14.33203125" customWidth="1"/>
    <col min="3" max="3" width="21.109375" customWidth="1"/>
    <col min="4" max="4" width="22.21875" style="4" customWidth="1"/>
    <col min="5" max="5" width="23.5546875" customWidth="1"/>
  </cols>
  <sheetData>
    <row r="1" spans="1:5" x14ac:dyDescent="0.3">
      <c r="A1" s="9" t="s">
        <v>0</v>
      </c>
      <c r="B1" s="10" t="s">
        <v>1</v>
      </c>
      <c r="C1" s="10" t="s">
        <v>14</v>
      </c>
      <c r="D1" s="11" t="s">
        <v>15</v>
      </c>
      <c r="E1" s="10" t="s">
        <v>16</v>
      </c>
    </row>
    <row r="2" spans="1:5" x14ac:dyDescent="0.3">
      <c r="A2" s="1">
        <v>44592</v>
      </c>
      <c r="B2" s="2" t="s">
        <v>2</v>
      </c>
      <c r="C2" s="3">
        <f>'Main Price'!S2</f>
        <v>37048333</v>
      </c>
      <c r="D2" s="3">
        <f>'Off price'!M2</f>
        <v>14108392.6</v>
      </c>
      <c r="E2" s="3">
        <f>SUM(C2:D2)</f>
        <v>51156725.600000001</v>
      </c>
    </row>
    <row r="3" spans="1:5" x14ac:dyDescent="0.3">
      <c r="A3" s="1">
        <v>44620</v>
      </c>
      <c r="B3" s="2" t="s">
        <v>3</v>
      </c>
      <c r="C3" s="3">
        <f>'Main Price'!S3</f>
        <v>63762975.359999999</v>
      </c>
      <c r="D3" s="3">
        <f>'Off price'!M3</f>
        <v>10886625.800000001</v>
      </c>
      <c r="E3" s="3">
        <f t="shared" ref="E3:E28" si="0">SUM(C3:D3)</f>
        <v>74649601.159999996</v>
      </c>
    </row>
    <row r="4" spans="1:5" x14ac:dyDescent="0.3">
      <c r="A4" s="1">
        <v>44651</v>
      </c>
      <c r="B4" s="2" t="s">
        <v>4</v>
      </c>
      <c r="C4" s="3">
        <f>'Main Price'!S4</f>
        <v>53541373</v>
      </c>
      <c r="D4" s="3">
        <f>'Off price'!M4</f>
        <v>7139959.1200000001</v>
      </c>
      <c r="E4" s="3">
        <f t="shared" si="0"/>
        <v>60681332.119999997</v>
      </c>
    </row>
    <row r="5" spans="1:5" x14ac:dyDescent="0.3">
      <c r="A5" s="1">
        <v>44681</v>
      </c>
      <c r="B5" s="2" t="s">
        <v>5</v>
      </c>
      <c r="C5" s="3">
        <f>'Main Price'!S5</f>
        <v>55847925</v>
      </c>
      <c r="D5" s="3">
        <f>'Off price'!M5</f>
        <v>9186295.1999999993</v>
      </c>
      <c r="E5" s="3">
        <f t="shared" si="0"/>
        <v>65034220.200000003</v>
      </c>
    </row>
    <row r="6" spans="1:5" x14ac:dyDescent="0.3">
      <c r="A6" s="1">
        <v>44712</v>
      </c>
      <c r="B6" s="2" t="s">
        <v>6</v>
      </c>
      <c r="C6" s="3">
        <f>'Main Price'!S6</f>
        <v>68697248.5</v>
      </c>
      <c r="D6" s="3">
        <f>'Off price'!M6</f>
        <v>10972595</v>
      </c>
      <c r="E6" s="3">
        <f t="shared" si="0"/>
        <v>79669843.5</v>
      </c>
    </row>
    <row r="7" spans="1:5" x14ac:dyDescent="0.3">
      <c r="A7" s="1">
        <v>44742</v>
      </c>
      <c r="B7" s="2" t="s">
        <v>7</v>
      </c>
      <c r="C7" s="3">
        <f>'Main Price'!S7</f>
        <v>85652623</v>
      </c>
      <c r="D7" s="3">
        <f>'Off price'!M7</f>
        <v>7460181.5999999996</v>
      </c>
      <c r="E7" s="3">
        <f t="shared" si="0"/>
        <v>93112804.599999994</v>
      </c>
    </row>
    <row r="8" spans="1:5" x14ac:dyDescent="0.3">
      <c r="A8" s="1">
        <v>44773</v>
      </c>
      <c r="B8" s="2" t="s">
        <v>8</v>
      </c>
      <c r="C8" s="3">
        <f>'Main Price'!S8</f>
        <v>63017751.299999997</v>
      </c>
      <c r="D8" s="3">
        <f>'Off price'!M8</f>
        <v>10353299</v>
      </c>
      <c r="E8" s="3">
        <f t="shared" si="0"/>
        <v>73371050.299999997</v>
      </c>
    </row>
    <row r="9" spans="1:5" x14ac:dyDescent="0.3">
      <c r="A9" s="1">
        <v>44804</v>
      </c>
      <c r="B9" s="2" t="s">
        <v>9</v>
      </c>
      <c r="C9" s="3">
        <f>'Main Price'!S9</f>
        <v>97151532.599999994</v>
      </c>
      <c r="D9" s="3">
        <f>'Off price'!M9</f>
        <v>10308082.5</v>
      </c>
      <c r="E9" s="3">
        <f t="shared" si="0"/>
        <v>107459615.09999999</v>
      </c>
    </row>
    <row r="10" spans="1:5" x14ac:dyDescent="0.3">
      <c r="A10" s="1">
        <v>44834</v>
      </c>
      <c r="B10" s="2" t="s">
        <v>10</v>
      </c>
      <c r="C10" s="3">
        <f>'Main Price'!S10</f>
        <v>45729936.100000001</v>
      </c>
      <c r="D10" s="3">
        <f>'Off price'!M10</f>
        <v>12131413.6</v>
      </c>
      <c r="E10" s="3">
        <f t="shared" si="0"/>
        <v>57861349.700000003</v>
      </c>
    </row>
    <row r="11" spans="1:5" x14ac:dyDescent="0.3">
      <c r="A11" s="1">
        <v>44865</v>
      </c>
      <c r="B11" s="2" t="s">
        <v>11</v>
      </c>
      <c r="C11" s="3">
        <f>'Main Price'!S11</f>
        <v>29455493.899999999</v>
      </c>
      <c r="D11" s="3">
        <f>'Off price'!M11</f>
        <v>7301570.2000000002</v>
      </c>
      <c r="E11" s="3">
        <f t="shared" si="0"/>
        <v>36757064.100000001</v>
      </c>
    </row>
    <row r="12" spans="1:5" x14ac:dyDescent="0.3">
      <c r="A12" s="1">
        <v>44895</v>
      </c>
      <c r="B12" s="2" t="s">
        <v>12</v>
      </c>
      <c r="C12" s="3">
        <f>'Main Price'!S12</f>
        <v>37958697.600000001</v>
      </c>
      <c r="D12" s="3">
        <f>'Off price'!M12</f>
        <v>7450304.1299999999</v>
      </c>
      <c r="E12" s="3">
        <f t="shared" si="0"/>
        <v>45409001.730000004</v>
      </c>
    </row>
    <row r="13" spans="1:5" x14ac:dyDescent="0.3">
      <c r="A13" s="1">
        <v>44926</v>
      </c>
      <c r="B13" s="2" t="s">
        <v>13</v>
      </c>
      <c r="C13" s="3">
        <f>'Main Price'!S13</f>
        <v>107649989</v>
      </c>
      <c r="D13" s="3">
        <f>'Off price'!M13</f>
        <v>11843866.52</v>
      </c>
      <c r="E13" s="3">
        <f t="shared" si="0"/>
        <v>119493855.52</v>
      </c>
    </row>
    <row r="14" spans="1:5" x14ac:dyDescent="0.3">
      <c r="A14" s="1">
        <v>44957</v>
      </c>
      <c r="B14" s="2" t="s">
        <v>2</v>
      </c>
      <c r="C14" s="3">
        <f>'Main Price'!S14</f>
        <v>66947281</v>
      </c>
      <c r="D14" s="3">
        <f>'Off price'!M14</f>
        <v>16578870.09</v>
      </c>
      <c r="E14" s="3">
        <f t="shared" si="0"/>
        <v>83526151.090000004</v>
      </c>
    </row>
    <row r="15" spans="1:5" x14ac:dyDescent="0.3">
      <c r="A15" s="1">
        <v>44985</v>
      </c>
      <c r="B15" s="2" t="s">
        <v>3</v>
      </c>
      <c r="C15" s="3">
        <f>'Main Price'!S15</f>
        <v>39334441</v>
      </c>
      <c r="D15" s="3">
        <f>'Off price'!M15</f>
        <v>11600217.84</v>
      </c>
      <c r="E15" s="3">
        <f t="shared" si="0"/>
        <v>50934658.840000004</v>
      </c>
    </row>
    <row r="16" spans="1:5" x14ac:dyDescent="0.3">
      <c r="A16" s="1">
        <v>45016</v>
      </c>
      <c r="B16" s="2" t="s">
        <v>4</v>
      </c>
      <c r="C16" s="3">
        <f>'Main Price'!S16</f>
        <v>41309530</v>
      </c>
      <c r="D16" s="3">
        <f>'Off price'!M16</f>
        <v>4027742.8</v>
      </c>
      <c r="E16" s="3">
        <f t="shared" si="0"/>
        <v>45337272.799999997</v>
      </c>
    </row>
    <row r="17" spans="1:5" x14ac:dyDescent="0.3">
      <c r="A17" s="1">
        <v>45046</v>
      </c>
      <c r="B17" s="2" t="s">
        <v>5</v>
      </c>
      <c r="C17" s="3">
        <f>'Main Price'!S17</f>
        <v>54792530</v>
      </c>
      <c r="D17" s="3">
        <f>'Off price'!M17</f>
        <v>6202716</v>
      </c>
      <c r="E17" s="3">
        <f t="shared" si="0"/>
        <v>60995246</v>
      </c>
    </row>
    <row r="18" spans="1:5" x14ac:dyDescent="0.3">
      <c r="A18" s="1">
        <v>45077</v>
      </c>
      <c r="B18" s="2" t="s">
        <v>6</v>
      </c>
      <c r="C18" s="3">
        <f>'Main Price'!S18</f>
        <v>64415950</v>
      </c>
      <c r="D18" s="3">
        <f>'Off price'!M18</f>
        <v>10240277.800000001</v>
      </c>
      <c r="E18" s="3">
        <f t="shared" si="0"/>
        <v>74656227.799999997</v>
      </c>
    </row>
    <row r="19" spans="1:5" x14ac:dyDescent="0.3">
      <c r="A19" s="1">
        <v>45107</v>
      </c>
      <c r="B19" s="2" t="s">
        <v>7</v>
      </c>
      <c r="C19" s="3">
        <f>'Main Price'!S19</f>
        <v>58082809</v>
      </c>
      <c r="D19" s="3">
        <f>'Off price'!M19</f>
        <v>7696771.5</v>
      </c>
      <c r="E19" s="3">
        <f t="shared" si="0"/>
        <v>65779580.5</v>
      </c>
    </row>
    <row r="20" spans="1:5" x14ac:dyDescent="0.3">
      <c r="A20" s="1">
        <v>45138</v>
      </c>
      <c r="B20" s="2" t="s">
        <v>8</v>
      </c>
      <c r="C20" s="3">
        <f>'Main Price'!S20</f>
        <v>56280799.399999999</v>
      </c>
      <c r="D20" s="3">
        <f>'Off price'!M20</f>
        <v>5519211.5</v>
      </c>
      <c r="E20" s="3">
        <f t="shared" si="0"/>
        <v>61800010.899999999</v>
      </c>
    </row>
    <row r="21" spans="1:5" x14ac:dyDescent="0.3">
      <c r="A21" s="1">
        <v>45169</v>
      </c>
      <c r="B21" s="2" t="s">
        <v>9</v>
      </c>
      <c r="C21" s="3">
        <f>'Main Price'!S21</f>
        <v>72821983.599999994</v>
      </c>
      <c r="D21" s="3">
        <f>'Off price'!M21</f>
        <v>8464202.3000000007</v>
      </c>
      <c r="E21" s="3">
        <f t="shared" si="0"/>
        <v>81286185.899999991</v>
      </c>
    </row>
    <row r="22" spans="1:5" x14ac:dyDescent="0.3">
      <c r="A22" s="1">
        <v>45199</v>
      </c>
      <c r="B22" s="2" t="s">
        <v>10</v>
      </c>
      <c r="C22" s="3">
        <f>'Main Price'!S22</f>
        <v>42651326.600000001</v>
      </c>
      <c r="D22" s="3">
        <f>'Off price'!M22</f>
        <v>7023912.1999999993</v>
      </c>
      <c r="E22" s="3">
        <f t="shared" si="0"/>
        <v>49675238.799999997</v>
      </c>
    </row>
    <row r="23" spans="1:5" x14ac:dyDescent="0.3">
      <c r="A23" s="1">
        <v>45230</v>
      </c>
      <c r="B23" s="2" t="s">
        <v>11</v>
      </c>
      <c r="C23" s="3">
        <f>'Main Price'!S23</f>
        <v>30803673.800000001</v>
      </c>
      <c r="D23" s="3">
        <f>'Off price'!M23</f>
        <v>5976605</v>
      </c>
      <c r="E23" s="3">
        <f t="shared" si="0"/>
        <v>36780278.799999997</v>
      </c>
    </row>
    <row r="24" spans="1:5" x14ac:dyDescent="0.3">
      <c r="A24" s="1">
        <v>45260</v>
      </c>
      <c r="B24" s="2" t="s">
        <v>12</v>
      </c>
      <c r="C24" s="3">
        <f>'Main Price'!S24</f>
        <v>41529002.799999997</v>
      </c>
      <c r="D24" s="3">
        <f>'Off price'!M24</f>
        <v>6868705.1399999997</v>
      </c>
      <c r="E24" s="3">
        <f t="shared" si="0"/>
        <v>48397707.939999998</v>
      </c>
    </row>
    <row r="25" spans="1:5" x14ac:dyDescent="0.3">
      <c r="A25" s="1">
        <v>45291</v>
      </c>
      <c r="B25" s="2" t="s">
        <v>13</v>
      </c>
      <c r="C25" s="3">
        <f>'Main Price'!S25</f>
        <v>36380950</v>
      </c>
      <c r="D25" s="3">
        <f>'Off price'!M25</f>
        <v>10752340.15</v>
      </c>
      <c r="E25" s="3">
        <f t="shared" si="0"/>
        <v>47133290.149999999</v>
      </c>
    </row>
    <row r="26" spans="1:5" x14ac:dyDescent="0.3">
      <c r="A26" s="1">
        <v>45322</v>
      </c>
      <c r="B26" s="2" t="s">
        <v>2</v>
      </c>
      <c r="C26" s="3">
        <f>'Main Price'!S26</f>
        <v>23529421</v>
      </c>
      <c r="D26" s="3">
        <f>'Off price'!M26</f>
        <v>14529746.6</v>
      </c>
      <c r="E26" s="3">
        <f t="shared" si="0"/>
        <v>38059167.600000001</v>
      </c>
    </row>
    <row r="27" spans="1:5" x14ac:dyDescent="0.3">
      <c r="A27" s="1">
        <v>45351</v>
      </c>
      <c r="B27" s="2" t="s">
        <v>3</v>
      </c>
      <c r="C27" s="3">
        <f>'Main Price'!S27</f>
        <v>26382922</v>
      </c>
      <c r="D27" s="3">
        <f>'Off price'!M27</f>
        <v>3820812.11</v>
      </c>
      <c r="E27" s="3">
        <f t="shared" si="0"/>
        <v>30203734.109999999</v>
      </c>
    </row>
    <row r="28" spans="1:5" x14ac:dyDescent="0.3">
      <c r="A28" s="1">
        <v>45382</v>
      </c>
      <c r="B28" s="2" t="s">
        <v>4</v>
      </c>
      <c r="C28" s="3">
        <f>'Main Price'!S28</f>
        <v>32780529.800000001</v>
      </c>
      <c r="D28" s="3">
        <f>'Off price'!M28</f>
        <v>16348968</v>
      </c>
      <c r="E28" s="3">
        <f t="shared" si="0"/>
        <v>49129497.799999997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Quantity</vt:lpstr>
      <vt:lpstr>Main Price</vt:lpstr>
      <vt:lpstr>Off Quantity</vt:lpstr>
      <vt:lpstr>Off price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Shalutha</dc:creator>
  <cp:lastModifiedBy>Shalutha</cp:lastModifiedBy>
  <dcterms:created xsi:type="dcterms:W3CDTF">2015-06-05T18:17:20Z</dcterms:created>
  <dcterms:modified xsi:type="dcterms:W3CDTF">2025-01-03T19:56:55Z</dcterms:modified>
</cp:coreProperties>
</file>