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hambhavi\MS Project\"/>
    </mc:Choice>
  </mc:AlternateContent>
  <bookViews>
    <workbookView xWindow="0" yWindow="0" windowWidth="19200" windowHeight="5940" activeTab="2"/>
  </bookViews>
  <sheets>
    <sheet name="Filtrations" sheetId="2" r:id="rId1"/>
    <sheet name="Geometric Transformations" sheetId="4" r:id="rId2"/>
    <sheet name="Feature Imp" sheetId="3" r:id="rId3"/>
  </sheets>
  <calcPr calcId="162913"/>
</workbook>
</file>

<file path=xl/calcChain.xml><?xml version="1.0" encoding="utf-8"?>
<calcChain xmlns="http://schemas.openxmlformats.org/spreadsheetml/2006/main">
  <c r="E43" i="4" l="1"/>
  <c r="E42" i="4"/>
  <c r="E41" i="4"/>
  <c r="E40" i="4"/>
  <c r="E39" i="4"/>
  <c r="E38" i="4"/>
  <c r="E37" i="4"/>
  <c r="E27" i="4"/>
  <c r="E26" i="4"/>
  <c r="E25" i="4"/>
  <c r="E24" i="4"/>
  <c r="E23" i="4"/>
  <c r="E13" i="4"/>
  <c r="E12" i="4"/>
  <c r="E11" i="4"/>
  <c r="E10" i="4"/>
  <c r="Q5" i="2"/>
  <c r="K8" i="3" l="1"/>
  <c r="K9" i="3"/>
  <c r="K7" i="3"/>
  <c r="Q14" i="2" l="1"/>
  <c r="Q13" i="2"/>
  <c r="Q6" i="2"/>
  <c r="Q7" i="2"/>
  <c r="Q8" i="2"/>
  <c r="Q9" i="2"/>
  <c r="Q10" i="2"/>
  <c r="Q11" i="2"/>
  <c r="Q12" i="2"/>
</calcChain>
</file>

<file path=xl/sharedStrings.xml><?xml version="1.0" encoding="utf-8"?>
<sst xmlns="http://schemas.openxmlformats.org/spreadsheetml/2006/main" count="268" uniqueCount="102">
  <si>
    <t>height_1</t>
  </si>
  <si>
    <t>height_2</t>
  </si>
  <si>
    <t>radial</t>
  </si>
  <si>
    <t>grayscale</t>
  </si>
  <si>
    <t>dilation</t>
  </si>
  <si>
    <t>yes</t>
  </si>
  <si>
    <t>no</t>
  </si>
  <si>
    <t>mismatch</t>
  </si>
  <si>
    <t>gray</t>
  </si>
  <si>
    <t>line_data</t>
  </si>
  <si>
    <t>vr_data</t>
  </si>
  <si>
    <t xml:space="preserve">erosion </t>
  </si>
  <si>
    <t>signed_dis</t>
  </si>
  <si>
    <t xml:space="preserve">no </t>
  </si>
  <si>
    <t>density:r = 2</t>
  </si>
  <si>
    <t>density:r = 4</t>
  </si>
  <si>
    <t>density:r = 6</t>
  </si>
  <si>
    <t>Accuracy</t>
  </si>
  <si>
    <t>Dim</t>
  </si>
  <si>
    <t>Column</t>
  </si>
  <si>
    <t>Analysis for data corresponding to S.no 9 containing to 58 columns:</t>
  </si>
  <si>
    <t>Filtration</t>
  </si>
  <si>
    <t>Height: 1,0</t>
  </si>
  <si>
    <t>Height: 1,1</t>
  </si>
  <si>
    <t>Height: 0,1</t>
  </si>
  <si>
    <t>Height: -1,1</t>
  </si>
  <si>
    <t>Height: 1,-1</t>
  </si>
  <si>
    <t>Height: -1,-1</t>
  </si>
  <si>
    <t>Height: -1.0</t>
  </si>
  <si>
    <t>Height: -1,0</t>
  </si>
  <si>
    <t>Height: 0,-1</t>
  </si>
  <si>
    <t>Radial: 6,6</t>
  </si>
  <si>
    <t>Radial: 13,6</t>
  </si>
  <si>
    <t>Radial: 20,6</t>
  </si>
  <si>
    <t>Radial: 20,13</t>
  </si>
  <si>
    <t>Radial: 13,13</t>
  </si>
  <si>
    <t>Radial: 6,13</t>
  </si>
  <si>
    <t>Radial: 6,20</t>
  </si>
  <si>
    <t>Radial: 13,20</t>
  </si>
  <si>
    <t>Radial: 20,20</t>
  </si>
  <si>
    <t>density r = 2</t>
  </si>
  <si>
    <t>density r = 4</t>
  </si>
  <si>
    <t>density r = 6</t>
  </si>
  <si>
    <t>line 1</t>
  </si>
  <si>
    <t>line 2</t>
  </si>
  <si>
    <t>line 3</t>
  </si>
  <si>
    <t>line 4</t>
  </si>
  <si>
    <t>vietoris rips</t>
  </si>
  <si>
    <t>erosion</t>
  </si>
  <si>
    <t>signed distance</t>
  </si>
  <si>
    <t>Correlation matrix:</t>
  </si>
  <si>
    <t>Feature imp.</t>
  </si>
  <si>
    <t>Feature</t>
  </si>
  <si>
    <t xml:space="preserve">   Ranking of columns wrt:</t>
  </si>
  <si>
    <t>Random forest classifier with 1000 trees, random_state = 31415</t>
  </si>
  <si>
    <t>Permutation imp.</t>
  </si>
  <si>
    <t>Permutation</t>
  </si>
  <si>
    <t>Feature Selection: Using feature and permutation importance</t>
  </si>
  <si>
    <t>ht</t>
  </si>
  <si>
    <t>rad</t>
  </si>
  <si>
    <t>gr</t>
  </si>
  <si>
    <t>S.no 9 consisting of 58 vectors combined with radial, height and density filtration with landscape, betti and wasserstein vectorisation</t>
  </si>
  <si>
    <t>Feat. Imp</t>
  </si>
  <si>
    <t>Entropy</t>
  </si>
  <si>
    <t>landscape</t>
  </si>
  <si>
    <t>Betti</t>
  </si>
  <si>
    <t>Wasserstein</t>
  </si>
  <si>
    <t>start col</t>
  </si>
  <si>
    <t>End col</t>
  </si>
  <si>
    <t>height</t>
  </si>
  <si>
    <t>VECTORIZATION:</t>
  </si>
  <si>
    <t>vectopr</t>
  </si>
  <si>
    <t>Composition</t>
  </si>
  <si>
    <t>density</t>
  </si>
  <si>
    <t>total col</t>
  </si>
  <si>
    <t>Analysis for Sno 10 containing 178 feature vectors</t>
  </si>
  <si>
    <t>Column1</t>
  </si>
  <si>
    <t>Binarisation</t>
  </si>
  <si>
    <t>S.no</t>
  </si>
  <si>
    <t>Test</t>
  </si>
  <si>
    <t>Mismatch</t>
  </si>
  <si>
    <t xml:space="preserve"> No change</t>
  </si>
  <si>
    <t>Translation: (6,3)</t>
  </si>
  <si>
    <t>Translation: (6,-3)</t>
  </si>
  <si>
    <t>Translation: (-6,3)</t>
  </si>
  <si>
    <t>Translation: (-6,-3)</t>
  </si>
  <si>
    <t>Rotation Angle</t>
  </si>
  <si>
    <t>Mismatch (/3000)</t>
  </si>
  <si>
    <t>Different Binarization Threshold</t>
  </si>
  <si>
    <t>Dim Row</t>
  </si>
  <si>
    <t>Dim Col</t>
  </si>
  <si>
    <t>Training</t>
  </si>
  <si>
    <t>Classifier:</t>
  </si>
  <si>
    <t>Random Forest</t>
  </si>
  <si>
    <t>No. trees</t>
  </si>
  <si>
    <t>random st</t>
  </si>
  <si>
    <t>Filtrations: Height, Radial, Grayscale, Density, Line, Vietoris Rips</t>
  </si>
  <si>
    <t>Vectorisation: Persistent Entropy</t>
  </si>
  <si>
    <t>Binarizing threshold</t>
  </si>
  <si>
    <t>Translation of Images</t>
  </si>
  <si>
    <t>Rotation of Images</t>
  </si>
  <si>
    <t>Confusion Matrix: S.no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</si>
</sst>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Border="1"/>
    <xf numFmtId="11" fontId="0" fillId="0" borderId="0" xfId="0" applyNumberFormat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</xdr:colOff>
      <xdr:row>20</xdr:row>
      <xdr:rowOff>95250</xdr:rowOff>
    </xdr:from>
    <xdr:to>
      <xdr:col>16</xdr:col>
      <xdr:colOff>263680</xdr:colOff>
      <xdr:row>37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597140" y="3569970"/>
          <a:ext cx="3288820" cy="31280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83819</xdr:colOff>
      <xdr:row>39</xdr:row>
      <xdr:rowOff>144780</xdr:rowOff>
    </xdr:from>
    <xdr:to>
      <xdr:col>16</xdr:col>
      <xdr:colOff>286614</xdr:colOff>
      <xdr:row>53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799" y="10386060"/>
          <a:ext cx="3296515" cy="256794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F78" totalsRowShown="0">
  <autoFilter ref="A20:F78"/>
  <sortState ref="A20:F77">
    <sortCondition descending="1" ref="E19:E77"/>
  </sortState>
  <tableColumns count="6">
    <tableColumn id="1" name="Column"/>
    <tableColumn id="6" name="Filtration"/>
    <tableColumn id="2" name="Column1"/>
    <tableColumn id="7" name="Dim"/>
    <tableColumn id="8" name="Feature imp."/>
    <tableColumn id="9" name="Permutation imp.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B181" totalsRowShown="0">
  <autoFilter ref="A3:B181"/>
  <sortState ref="A2:B179">
    <sortCondition descending="1" ref="B1:B179"/>
  </sortState>
  <tableColumns count="2">
    <tableColumn id="1" name="Column"/>
    <tableColumn id="2" name="Feat. Imp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workbookViewId="0">
      <selection activeCell="A15" sqref="A15:XFD15"/>
    </sheetView>
  </sheetViews>
  <sheetFormatPr defaultRowHeight="14.4" x14ac:dyDescent="0.3"/>
  <cols>
    <col min="1" max="1" width="9.21875" customWidth="1"/>
    <col min="2" max="3" width="10.109375" customWidth="1"/>
    <col min="4" max="4" width="8.77734375" customWidth="1"/>
    <col min="5" max="5" width="13.5546875" customWidth="1"/>
    <col min="6" max="6" width="16.6640625" customWidth="1"/>
    <col min="7" max="7" width="8.77734375" customWidth="1"/>
    <col min="8" max="8" width="11.5546875" customWidth="1"/>
    <col min="9" max="9" width="11" customWidth="1"/>
    <col min="10" max="10" width="11.21875" customWidth="1"/>
    <col min="14" max="14" width="9.5546875" customWidth="1"/>
  </cols>
  <sheetData>
    <row r="1" spans="1:17" x14ac:dyDescent="0.3">
      <c r="A1" s="11" t="s">
        <v>54</v>
      </c>
      <c r="B1" s="10"/>
      <c r="C1" s="10"/>
      <c r="D1" s="10"/>
      <c r="E1" s="10"/>
      <c r="F1" s="10"/>
    </row>
    <row r="2" spans="1:17" x14ac:dyDescent="0.3">
      <c r="A2" s="11"/>
      <c r="B2" s="10"/>
      <c r="C2" s="10"/>
      <c r="D2" s="10"/>
      <c r="E2" s="10"/>
      <c r="F2" s="10"/>
    </row>
    <row r="4" spans="1:17" x14ac:dyDescent="0.3">
      <c r="A4" t="s">
        <v>78</v>
      </c>
      <c r="B4" t="s">
        <v>18</v>
      </c>
      <c r="C4" t="s">
        <v>77</v>
      </c>
      <c r="D4" t="s">
        <v>0</v>
      </c>
      <c r="E4" t="s">
        <v>1</v>
      </c>
      <c r="F4" t="s">
        <v>2</v>
      </c>
      <c r="G4" t="s">
        <v>8</v>
      </c>
      <c r="H4" t="s">
        <v>14</v>
      </c>
      <c r="I4" t="s">
        <v>15</v>
      </c>
      <c r="J4" t="s">
        <v>16</v>
      </c>
      <c r="K4" t="s">
        <v>9</v>
      </c>
      <c r="L4" t="s">
        <v>10</v>
      </c>
      <c r="M4" t="s">
        <v>11</v>
      </c>
      <c r="N4" t="s">
        <v>12</v>
      </c>
      <c r="O4" t="s">
        <v>4</v>
      </c>
      <c r="P4" t="s">
        <v>7</v>
      </c>
      <c r="Q4" t="s">
        <v>17</v>
      </c>
    </row>
    <row r="5" spans="1:17" x14ac:dyDescent="0.3">
      <c r="A5">
        <v>1</v>
      </c>
      <c r="B5">
        <v>52</v>
      </c>
      <c r="C5">
        <v>0.4</v>
      </c>
      <c r="D5" s="1" t="s">
        <v>5</v>
      </c>
      <c r="E5" s="1" t="s">
        <v>5</v>
      </c>
      <c r="F5" s="1" t="s">
        <v>5</v>
      </c>
      <c r="G5" s="1" t="s">
        <v>5</v>
      </c>
      <c r="H5" s="1" t="s">
        <v>5</v>
      </c>
      <c r="I5" s="1" t="s">
        <v>5</v>
      </c>
      <c r="J5" s="1" t="s">
        <v>5</v>
      </c>
      <c r="K5" s="1" t="s">
        <v>5</v>
      </c>
      <c r="L5" s="1" t="s">
        <v>5</v>
      </c>
      <c r="M5" t="s">
        <v>6</v>
      </c>
      <c r="N5" t="s">
        <v>6</v>
      </c>
      <c r="O5" t="s">
        <v>6</v>
      </c>
      <c r="P5">
        <v>385</v>
      </c>
      <c r="Q5">
        <f>100 - P5/100</f>
        <v>96.15</v>
      </c>
    </row>
    <row r="6" spans="1:17" x14ac:dyDescent="0.3">
      <c r="A6">
        <v>2</v>
      </c>
      <c r="B6">
        <v>50</v>
      </c>
      <c r="C6">
        <v>0.4</v>
      </c>
      <c r="D6" s="1" t="s">
        <v>5</v>
      </c>
      <c r="E6" s="1" t="s">
        <v>5</v>
      </c>
      <c r="F6" s="1" t="s">
        <v>5</v>
      </c>
      <c r="G6" s="1" t="s">
        <v>5</v>
      </c>
      <c r="H6" t="s">
        <v>6</v>
      </c>
      <c r="I6" s="1" t="s">
        <v>5</v>
      </c>
      <c r="J6" s="1" t="s">
        <v>5</v>
      </c>
      <c r="K6" s="1" t="s">
        <v>5</v>
      </c>
      <c r="L6" s="1" t="s">
        <v>5</v>
      </c>
      <c r="M6" t="s">
        <v>6</v>
      </c>
      <c r="N6" t="s">
        <v>6</v>
      </c>
      <c r="O6" t="s">
        <v>6</v>
      </c>
      <c r="P6">
        <v>403</v>
      </c>
      <c r="Q6">
        <f t="shared" ref="Q6:Q14" si="0">100 - P6/100</f>
        <v>95.97</v>
      </c>
    </row>
    <row r="7" spans="1:17" x14ac:dyDescent="0.3">
      <c r="A7">
        <v>3</v>
      </c>
      <c r="B7">
        <v>50</v>
      </c>
      <c r="C7">
        <v>0.4</v>
      </c>
      <c r="D7" s="1" t="s">
        <v>5</v>
      </c>
      <c r="E7" s="1" t="s">
        <v>5</v>
      </c>
      <c r="F7" s="1" t="s">
        <v>5</v>
      </c>
      <c r="G7" s="1" t="s">
        <v>5</v>
      </c>
      <c r="H7" s="1" t="s">
        <v>5</v>
      </c>
      <c r="I7" t="s">
        <v>6</v>
      </c>
      <c r="J7" s="1" t="s">
        <v>5</v>
      </c>
      <c r="K7" s="1" t="s">
        <v>5</v>
      </c>
      <c r="L7" s="1" t="s">
        <v>5</v>
      </c>
      <c r="M7" t="s">
        <v>6</v>
      </c>
      <c r="N7" t="s">
        <v>6</v>
      </c>
      <c r="O7" t="s">
        <v>6</v>
      </c>
      <c r="P7">
        <v>389</v>
      </c>
      <c r="Q7">
        <f t="shared" si="0"/>
        <v>96.11</v>
      </c>
    </row>
    <row r="8" spans="1:17" x14ac:dyDescent="0.3">
      <c r="A8">
        <v>4</v>
      </c>
      <c r="B8">
        <v>50</v>
      </c>
      <c r="C8">
        <v>0.4</v>
      </c>
      <c r="D8" s="1" t="s">
        <v>5</v>
      </c>
      <c r="E8" s="1" t="s">
        <v>5</v>
      </c>
      <c r="F8" s="1" t="s">
        <v>5</v>
      </c>
      <c r="G8" s="1" t="s">
        <v>5</v>
      </c>
      <c r="H8" s="1" t="s">
        <v>5</v>
      </c>
      <c r="I8" s="1" t="s">
        <v>5</v>
      </c>
      <c r="J8" t="s">
        <v>6</v>
      </c>
      <c r="K8" s="1" t="s">
        <v>5</v>
      </c>
      <c r="L8" s="1" t="s">
        <v>5</v>
      </c>
      <c r="M8" t="s">
        <v>6</v>
      </c>
      <c r="N8" t="s">
        <v>6</v>
      </c>
      <c r="O8" t="s">
        <v>6</v>
      </c>
      <c r="P8">
        <v>393</v>
      </c>
      <c r="Q8">
        <f t="shared" si="0"/>
        <v>96.07</v>
      </c>
    </row>
    <row r="9" spans="1:17" x14ac:dyDescent="0.3">
      <c r="A9">
        <v>5</v>
      </c>
      <c r="B9">
        <v>54</v>
      </c>
      <c r="C9">
        <v>0.4</v>
      </c>
      <c r="D9" s="1" t="s">
        <v>5</v>
      </c>
      <c r="E9" s="1" t="s">
        <v>5</v>
      </c>
      <c r="F9" s="1" t="s">
        <v>5</v>
      </c>
      <c r="G9" s="1" t="s">
        <v>5</v>
      </c>
      <c r="H9" s="1" t="s">
        <v>5</v>
      </c>
      <c r="I9" s="1" t="s">
        <v>5</v>
      </c>
      <c r="J9" s="1" t="s">
        <v>5</v>
      </c>
      <c r="K9" s="1" t="s">
        <v>5</v>
      </c>
      <c r="L9" s="1" t="s">
        <v>5</v>
      </c>
      <c r="M9" s="1" t="s">
        <v>5</v>
      </c>
      <c r="N9" t="s">
        <v>6</v>
      </c>
      <c r="O9" t="s">
        <v>6</v>
      </c>
      <c r="P9">
        <v>390</v>
      </c>
      <c r="Q9">
        <f t="shared" si="0"/>
        <v>96.1</v>
      </c>
    </row>
    <row r="10" spans="1:17" x14ac:dyDescent="0.3">
      <c r="A10">
        <v>6</v>
      </c>
      <c r="B10">
        <v>54</v>
      </c>
      <c r="C10">
        <v>0.4</v>
      </c>
      <c r="D10" s="1" t="s">
        <v>5</v>
      </c>
      <c r="E10" s="1" t="s">
        <v>5</v>
      </c>
      <c r="F10" s="1" t="s">
        <v>5</v>
      </c>
      <c r="G10" s="1" t="s">
        <v>5</v>
      </c>
      <c r="H10" s="1" t="s">
        <v>5</v>
      </c>
      <c r="I10" s="1" t="s">
        <v>5</v>
      </c>
      <c r="J10" s="1" t="s">
        <v>5</v>
      </c>
      <c r="K10" s="1" t="s">
        <v>5</v>
      </c>
      <c r="L10" s="1" t="s">
        <v>5</v>
      </c>
      <c r="M10" t="s">
        <v>6</v>
      </c>
      <c r="N10" s="1" t="s">
        <v>5</v>
      </c>
      <c r="O10" t="s">
        <v>13</v>
      </c>
      <c r="P10">
        <v>393</v>
      </c>
      <c r="Q10">
        <f t="shared" si="0"/>
        <v>96.07</v>
      </c>
    </row>
    <row r="11" spans="1:17" x14ac:dyDescent="0.3">
      <c r="A11">
        <v>7</v>
      </c>
      <c r="B11">
        <v>54</v>
      </c>
      <c r="C11">
        <v>0.4</v>
      </c>
      <c r="D11" s="1" t="s">
        <v>5</v>
      </c>
      <c r="E11" s="1" t="s">
        <v>5</v>
      </c>
      <c r="F11" s="1" t="s">
        <v>5</v>
      </c>
      <c r="G11" s="1" t="s">
        <v>5</v>
      </c>
      <c r="H11" s="1" t="s">
        <v>5</v>
      </c>
      <c r="I11" s="1" t="s">
        <v>5</v>
      </c>
      <c r="J11" s="1" t="s">
        <v>5</v>
      </c>
      <c r="K11" s="1" t="s">
        <v>5</v>
      </c>
      <c r="L11" s="1" t="s">
        <v>5</v>
      </c>
      <c r="M11" s="2" t="s">
        <v>6</v>
      </c>
      <c r="N11" t="s">
        <v>6</v>
      </c>
      <c r="O11" s="1" t="s">
        <v>5</v>
      </c>
      <c r="P11">
        <v>390</v>
      </c>
      <c r="Q11">
        <f t="shared" si="0"/>
        <v>96.1</v>
      </c>
    </row>
    <row r="12" spans="1:17" x14ac:dyDescent="0.3">
      <c r="A12">
        <v>8</v>
      </c>
      <c r="B12">
        <v>56</v>
      </c>
      <c r="C12">
        <v>0.4</v>
      </c>
      <c r="D12" s="1" t="s">
        <v>5</v>
      </c>
      <c r="E12" s="1" t="s">
        <v>5</v>
      </c>
      <c r="F12" s="1" t="s">
        <v>5</v>
      </c>
      <c r="G12" s="1" t="s">
        <v>5</v>
      </c>
      <c r="H12" s="1" t="s">
        <v>5</v>
      </c>
      <c r="I12" s="1" t="s">
        <v>5</v>
      </c>
      <c r="J12" s="1" t="s">
        <v>5</v>
      </c>
      <c r="K12" s="1" t="s">
        <v>5</v>
      </c>
      <c r="L12" s="1" t="s">
        <v>5</v>
      </c>
      <c r="M12" s="1" t="s">
        <v>5</v>
      </c>
      <c r="N12" s="2" t="s">
        <v>6</v>
      </c>
      <c r="O12" s="1" t="s">
        <v>5</v>
      </c>
      <c r="P12">
        <v>395</v>
      </c>
      <c r="Q12">
        <f t="shared" si="0"/>
        <v>96.05</v>
      </c>
    </row>
    <row r="13" spans="1:17" x14ac:dyDescent="0.3">
      <c r="A13">
        <v>9</v>
      </c>
      <c r="B13">
        <v>58</v>
      </c>
      <c r="C13">
        <v>0.4</v>
      </c>
      <c r="D13" s="1" t="s">
        <v>5</v>
      </c>
      <c r="E13" s="1" t="s">
        <v>5</v>
      </c>
      <c r="F13" s="1" t="s">
        <v>5</v>
      </c>
      <c r="G13" s="1" t="s">
        <v>5</v>
      </c>
      <c r="H13" s="1" t="s">
        <v>5</v>
      </c>
      <c r="I13" s="1" t="s">
        <v>5</v>
      </c>
      <c r="J13" s="1" t="s">
        <v>5</v>
      </c>
      <c r="K13" s="1" t="s">
        <v>5</v>
      </c>
      <c r="L13" s="1" t="s">
        <v>5</v>
      </c>
      <c r="M13" s="1" t="s">
        <v>5</v>
      </c>
      <c r="N13" s="1" t="s">
        <v>5</v>
      </c>
      <c r="O13" s="1" t="s">
        <v>5</v>
      </c>
      <c r="P13">
        <v>388</v>
      </c>
      <c r="Q13">
        <f t="shared" si="0"/>
        <v>96.12</v>
      </c>
    </row>
    <row r="14" spans="1:17" s="2" customFormat="1" x14ac:dyDescent="0.3">
      <c r="A14">
        <v>10</v>
      </c>
      <c r="B14">
        <v>178</v>
      </c>
      <c r="C14">
        <v>0.4</v>
      </c>
      <c r="E14" s="2" t="s">
        <v>61</v>
      </c>
      <c r="P14" s="2">
        <v>292</v>
      </c>
      <c r="Q14" s="5">
        <f t="shared" si="0"/>
        <v>97.08</v>
      </c>
    </row>
    <row r="15" spans="1:17" s="2" customFormat="1" x14ac:dyDescent="0.3"/>
    <row r="16" spans="1:17" x14ac:dyDescent="0.3">
      <c r="A16" s="7" t="s">
        <v>57</v>
      </c>
      <c r="B16" s="7"/>
      <c r="C16" s="7"/>
      <c r="D16" s="7"/>
      <c r="E16" s="7"/>
      <c r="F16" s="7"/>
      <c r="G16" s="2"/>
      <c r="H16" s="2"/>
      <c r="I16" s="2"/>
    </row>
    <row r="17" spans="1:18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18" x14ac:dyDescent="0.3">
      <c r="A18" s="8" t="s">
        <v>20</v>
      </c>
      <c r="B18" s="8"/>
      <c r="C18" s="8"/>
      <c r="D18" s="8"/>
      <c r="E18" s="8"/>
      <c r="F18" s="8"/>
      <c r="G18" s="2"/>
      <c r="H18" s="2"/>
      <c r="I18" s="2"/>
    </row>
    <row r="19" spans="1:18" s="2" customFormat="1" x14ac:dyDescent="0.3">
      <c r="H19" s="2" t="s">
        <v>53</v>
      </c>
    </row>
    <row r="20" spans="1:18" x14ac:dyDescent="0.3">
      <c r="A20" t="s">
        <v>19</v>
      </c>
      <c r="B20" t="s">
        <v>21</v>
      </c>
      <c r="C20" t="s">
        <v>76</v>
      </c>
      <c r="D20" t="s">
        <v>18</v>
      </c>
      <c r="E20" t="s">
        <v>51</v>
      </c>
      <c r="F20" t="s">
        <v>55</v>
      </c>
      <c r="H20" t="s">
        <v>56</v>
      </c>
      <c r="I20" t="s">
        <v>52</v>
      </c>
      <c r="L20" t="s">
        <v>50</v>
      </c>
    </row>
    <row r="21" spans="1:18" x14ac:dyDescent="0.3">
      <c r="A21">
        <v>0</v>
      </c>
      <c r="B21" t="s">
        <v>22</v>
      </c>
      <c r="D21">
        <v>0</v>
      </c>
      <c r="E21">
        <v>6.4498170676203406E-2</v>
      </c>
      <c r="F21">
        <v>1.4800000000000001E-2</v>
      </c>
      <c r="H21">
        <v>10</v>
      </c>
      <c r="I21">
        <v>0</v>
      </c>
      <c r="K21" t="s">
        <v>58</v>
      </c>
    </row>
    <row r="22" spans="1:18" x14ac:dyDescent="0.3">
      <c r="A22">
        <v>26</v>
      </c>
      <c r="B22" t="s">
        <v>36</v>
      </c>
      <c r="D22">
        <v>0</v>
      </c>
      <c r="E22">
        <v>6.2503261193456797E-2</v>
      </c>
      <c r="F22">
        <v>2.5940000000000001E-2</v>
      </c>
      <c r="H22">
        <v>26</v>
      </c>
      <c r="I22">
        <v>26</v>
      </c>
      <c r="K22" t="s">
        <v>59</v>
      </c>
    </row>
    <row r="23" spans="1:18" x14ac:dyDescent="0.3">
      <c r="A23">
        <v>34</v>
      </c>
      <c r="B23" t="s">
        <v>3</v>
      </c>
      <c r="D23">
        <v>0</v>
      </c>
      <c r="E23">
        <v>5.3000611952046001E-2</v>
      </c>
      <c r="F23">
        <v>2.29E-2</v>
      </c>
      <c r="H23">
        <v>34</v>
      </c>
      <c r="I23">
        <v>34</v>
      </c>
      <c r="K23" t="s">
        <v>60</v>
      </c>
      <c r="L23" s="2"/>
      <c r="M23" s="2"/>
      <c r="N23" s="2"/>
      <c r="O23" s="2"/>
      <c r="P23" s="2"/>
      <c r="Q23" s="2"/>
      <c r="R23" s="2"/>
    </row>
    <row r="24" spans="1:18" x14ac:dyDescent="0.3">
      <c r="A24">
        <v>6</v>
      </c>
      <c r="B24" t="s">
        <v>25</v>
      </c>
      <c r="D24">
        <v>0</v>
      </c>
      <c r="E24">
        <v>4.5402517247235701E-2</v>
      </c>
      <c r="F24">
        <v>1.052E-2</v>
      </c>
      <c r="H24">
        <v>0</v>
      </c>
      <c r="I24">
        <v>6</v>
      </c>
      <c r="K24" t="s">
        <v>58</v>
      </c>
    </row>
    <row r="25" spans="1:18" x14ac:dyDescent="0.3">
      <c r="A25">
        <v>20</v>
      </c>
      <c r="B25" t="s">
        <v>33</v>
      </c>
      <c r="D25">
        <v>0</v>
      </c>
      <c r="E25">
        <v>4.4767194018886701E-2</v>
      </c>
      <c r="F25">
        <v>3.84000000000004E-3</v>
      </c>
      <c r="H25">
        <v>6</v>
      </c>
      <c r="I25">
        <v>20</v>
      </c>
      <c r="K25" t="s">
        <v>58</v>
      </c>
    </row>
    <row r="26" spans="1:18" x14ac:dyDescent="0.3">
      <c r="A26">
        <v>10</v>
      </c>
      <c r="B26" t="s">
        <v>27</v>
      </c>
      <c r="D26">
        <v>0</v>
      </c>
      <c r="E26">
        <v>4.2965876311602903E-2</v>
      </c>
      <c r="F26">
        <v>2.76E-2</v>
      </c>
      <c r="H26">
        <v>4</v>
      </c>
      <c r="I26">
        <v>10</v>
      </c>
      <c r="K26" t="s">
        <v>58</v>
      </c>
    </row>
    <row r="27" spans="1:18" x14ac:dyDescent="0.3">
      <c r="A27">
        <v>4</v>
      </c>
      <c r="B27" t="s">
        <v>23</v>
      </c>
      <c r="D27">
        <v>0</v>
      </c>
      <c r="E27">
        <v>4.10212647852429E-2</v>
      </c>
      <c r="F27">
        <v>1.0460000000000001E-2</v>
      </c>
      <c r="H27">
        <v>2</v>
      </c>
      <c r="I27">
        <v>4</v>
      </c>
      <c r="K27" t="s">
        <v>58</v>
      </c>
    </row>
    <row r="28" spans="1:18" x14ac:dyDescent="0.3">
      <c r="A28">
        <v>36</v>
      </c>
      <c r="B28" t="s">
        <v>40</v>
      </c>
      <c r="D28">
        <v>0</v>
      </c>
      <c r="E28">
        <v>4.0625937621001702E-2</v>
      </c>
      <c r="F28">
        <v>4.66000000000004E-3</v>
      </c>
      <c r="H28">
        <v>36</v>
      </c>
      <c r="I28">
        <v>36</v>
      </c>
    </row>
    <row r="29" spans="1:18" x14ac:dyDescent="0.3">
      <c r="A29">
        <v>56</v>
      </c>
      <c r="B29" t="s">
        <v>4</v>
      </c>
      <c r="D29">
        <v>0</v>
      </c>
      <c r="E29">
        <v>3.8155847507240499E-2</v>
      </c>
      <c r="F29">
        <v>3.0800000000000302E-3</v>
      </c>
      <c r="H29">
        <v>20</v>
      </c>
      <c r="I29">
        <v>56</v>
      </c>
    </row>
    <row r="30" spans="1:18" x14ac:dyDescent="0.3">
      <c r="A30">
        <v>12</v>
      </c>
      <c r="B30" t="s">
        <v>28</v>
      </c>
      <c r="D30">
        <v>0</v>
      </c>
      <c r="E30">
        <v>3.4130224038286902E-2</v>
      </c>
      <c r="F30">
        <v>2.9400000000000502E-3</v>
      </c>
      <c r="H30">
        <v>24</v>
      </c>
      <c r="I30">
        <v>12</v>
      </c>
    </row>
    <row r="31" spans="1:18" x14ac:dyDescent="0.3">
      <c r="A31">
        <v>2</v>
      </c>
      <c r="B31" t="s">
        <v>24</v>
      </c>
      <c r="D31">
        <v>0</v>
      </c>
      <c r="E31">
        <v>3.4101943643526797E-2</v>
      </c>
      <c r="F31">
        <v>4.8800000000000397E-3</v>
      </c>
      <c r="H31">
        <v>28</v>
      </c>
      <c r="I31">
        <v>2</v>
      </c>
    </row>
    <row r="32" spans="1:18" x14ac:dyDescent="0.3">
      <c r="A32">
        <v>52</v>
      </c>
      <c r="B32" t="s">
        <v>48</v>
      </c>
      <c r="D32">
        <v>0</v>
      </c>
      <c r="E32">
        <v>3.1458839119604301E-2</v>
      </c>
      <c r="F32">
        <v>2.3200000000000499E-3</v>
      </c>
      <c r="H32">
        <v>14</v>
      </c>
      <c r="I32">
        <v>52</v>
      </c>
    </row>
    <row r="33" spans="1:9" x14ac:dyDescent="0.3">
      <c r="A33">
        <v>46</v>
      </c>
      <c r="B33" t="s">
        <v>45</v>
      </c>
      <c r="D33">
        <v>0</v>
      </c>
      <c r="E33">
        <v>2.90256527868289E-2</v>
      </c>
      <c r="F33">
        <v>1.0800000000000501E-3</v>
      </c>
      <c r="H33">
        <v>56</v>
      </c>
      <c r="I33">
        <v>46</v>
      </c>
    </row>
    <row r="34" spans="1:9" x14ac:dyDescent="0.3">
      <c r="A34">
        <v>44</v>
      </c>
      <c r="B34" t="s">
        <v>44</v>
      </c>
      <c r="D34">
        <v>0</v>
      </c>
      <c r="E34">
        <v>2.88320699362699E-2</v>
      </c>
      <c r="F34">
        <v>1.54000000000005E-3</v>
      </c>
      <c r="H34">
        <v>12</v>
      </c>
      <c r="I34">
        <v>44</v>
      </c>
    </row>
    <row r="35" spans="1:9" x14ac:dyDescent="0.3">
      <c r="A35">
        <v>8</v>
      </c>
      <c r="B35" t="s">
        <v>26</v>
      </c>
      <c r="D35">
        <v>0</v>
      </c>
      <c r="E35">
        <v>2.8666798338851499E-2</v>
      </c>
      <c r="F35">
        <v>1.46000000000006E-3</v>
      </c>
      <c r="H35">
        <v>22</v>
      </c>
      <c r="I35">
        <v>8</v>
      </c>
    </row>
    <row r="36" spans="1:9" x14ac:dyDescent="0.3">
      <c r="A36">
        <v>28</v>
      </c>
      <c r="B36" t="s">
        <v>37</v>
      </c>
      <c r="D36">
        <v>0</v>
      </c>
      <c r="E36">
        <v>2.8631484551032899E-2</v>
      </c>
      <c r="F36">
        <v>3.6000000000000398E-3</v>
      </c>
      <c r="H36">
        <v>32</v>
      </c>
      <c r="I36">
        <v>28</v>
      </c>
    </row>
    <row r="37" spans="1:9" x14ac:dyDescent="0.3">
      <c r="A37">
        <v>42</v>
      </c>
      <c r="B37" t="s">
        <v>43</v>
      </c>
      <c r="D37">
        <v>0</v>
      </c>
      <c r="E37">
        <v>2.8271658331142299E-2</v>
      </c>
      <c r="F37">
        <v>1.54000000000007E-3</v>
      </c>
      <c r="H37">
        <v>18</v>
      </c>
      <c r="I37">
        <v>42</v>
      </c>
    </row>
    <row r="38" spans="1:9" x14ac:dyDescent="0.3">
      <c r="A38">
        <v>24</v>
      </c>
      <c r="B38" t="s">
        <v>35</v>
      </c>
      <c r="D38">
        <v>0</v>
      </c>
      <c r="E38">
        <v>2.7634100842855398E-2</v>
      </c>
      <c r="F38">
        <v>3.6200000000000598E-3</v>
      </c>
      <c r="H38">
        <v>16</v>
      </c>
      <c r="I38">
        <v>24</v>
      </c>
    </row>
    <row r="39" spans="1:9" x14ac:dyDescent="0.3">
      <c r="A39">
        <v>48</v>
      </c>
      <c r="B39" t="s">
        <v>46</v>
      </c>
      <c r="D39">
        <v>0</v>
      </c>
      <c r="E39">
        <v>2.72963753750044E-2</v>
      </c>
      <c r="F39">
        <v>9.2000000000003104E-4</v>
      </c>
      <c r="H39">
        <v>52</v>
      </c>
      <c r="I39">
        <v>48</v>
      </c>
    </row>
    <row r="40" spans="1:9" x14ac:dyDescent="0.3">
      <c r="A40">
        <v>16</v>
      </c>
      <c r="B40" t="s">
        <v>31</v>
      </c>
      <c r="D40">
        <v>0</v>
      </c>
      <c r="E40">
        <v>2.6146561602438001E-2</v>
      </c>
      <c r="F40">
        <v>2.4600000000000398E-3</v>
      </c>
      <c r="H40">
        <v>41</v>
      </c>
      <c r="I40">
        <v>16</v>
      </c>
    </row>
    <row r="41" spans="1:9" x14ac:dyDescent="0.3">
      <c r="A41">
        <v>18</v>
      </c>
      <c r="B41" t="s">
        <v>32</v>
      </c>
      <c r="D41">
        <v>0</v>
      </c>
      <c r="E41">
        <v>2.6093894470189501E-2</v>
      </c>
      <c r="F41">
        <v>2.52000000000003E-3</v>
      </c>
      <c r="H41">
        <v>42</v>
      </c>
      <c r="I41">
        <v>18</v>
      </c>
    </row>
    <row r="42" spans="1:9" x14ac:dyDescent="0.3">
      <c r="A42">
        <v>22</v>
      </c>
      <c r="B42" t="s">
        <v>34</v>
      </c>
      <c r="D42">
        <v>0</v>
      </c>
      <c r="E42">
        <v>2.48955471899511E-2</v>
      </c>
      <c r="F42">
        <v>2.8000000000000399E-3</v>
      </c>
      <c r="H42">
        <v>44</v>
      </c>
      <c r="I42">
        <v>22</v>
      </c>
    </row>
    <row r="43" spans="1:9" x14ac:dyDescent="0.3">
      <c r="A43">
        <v>38</v>
      </c>
      <c r="B43" t="s">
        <v>41</v>
      </c>
      <c r="D43">
        <v>0</v>
      </c>
      <c r="E43">
        <v>2.2875501890292999E-2</v>
      </c>
      <c r="F43">
        <v>1.4800000000000501E-3</v>
      </c>
      <c r="H43">
        <v>38</v>
      </c>
      <c r="I43">
        <v>38</v>
      </c>
    </row>
    <row r="44" spans="1:9" x14ac:dyDescent="0.3">
      <c r="A44">
        <v>40</v>
      </c>
      <c r="B44" t="s">
        <v>42</v>
      </c>
      <c r="D44">
        <v>0</v>
      </c>
      <c r="E44">
        <v>1.7346376979493101E-2</v>
      </c>
      <c r="F44">
        <v>1.30000000000005E-3</v>
      </c>
      <c r="H44">
        <v>8</v>
      </c>
      <c r="I44">
        <v>40</v>
      </c>
    </row>
    <row r="45" spans="1:9" x14ac:dyDescent="0.3">
      <c r="A45">
        <v>14</v>
      </c>
      <c r="B45" t="s">
        <v>30</v>
      </c>
      <c r="D45">
        <v>0</v>
      </c>
      <c r="E45">
        <v>1.49562124603848E-2</v>
      </c>
      <c r="F45">
        <v>3.4600000000000598E-3</v>
      </c>
      <c r="H45">
        <v>30</v>
      </c>
      <c r="I45">
        <v>14</v>
      </c>
    </row>
    <row r="46" spans="1:9" x14ac:dyDescent="0.3">
      <c r="A46">
        <v>32</v>
      </c>
      <c r="B46" t="s">
        <v>39</v>
      </c>
      <c r="D46">
        <v>0</v>
      </c>
      <c r="E46">
        <v>1.4321030829012E-2</v>
      </c>
      <c r="F46">
        <v>2.7600000000000502E-3</v>
      </c>
      <c r="H46">
        <v>40</v>
      </c>
      <c r="I46">
        <v>32</v>
      </c>
    </row>
    <row r="47" spans="1:9" x14ac:dyDescent="0.3">
      <c r="A47">
        <v>41</v>
      </c>
      <c r="B47" t="s">
        <v>42</v>
      </c>
      <c r="D47">
        <v>1</v>
      </c>
      <c r="E47">
        <v>1.36949118612496E-2</v>
      </c>
      <c r="F47">
        <v>1.9200000000000499E-3</v>
      </c>
      <c r="H47">
        <v>46</v>
      </c>
      <c r="I47">
        <v>41</v>
      </c>
    </row>
    <row r="48" spans="1:9" x14ac:dyDescent="0.3">
      <c r="A48">
        <v>30</v>
      </c>
      <c r="B48" t="s">
        <v>38</v>
      </c>
      <c r="D48">
        <v>0</v>
      </c>
      <c r="E48">
        <v>1.29703952374164E-2</v>
      </c>
      <c r="F48">
        <v>1.4000000000000601E-3</v>
      </c>
      <c r="H48">
        <v>55</v>
      </c>
      <c r="I48">
        <v>30</v>
      </c>
    </row>
    <row r="49" spans="1:13" x14ac:dyDescent="0.3">
      <c r="A49">
        <v>50</v>
      </c>
      <c r="B49" t="s">
        <v>47</v>
      </c>
      <c r="D49">
        <v>0</v>
      </c>
      <c r="E49">
        <v>1.21646522233209E-2</v>
      </c>
      <c r="F49">
        <v>5.8000000000004695E-4</v>
      </c>
      <c r="H49">
        <v>48</v>
      </c>
      <c r="I49">
        <v>50</v>
      </c>
    </row>
    <row r="50" spans="1:13" x14ac:dyDescent="0.3">
      <c r="A50">
        <v>39</v>
      </c>
      <c r="B50" t="s">
        <v>41</v>
      </c>
      <c r="D50">
        <v>1</v>
      </c>
      <c r="E50">
        <v>7.1117705824776398E-3</v>
      </c>
      <c r="F50" s="4">
        <v>6.6613381477509304E-17</v>
      </c>
      <c r="H50">
        <v>50</v>
      </c>
      <c r="I50">
        <v>39</v>
      </c>
    </row>
    <row r="51" spans="1:13" x14ac:dyDescent="0.3">
      <c r="A51">
        <v>37</v>
      </c>
      <c r="B51" t="s">
        <v>40</v>
      </c>
      <c r="D51">
        <v>1</v>
      </c>
      <c r="E51">
        <v>6.6727969215586097E-3</v>
      </c>
      <c r="F51">
        <v>5.4000000000005096E-4</v>
      </c>
      <c r="H51">
        <v>37</v>
      </c>
      <c r="I51">
        <v>37</v>
      </c>
    </row>
    <row r="52" spans="1:13" x14ac:dyDescent="0.3">
      <c r="A52">
        <v>51</v>
      </c>
      <c r="B52" t="s">
        <v>47</v>
      </c>
      <c r="D52">
        <v>1</v>
      </c>
      <c r="E52">
        <v>5.6351500698321802E-3</v>
      </c>
      <c r="F52">
        <v>4.2000000000006399E-4</v>
      </c>
      <c r="H52">
        <v>54</v>
      </c>
      <c r="I52">
        <v>51</v>
      </c>
    </row>
    <row r="53" spans="1:13" x14ac:dyDescent="0.3">
      <c r="A53">
        <v>55</v>
      </c>
      <c r="B53" t="s">
        <v>49</v>
      </c>
      <c r="D53">
        <v>1</v>
      </c>
      <c r="E53">
        <v>4.7477226112200999E-3</v>
      </c>
      <c r="F53">
        <v>9.4000000000002903E-4</v>
      </c>
      <c r="H53">
        <v>51</v>
      </c>
      <c r="I53">
        <v>55</v>
      </c>
    </row>
    <row r="54" spans="1:13" x14ac:dyDescent="0.3">
      <c r="A54">
        <v>13</v>
      </c>
      <c r="B54" t="s">
        <v>29</v>
      </c>
      <c r="D54">
        <v>1</v>
      </c>
      <c r="E54">
        <v>4.7316017966286001E-3</v>
      </c>
      <c r="F54">
        <v>1.4000000000007301E-4</v>
      </c>
      <c r="H54">
        <v>11</v>
      </c>
      <c r="I54">
        <v>13</v>
      </c>
    </row>
    <row r="55" spans="1:13" x14ac:dyDescent="0.3">
      <c r="A55">
        <v>27</v>
      </c>
      <c r="B55" t="s">
        <v>36</v>
      </c>
      <c r="D55">
        <v>1</v>
      </c>
      <c r="E55">
        <v>4.2556084754622201E-3</v>
      </c>
      <c r="F55">
        <v>1.80000000000091E-4</v>
      </c>
      <c r="H55">
        <v>27</v>
      </c>
      <c r="I55">
        <v>27</v>
      </c>
    </row>
    <row r="56" spans="1:13" x14ac:dyDescent="0.3">
      <c r="A56">
        <v>35</v>
      </c>
      <c r="B56" t="s">
        <v>3</v>
      </c>
      <c r="D56">
        <v>1</v>
      </c>
      <c r="E56">
        <v>4.2542033255942796E-3</v>
      </c>
      <c r="F56">
        <v>1.8000000000006899E-4</v>
      </c>
      <c r="H56">
        <v>31</v>
      </c>
      <c r="I56">
        <v>35</v>
      </c>
      <c r="M56" t="s">
        <v>101</v>
      </c>
    </row>
    <row r="57" spans="1:13" x14ac:dyDescent="0.3">
      <c r="A57">
        <v>57</v>
      </c>
      <c r="B57" t="s">
        <v>4</v>
      </c>
      <c r="D57">
        <v>1</v>
      </c>
      <c r="E57">
        <v>3.82308429760967E-3</v>
      </c>
      <c r="F57" s="4">
        <v>-3.9999999999951099E-5</v>
      </c>
      <c r="H57">
        <v>35</v>
      </c>
      <c r="I57">
        <v>57</v>
      </c>
    </row>
    <row r="58" spans="1:13" x14ac:dyDescent="0.3">
      <c r="A58">
        <v>53</v>
      </c>
      <c r="B58" t="s">
        <v>48</v>
      </c>
      <c r="D58">
        <v>1</v>
      </c>
      <c r="E58">
        <v>3.69190808933216E-3</v>
      </c>
      <c r="F58" s="4">
        <v>8.0000000000035595E-5</v>
      </c>
      <c r="H58">
        <v>15</v>
      </c>
      <c r="I58">
        <v>53</v>
      </c>
    </row>
    <row r="59" spans="1:13" x14ac:dyDescent="0.3">
      <c r="A59">
        <v>7</v>
      </c>
      <c r="B59" t="s">
        <v>25</v>
      </c>
      <c r="D59">
        <v>1</v>
      </c>
      <c r="E59">
        <v>3.3668708479101801E-3</v>
      </c>
      <c r="F59">
        <v>0</v>
      </c>
      <c r="H59">
        <v>45</v>
      </c>
      <c r="I59">
        <v>7</v>
      </c>
    </row>
    <row r="60" spans="1:13" x14ac:dyDescent="0.3">
      <c r="A60">
        <v>21</v>
      </c>
      <c r="B60" t="s">
        <v>33</v>
      </c>
      <c r="D60">
        <v>1</v>
      </c>
      <c r="E60">
        <v>3.1711458811852001E-3</v>
      </c>
      <c r="F60" s="4">
        <v>-7.9999999999991103E-5</v>
      </c>
      <c r="H60">
        <v>49</v>
      </c>
      <c r="I60">
        <v>21</v>
      </c>
    </row>
    <row r="61" spans="1:13" x14ac:dyDescent="0.3">
      <c r="A61">
        <v>1</v>
      </c>
      <c r="B61" t="s">
        <v>22</v>
      </c>
      <c r="D61">
        <v>1</v>
      </c>
      <c r="E61">
        <v>2.9429580690085101E-3</v>
      </c>
      <c r="F61" s="4">
        <v>2.00000000000644E-5</v>
      </c>
      <c r="H61">
        <v>13</v>
      </c>
      <c r="I61">
        <v>1</v>
      </c>
    </row>
    <row r="62" spans="1:13" x14ac:dyDescent="0.3">
      <c r="A62">
        <v>23</v>
      </c>
      <c r="B62" t="s">
        <v>34</v>
      </c>
      <c r="D62">
        <v>1</v>
      </c>
      <c r="E62">
        <v>2.8879423138282101E-3</v>
      </c>
      <c r="F62" s="4">
        <v>-7.9999999999991103E-5</v>
      </c>
      <c r="H62">
        <v>29</v>
      </c>
      <c r="I62">
        <v>23</v>
      </c>
    </row>
    <row r="63" spans="1:13" x14ac:dyDescent="0.3">
      <c r="A63">
        <v>15</v>
      </c>
      <c r="B63" t="s">
        <v>30</v>
      </c>
      <c r="D63">
        <v>1</v>
      </c>
      <c r="E63">
        <v>2.66061920610762E-3</v>
      </c>
      <c r="F63">
        <v>1.6000000000009301E-4</v>
      </c>
      <c r="H63">
        <v>43</v>
      </c>
      <c r="I63">
        <v>15</v>
      </c>
    </row>
    <row r="64" spans="1:13" x14ac:dyDescent="0.3">
      <c r="A64">
        <v>19</v>
      </c>
      <c r="B64" t="s">
        <v>32</v>
      </c>
      <c r="D64">
        <v>1</v>
      </c>
      <c r="E64">
        <v>2.5267835010252598E-3</v>
      </c>
      <c r="F64" s="4">
        <v>-7.9999999999991103E-5</v>
      </c>
      <c r="H64">
        <v>33</v>
      </c>
      <c r="I64">
        <v>19</v>
      </c>
    </row>
    <row r="65" spans="1:9" x14ac:dyDescent="0.3">
      <c r="A65">
        <v>5</v>
      </c>
      <c r="B65" t="s">
        <v>23</v>
      </c>
      <c r="D65">
        <v>1</v>
      </c>
      <c r="E65">
        <v>2.3189720533043699E-3</v>
      </c>
      <c r="F65" s="4">
        <v>-9.9999999999988905E-5</v>
      </c>
      <c r="H65">
        <v>47</v>
      </c>
      <c r="I65">
        <v>5</v>
      </c>
    </row>
    <row r="66" spans="1:9" x14ac:dyDescent="0.3">
      <c r="A66">
        <v>3</v>
      </c>
      <c r="B66" t="s">
        <v>24</v>
      </c>
      <c r="D66">
        <v>1</v>
      </c>
      <c r="E66">
        <v>2.0838973518425702E-3</v>
      </c>
      <c r="F66" s="4">
        <v>-9.9999999999988905E-5</v>
      </c>
      <c r="H66">
        <v>9</v>
      </c>
      <c r="I66">
        <v>3</v>
      </c>
    </row>
    <row r="67" spans="1:9" x14ac:dyDescent="0.3">
      <c r="A67">
        <v>17</v>
      </c>
      <c r="B67" t="s">
        <v>31</v>
      </c>
      <c r="D67">
        <v>1</v>
      </c>
      <c r="E67">
        <v>2.01795845340173E-3</v>
      </c>
      <c r="F67" s="4">
        <v>2.0000000000019998E-5</v>
      </c>
      <c r="H67">
        <v>53</v>
      </c>
      <c r="I67">
        <v>17</v>
      </c>
    </row>
    <row r="68" spans="1:9" x14ac:dyDescent="0.3">
      <c r="A68">
        <v>29</v>
      </c>
      <c r="B68" t="s">
        <v>37</v>
      </c>
      <c r="D68">
        <v>1</v>
      </c>
      <c r="E68">
        <v>1.86616092579247E-3</v>
      </c>
      <c r="F68">
        <v>1.20000000000097E-4</v>
      </c>
      <c r="H68">
        <v>25</v>
      </c>
      <c r="I68">
        <v>29</v>
      </c>
    </row>
    <row r="69" spans="1:9" x14ac:dyDescent="0.3">
      <c r="A69">
        <v>31</v>
      </c>
      <c r="B69" t="s">
        <v>38</v>
      </c>
      <c r="D69">
        <v>1</v>
      </c>
      <c r="E69">
        <v>1.74884890577203E-3</v>
      </c>
      <c r="F69">
        <v>1.80000000000091E-4</v>
      </c>
      <c r="H69">
        <v>1</v>
      </c>
      <c r="I69">
        <v>31</v>
      </c>
    </row>
    <row r="70" spans="1:9" x14ac:dyDescent="0.3">
      <c r="A70">
        <v>25</v>
      </c>
      <c r="B70" t="s">
        <v>35</v>
      </c>
      <c r="D70">
        <v>1</v>
      </c>
      <c r="E70">
        <v>1.6742574306426699E-3</v>
      </c>
      <c r="F70" s="4">
        <v>4.0000000000039997E-5</v>
      </c>
      <c r="H70">
        <v>17</v>
      </c>
      <c r="I70">
        <v>25</v>
      </c>
    </row>
    <row r="71" spans="1:9" x14ac:dyDescent="0.3">
      <c r="A71">
        <v>33</v>
      </c>
      <c r="B71" t="s">
        <v>39</v>
      </c>
      <c r="D71">
        <v>1</v>
      </c>
      <c r="E71">
        <v>1.47877604354958E-3</v>
      </c>
      <c r="F71">
        <v>1.000000000001E-4</v>
      </c>
      <c r="H71">
        <v>39</v>
      </c>
      <c r="I71">
        <v>33</v>
      </c>
    </row>
    <row r="72" spans="1:9" x14ac:dyDescent="0.3">
      <c r="A72">
        <v>11</v>
      </c>
      <c r="B72" t="s">
        <v>27</v>
      </c>
      <c r="D72">
        <v>1</v>
      </c>
      <c r="E72">
        <v>1.3819554223370601E-3</v>
      </c>
      <c r="F72">
        <v>2.00000000000089E-4</v>
      </c>
      <c r="H72">
        <v>7</v>
      </c>
      <c r="I72">
        <v>11</v>
      </c>
    </row>
    <row r="73" spans="1:9" x14ac:dyDescent="0.3">
      <c r="A73">
        <v>54</v>
      </c>
      <c r="B73" t="s">
        <v>49</v>
      </c>
      <c r="D73">
        <v>0</v>
      </c>
      <c r="E73">
        <v>1.3183576844945999E-3</v>
      </c>
      <c r="F73">
        <v>4.8000000000005802E-4</v>
      </c>
      <c r="H73">
        <v>57</v>
      </c>
      <c r="I73">
        <v>54</v>
      </c>
    </row>
    <row r="74" spans="1:9" x14ac:dyDescent="0.3">
      <c r="A74">
        <v>47</v>
      </c>
      <c r="B74" t="s">
        <v>45</v>
      </c>
      <c r="D74">
        <v>1</v>
      </c>
      <c r="E74">
        <v>1.07670557187609E-3</v>
      </c>
      <c r="F74">
        <v>1.000000000001E-4</v>
      </c>
      <c r="H74">
        <v>19</v>
      </c>
      <c r="I74">
        <v>47</v>
      </c>
    </row>
    <row r="75" spans="1:9" x14ac:dyDescent="0.3">
      <c r="A75">
        <v>9</v>
      </c>
      <c r="B75" t="s">
        <v>26</v>
      </c>
      <c r="D75">
        <v>1</v>
      </c>
      <c r="E75">
        <v>1.06859378123899E-3</v>
      </c>
      <c r="F75" s="4">
        <v>8.0000000000079994E-5</v>
      </c>
      <c r="H75">
        <v>21</v>
      </c>
      <c r="I75">
        <v>9</v>
      </c>
    </row>
    <row r="76" spans="1:9" x14ac:dyDescent="0.3">
      <c r="A76">
        <v>43</v>
      </c>
      <c r="B76" t="s">
        <v>43</v>
      </c>
      <c r="D76">
        <v>1</v>
      </c>
      <c r="E76">
        <v>1.05014251351587E-3</v>
      </c>
      <c r="F76">
        <v>1.20000000000097E-4</v>
      </c>
      <c r="H76">
        <v>23</v>
      </c>
      <c r="I76">
        <v>43</v>
      </c>
    </row>
    <row r="77" spans="1:9" x14ac:dyDescent="0.3">
      <c r="A77">
        <v>49</v>
      </c>
      <c r="B77" t="s">
        <v>46</v>
      </c>
      <c r="D77">
        <v>1</v>
      </c>
      <c r="E77">
        <v>1.0021583430217099E-3</v>
      </c>
      <c r="F77">
        <v>1.4000000000009499E-4</v>
      </c>
      <c r="H77">
        <v>3</v>
      </c>
      <c r="I77">
        <v>49</v>
      </c>
    </row>
    <row r="78" spans="1:9" x14ac:dyDescent="0.3">
      <c r="A78">
        <v>45</v>
      </c>
      <c r="B78" t="s">
        <v>44</v>
      </c>
      <c r="D78">
        <v>1</v>
      </c>
      <c r="E78">
        <v>9.781365103600499E-4</v>
      </c>
      <c r="F78">
        <v>1.4000000000009499E-4</v>
      </c>
      <c r="H78">
        <v>5</v>
      </c>
      <c r="I78">
        <v>45</v>
      </c>
    </row>
    <row r="79" spans="1:9" x14ac:dyDescent="0.3">
      <c r="A79" s="3"/>
    </row>
  </sheetData>
  <mergeCells count="2">
    <mergeCell ref="A16:F16"/>
    <mergeCell ref="A18:F1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3"/>
  <sheetViews>
    <sheetView workbookViewId="0">
      <selection activeCell="J17" sqref="J17"/>
    </sheetView>
  </sheetViews>
  <sheetFormatPr defaultRowHeight="14.4" x14ac:dyDescent="0.3"/>
  <cols>
    <col min="1" max="1" width="4.6640625" customWidth="1"/>
    <col min="2" max="2" width="13.5546875" customWidth="1"/>
    <col min="4" max="4" width="17" customWidth="1"/>
    <col min="7" max="7" width="10.109375" customWidth="1"/>
    <col min="9" max="9" width="16.5546875" customWidth="1"/>
    <col min="10" max="10" width="15.109375" customWidth="1"/>
    <col min="11" max="11" width="9.5546875" customWidth="1"/>
    <col min="15" max="15" width="18.5546875" customWidth="1"/>
  </cols>
  <sheetData>
    <row r="2" spans="2:12" s="13" customFormat="1" x14ac:dyDescent="0.3">
      <c r="B2" s="13" t="s">
        <v>88</v>
      </c>
    </row>
    <row r="3" spans="2:12" s="13" customFormat="1" x14ac:dyDescent="0.3"/>
    <row r="4" spans="2:12" x14ac:dyDescent="0.3">
      <c r="C4" t="s">
        <v>89</v>
      </c>
      <c r="D4" t="s">
        <v>90</v>
      </c>
    </row>
    <row r="5" spans="2:12" x14ac:dyDescent="0.3">
      <c r="B5" t="s">
        <v>91</v>
      </c>
      <c r="C5">
        <v>50000</v>
      </c>
      <c r="D5">
        <v>52</v>
      </c>
      <c r="F5" t="s">
        <v>92</v>
      </c>
      <c r="G5" t="s">
        <v>93</v>
      </c>
    </row>
    <row r="6" spans="2:12" x14ac:dyDescent="0.3">
      <c r="B6" t="s">
        <v>79</v>
      </c>
      <c r="C6">
        <v>10000</v>
      </c>
      <c r="D6">
        <v>52</v>
      </c>
      <c r="F6" t="s">
        <v>94</v>
      </c>
      <c r="G6">
        <v>1000</v>
      </c>
      <c r="I6" t="s">
        <v>95</v>
      </c>
      <c r="J6">
        <v>31415</v>
      </c>
    </row>
    <row r="7" spans="2:12" x14ac:dyDescent="0.3">
      <c r="B7" s="9" t="s">
        <v>96</v>
      </c>
      <c r="C7" s="9"/>
      <c r="D7" s="9"/>
      <c r="E7" s="9"/>
      <c r="F7" s="9"/>
      <c r="G7" s="9"/>
      <c r="I7" s="9" t="s">
        <v>97</v>
      </c>
      <c r="J7" s="9"/>
      <c r="K7" s="9"/>
    </row>
    <row r="9" spans="2:12" x14ac:dyDescent="0.3">
      <c r="B9" s="9" t="s">
        <v>98</v>
      </c>
      <c r="C9" s="9"/>
      <c r="D9" t="s">
        <v>80</v>
      </c>
      <c r="E9" t="s">
        <v>17</v>
      </c>
    </row>
    <row r="10" spans="2:12" x14ac:dyDescent="0.3">
      <c r="B10" s="9">
        <v>0.5</v>
      </c>
      <c r="C10" s="9"/>
      <c r="D10" s="6">
        <v>391</v>
      </c>
      <c r="E10">
        <f xml:space="preserve"> 100 - D10/100</f>
        <v>96.09</v>
      </c>
    </row>
    <row r="11" spans="2:12" x14ac:dyDescent="0.3">
      <c r="B11" s="9">
        <v>0.4</v>
      </c>
      <c r="C11" s="9"/>
      <c r="D11" s="6">
        <v>385</v>
      </c>
      <c r="E11">
        <f t="shared" ref="E11:E13" si="0" xml:space="preserve"> 100 - D11/100</f>
        <v>96.15</v>
      </c>
      <c r="J11" s="9"/>
      <c r="K11" s="9"/>
    </row>
    <row r="12" spans="2:12" x14ac:dyDescent="0.3">
      <c r="B12" s="9">
        <v>0.3</v>
      </c>
      <c r="C12" s="9"/>
      <c r="D12" s="6">
        <v>379</v>
      </c>
      <c r="E12">
        <f t="shared" si="0"/>
        <v>96.21</v>
      </c>
      <c r="J12" s="9"/>
      <c r="K12" s="9"/>
      <c r="L12" s="6"/>
    </row>
    <row r="13" spans="2:12" x14ac:dyDescent="0.3">
      <c r="B13" s="9">
        <v>0.2</v>
      </c>
      <c r="C13" s="9"/>
      <c r="D13" s="6">
        <v>352</v>
      </c>
      <c r="E13">
        <f t="shared" si="0"/>
        <v>96.48</v>
      </c>
      <c r="J13" s="9"/>
      <c r="K13" s="9"/>
      <c r="L13" s="6"/>
    </row>
    <row r="14" spans="2:12" x14ac:dyDescent="0.3">
      <c r="B14" s="6"/>
      <c r="C14" s="6"/>
      <c r="D14" s="6"/>
      <c r="J14" s="6"/>
      <c r="K14" s="6"/>
      <c r="L14" s="6"/>
    </row>
    <row r="15" spans="2:12" x14ac:dyDescent="0.3">
      <c r="B15" s="11" t="s">
        <v>99</v>
      </c>
      <c r="J15" s="9"/>
      <c r="K15" s="9"/>
      <c r="L15" s="6"/>
    </row>
    <row r="16" spans="2:12" x14ac:dyDescent="0.3">
      <c r="B16" s="11"/>
      <c r="J16" s="6"/>
      <c r="K16" s="6"/>
      <c r="L16" s="6"/>
    </row>
    <row r="17" spans="2:16" x14ac:dyDescent="0.3">
      <c r="C17" t="s">
        <v>89</v>
      </c>
      <c r="D17" t="s">
        <v>90</v>
      </c>
    </row>
    <row r="18" spans="2:16" x14ac:dyDescent="0.3">
      <c r="B18" t="s">
        <v>91</v>
      </c>
      <c r="C18">
        <v>60000</v>
      </c>
      <c r="D18">
        <v>52</v>
      </c>
      <c r="F18" t="s">
        <v>92</v>
      </c>
      <c r="G18" t="s">
        <v>93</v>
      </c>
    </row>
    <row r="19" spans="2:16" x14ac:dyDescent="0.3">
      <c r="B19" t="s">
        <v>79</v>
      </c>
      <c r="C19">
        <v>3000</v>
      </c>
      <c r="D19">
        <v>52</v>
      </c>
      <c r="F19" t="s">
        <v>94</v>
      </c>
      <c r="G19">
        <v>1000</v>
      </c>
      <c r="I19" t="s">
        <v>95</v>
      </c>
      <c r="J19">
        <v>31415</v>
      </c>
    </row>
    <row r="20" spans="2:16" x14ac:dyDescent="0.3">
      <c r="B20" s="9" t="s">
        <v>96</v>
      </c>
      <c r="C20" s="9"/>
      <c r="D20" s="9"/>
      <c r="E20" s="9"/>
      <c r="F20" s="9"/>
      <c r="G20" s="9"/>
      <c r="I20" s="9" t="s">
        <v>97</v>
      </c>
      <c r="J20" s="9"/>
      <c r="K20" s="9"/>
    </row>
    <row r="21" spans="2:16" x14ac:dyDescent="0.3">
      <c r="B21" s="6"/>
      <c r="C21" s="6"/>
      <c r="D21" s="6"/>
      <c r="E21" s="6"/>
      <c r="F21" s="6"/>
      <c r="G21" s="6"/>
      <c r="I21" s="6"/>
      <c r="J21" s="6"/>
      <c r="K21" s="6"/>
    </row>
    <row r="22" spans="2:16" x14ac:dyDescent="0.3">
      <c r="B22" s="9" t="s">
        <v>79</v>
      </c>
      <c r="C22" s="9"/>
      <c r="D22" t="s">
        <v>87</v>
      </c>
      <c r="E22" s="12" t="s">
        <v>17</v>
      </c>
      <c r="K22" s="12"/>
      <c r="L22" s="6"/>
    </row>
    <row r="23" spans="2:16" x14ac:dyDescent="0.3">
      <c r="B23" s="9" t="s">
        <v>81</v>
      </c>
      <c r="C23" s="9"/>
      <c r="D23" s="6">
        <v>135</v>
      </c>
      <c r="E23" s="6">
        <f xml:space="preserve"> 100 - D23/30</f>
        <v>95.5</v>
      </c>
    </row>
    <row r="24" spans="2:16" x14ac:dyDescent="0.3">
      <c r="B24" s="9" t="s">
        <v>82</v>
      </c>
      <c r="C24" s="9"/>
      <c r="D24" s="6">
        <v>648</v>
      </c>
      <c r="E24" s="6">
        <f t="shared" ref="E24:E27" si="1" xml:space="preserve"> 100 - D24/30</f>
        <v>78.400000000000006</v>
      </c>
    </row>
    <row r="25" spans="2:16" x14ac:dyDescent="0.3">
      <c r="B25" s="9" t="s">
        <v>83</v>
      </c>
      <c r="C25" s="9"/>
      <c r="D25" s="6">
        <v>633</v>
      </c>
      <c r="E25" s="6">
        <f t="shared" si="1"/>
        <v>78.900000000000006</v>
      </c>
    </row>
    <row r="26" spans="2:16" x14ac:dyDescent="0.3">
      <c r="B26" s="9" t="s">
        <v>84</v>
      </c>
      <c r="C26" s="9"/>
      <c r="D26" s="6">
        <v>589</v>
      </c>
      <c r="E26" s="6">
        <f t="shared" si="1"/>
        <v>80.366666666666674</v>
      </c>
      <c r="M26" s="9"/>
      <c r="N26" s="9"/>
      <c r="P26" s="12"/>
    </row>
    <row r="27" spans="2:16" x14ac:dyDescent="0.3">
      <c r="B27" s="9" t="s">
        <v>85</v>
      </c>
      <c r="C27" s="9"/>
      <c r="D27" s="6">
        <v>577</v>
      </c>
      <c r="E27" s="6">
        <f t="shared" si="1"/>
        <v>80.766666666666666</v>
      </c>
      <c r="M27" s="9"/>
      <c r="N27" s="9"/>
    </row>
    <row r="28" spans="2:16" x14ac:dyDescent="0.3">
      <c r="M28" s="9"/>
      <c r="N28" s="9"/>
    </row>
    <row r="29" spans="2:16" x14ac:dyDescent="0.3">
      <c r="B29" s="11" t="s">
        <v>100</v>
      </c>
      <c r="M29" s="9"/>
      <c r="N29" s="9"/>
    </row>
    <row r="30" spans="2:16" x14ac:dyDescent="0.3">
      <c r="M30" s="9"/>
      <c r="N30" s="9"/>
    </row>
    <row r="31" spans="2:16" x14ac:dyDescent="0.3">
      <c r="C31" t="s">
        <v>89</v>
      </c>
      <c r="D31" t="s">
        <v>90</v>
      </c>
    </row>
    <row r="32" spans="2:16" x14ac:dyDescent="0.3">
      <c r="B32" t="s">
        <v>91</v>
      </c>
      <c r="C32">
        <v>60000</v>
      </c>
      <c r="D32">
        <v>52</v>
      </c>
      <c r="F32" t="s">
        <v>92</v>
      </c>
      <c r="G32" t="s">
        <v>93</v>
      </c>
    </row>
    <row r="33" spans="1:11" x14ac:dyDescent="0.3">
      <c r="B33" t="s">
        <v>79</v>
      </c>
      <c r="C33">
        <v>3000</v>
      </c>
      <c r="D33">
        <v>52</v>
      </c>
      <c r="F33" t="s">
        <v>94</v>
      </c>
      <c r="G33">
        <v>1000</v>
      </c>
      <c r="I33" t="s">
        <v>95</v>
      </c>
      <c r="J33">
        <v>31415</v>
      </c>
    </row>
    <row r="34" spans="1:11" x14ac:dyDescent="0.3">
      <c r="B34" s="9" t="s">
        <v>96</v>
      </c>
      <c r="C34" s="9"/>
      <c r="D34" s="9"/>
      <c r="E34" s="9"/>
      <c r="F34" s="9"/>
      <c r="G34" s="9"/>
      <c r="I34" s="9" t="s">
        <v>97</v>
      </c>
      <c r="J34" s="9"/>
      <c r="K34" s="9"/>
    </row>
    <row r="36" spans="1:11" x14ac:dyDescent="0.3">
      <c r="A36" s="6"/>
      <c r="B36" s="9" t="s">
        <v>86</v>
      </c>
      <c r="C36" s="9"/>
      <c r="D36" s="6" t="s">
        <v>87</v>
      </c>
      <c r="E36" s="6" t="s">
        <v>17</v>
      </c>
    </row>
    <row r="37" spans="1:11" x14ac:dyDescent="0.3">
      <c r="B37" s="9">
        <v>0</v>
      </c>
      <c r="C37" s="9"/>
      <c r="D37" s="6">
        <v>135</v>
      </c>
      <c r="E37" s="6">
        <f xml:space="preserve"> 100 -D37/30</f>
        <v>95.5</v>
      </c>
    </row>
    <row r="38" spans="1:11" x14ac:dyDescent="0.3">
      <c r="B38" s="9">
        <v>30</v>
      </c>
      <c r="C38" s="9"/>
      <c r="D38" s="6">
        <v>596</v>
      </c>
      <c r="E38" s="6">
        <f t="shared" ref="E38:E43" si="2" xml:space="preserve"> 100 -D38/30</f>
        <v>80.133333333333326</v>
      </c>
    </row>
    <row r="39" spans="1:11" x14ac:dyDescent="0.3">
      <c r="B39" s="9">
        <v>60</v>
      </c>
      <c r="C39" s="9"/>
      <c r="D39" s="6">
        <v>822</v>
      </c>
      <c r="E39" s="6">
        <f t="shared" si="2"/>
        <v>72.599999999999994</v>
      </c>
    </row>
    <row r="40" spans="1:11" x14ac:dyDescent="0.3">
      <c r="B40" s="9">
        <v>90</v>
      </c>
      <c r="C40" s="9"/>
      <c r="D40" s="6">
        <v>879</v>
      </c>
      <c r="E40" s="6">
        <f t="shared" si="2"/>
        <v>70.7</v>
      </c>
    </row>
    <row r="41" spans="1:11" x14ac:dyDescent="0.3">
      <c r="B41" s="9">
        <v>-30</v>
      </c>
      <c r="C41" s="9"/>
      <c r="D41" s="6">
        <v>603</v>
      </c>
      <c r="E41" s="6">
        <f t="shared" si="2"/>
        <v>79.900000000000006</v>
      </c>
    </row>
    <row r="42" spans="1:11" x14ac:dyDescent="0.3">
      <c r="B42" s="9">
        <v>-60</v>
      </c>
      <c r="C42" s="9"/>
      <c r="D42" s="6">
        <v>852</v>
      </c>
      <c r="E42" s="6">
        <f t="shared" si="2"/>
        <v>71.599999999999994</v>
      </c>
    </row>
    <row r="43" spans="1:11" x14ac:dyDescent="0.3">
      <c r="B43" s="9">
        <v>-90</v>
      </c>
      <c r="C43" s="9"/>
      <c r="D43" s="6">
        <v>936</v>
      </c>
      <c r="E43" s="6">
        <f t="shared" si="2"/>
        <v>68.8</v>
      </c>
    </row>
  </sheetData>
  <mergeCells count="34">
    <mergeCell ref="B43:C43"/>
    <mergeCell ref="B37:C37"/>
    <mergeCell ref="B38:C38"/>
    <mergeCell ref="B39:C39"/>
    <mergeCell ref="B40:C40"/>
    <mergeCell ref="B41:C41"/>
    <mergeCell ref="B42:C42"/>
    <mergeCell ref="M28:N28"/>
    <mergeCell ref="M29:N29"/>
    <mergeCell ref="M30:N30"/>
    <mergeCell ref="B34:G34"/>
    <mergeCell ref="I34:K34"/>
    <mergeCell ref="B36:C36"/>
    <mergeCell ref="B23:C23"/>
    <mergeCell ref="B24:C24"/>
    <mergeCell ref="B25:C25"/>
    <mergeCell ref="B26:C26"/>
    <mergeCell ref="M26:N26"/>
    <mergeCell ref="B27:C27"/>
    <mergeCell ref="M27:N27"/>
    <mergeCell ref="B13:C13"/>
    <mergeCell ref="J13:K13"/>
    <mergeCell ref="J15:K15"/>
    <mergeCell ref="B20:G20"/>
    <mergeCell ref="I20:K20"/>
    <mergeCell ref="B22:C22"/>
    <mergeCell ref="I7:K7"/>
    <mergeCell ref="B9:C9"/>
    <mergeCell ref="B10:C10"/>
    <mergeCell ref="B11:C11"/>
    <mergeCell ref="J11:K11"/>
    <mergeCell ref="B12:C12"/>
    <mergeCell ref="J12:K12"/>
    <mergeCell ref="B7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tabSelected="1" topLeftCell="A19" workbookViewId="0"/>
  </sheetViews>
  <sheetFormatPr defaultRowHeight="14.4" x14ac:dyDescent="0.3"/>
  <cols>
    <col min="1" max="1" width="11.44140625" customWidth="1"/>
    <col min="2" max="2" width="12.5546875" customWidth="1"/>
    <col min="7" max="7" width="12.33203125" customWidth="1"/>
  </cols>
  <sheetData>
    <row r="1" spans="1:11" x14ac:dyDescent="0.3">
      <c r="A1" t="s">
        <v>75</v>
      </c>
    </row>
    <row r="3" spans="1:11" x14ac:dyDescent="0.3">
      <c r="A3" s="3" t="s">
        <v>19</v>
      </c>
      <c r="B3" t="s">
        <v>62</v>
      </c>
      <c r="E3" t="s">
        <v>70</v>
      </c>
    </row>
    <row r="4" spans="1:11" x14ac:dyDescent="0.3">
      <c r="A4">
        <v>0</v>
      </c>
      <c r="B4">
        <v>3.4953110000000003E-2</v>
      </c>
      <c r="H4" s="9" t="s">
        <v>72</v>
      </c>
      <c r="I4" s="9"/>
      <c r="J4" s="9"/>
    </row>
    <row r="5" spans="1:11" x14ac:dyDescent="0.3">
      <c r="A5">
        <v>26</v>
      </c>
      <c r="B5">
        <v>2.973193E-2</v>
      </c>
      <c r="E5" t="s">
        <v>67</v>
      </c>
      <c r="F5" t="s">
        <v>68</v>
      </c>
      <c r="G5" t="s">
        <v>71</v>
      </c>
      <c r="H5" t="s">
        <v>69</v>
      </c>
      <c r="I5" t="s">
        <v>2</v>
      </c>
      <c r="J5" t="s">
        <v>73</v>
      </c>
      <c r="K5" t="s">
        <v>74</v>
      </c>
    </row>
    <row r="6" spans="1:11" x14ac:dyDescent="0.3">
      <c r="A6">
        <v>124</v>
      </c>
      <c r="B6">
        <v>2.9320999E-2</v>
      </c>
      <c r="E6">
        <v>0</v>
      </c>
      <c r="F6">
        <v>57</v>
      </c>
      <c r="G6" t="s">
        <v>63</v>
      </c>
    </row>
    <row r="7" spans="1:11" x14ac:dyDescent="0.3">
      <c r="A7">
        <v>72</v>
      </c>
      <c r="B7">
        <v>2.8781975000000001E-2</v>
      </c>
      <c r="E7">
        <v>58</v>
      </c>
      <c r="F7">
        <v>97</v>
      </c>
      <c r="G7" t="s">
        <v>64</v>
      </c>
      <c r="H7">
        <v>16</v>
      </c>
      <c r="I7">
        <v>18</v>
      </c>
      <c r="J7">
        <v>6</v>
      </c>
      <c r="K7">
        <f>H7+I7+J7</f>
        <v>40</v>
      </c>
    </row>
    <row r="8" spans="1:11" x14ac:dyDescent="0.3">
      <c r="A8">
        <v>152</v>
      </c>
      <c r="B8">
        <v>2.6200876000000001E-2</v>
      </c>
      <c r="E8">
        <v>98</v>
      </c>
      <c r="F8">
        <v>137</v>
      </c>
      <c r="G8" t="s">
        <v>65</v>
      </c>
      <c r="H8">
        <v>16</v>
      </c>
      <c r="I8">
        <v>18</v>
      </c>
      <c r="J8">
        <v>6</v>
      </c>
      <c r="K8">
        <f t="shared" ref="K8:K9" si="0">H8+I8+J8</f>
        <v>40</v>
      </c>
    </row>
    <row r="9" spans="1:11" x14ac:dyDescent="0.3">
      <c r="A9">
        <v>60</v>
      </c>
      <c r="B9">
        <v>2.5802658999999999E-2</v>
      </c>
      <c r="E9">
        <v>138</v>
      </c>
      <c r="F9">
        <v>177</v>
      </c>
      <c r="G9" t="s">
        <v>66</v>
      </c>
      <c r="H9">
        <v>16</v>
      </c>
      <c r="I9">
        <v>18</v>
      </c>
      <c r="J9">
        <v>6</v>
      </c>
      <c r="K9">
        <f t="shared" si="0"/>
        <v>40</v>
      </c>
    </row>
    <row r="10" spans="1:11" x14ac:dyDescent="0.3">
      <c r="A10">
        <v>140</v>
      </c>
      <c r="B10">
        <v>2.3364078E-2</v>
      </c>
    </row>
    <row r="11" spans="1:11" x14ac:dyDescent="0.3">
      <c r="A11">
        <v>98</v>
      </c>
      <c r="B11">
        <v>2.1755871999999999E-2</v>
      </c>
    </row>
    <row r="12" spans="1:11" x14ac:dyDescent="0.3">
      <c r="A12">
        <v>10</v>
      </c>
      <c r="B12">
        <v>1.7848052999999999E-2</v>
      </c>
    </row>
    <row r="13" spans="1:11" x14ac:dyDescent="0.3">
      <c r="A13">
        <v>120</v>
      </c>
      <c r="B13">
        <v>1.7429552000000001E-2</v>
      </c>
    </row>
    <row r="14" spans="1:11" x14ac:dyDescent="0.3">
      <c r="A14">
        <v>8</v>
      </c>
      <c r="B14">
        <v>1.6017388E-2</v>
      </c>
    </row>
    <row r="15" spans="1:11" x14ac:dyDescent="0.3">
      <c r="A15">
        <v>44</v>
      </c>
      <c r="B15">
        <v>1.5825067000000002E-2</v>
      </c>
    </row>
    <row r="16" spans="1:11" x14ac:dyDescent="0.3">
      <c r="A16">
        <v>46</v>
      </c>
      <c r="B16">
        <v>1.5451513E-2</v>
      </c>
    </row>
    <row r="17" spans="1:2" x14ac:dyDescent="0.3">
      <c r="A17">
        <v>42</v>
      </c>
      <c r="B17">
        <v>1.5419731000000001E-2</v>
      </c>
    </row>
    <row r="18" spans="1:2" x14ac:dyDescent="0.3">
      <c r="A18">
        <v>100</v>
      </c>
      <c r="B18">
        <v>1.534719E-2</v>
      </c>
    </row>
    <row r="19" spans="1:2" x14ac:dyDescent="0.3">
      <c r="A19">
        <v>104</v>
      </c>
      <c r="B19">
        <v>1.5113012E-2</v>
      </c>
    </row>
    <row r="20" spans="1:2" x14ac:dyDescent="0.3">
      <c r="A20">
        <v>48</v>
      </c>
      <c r="B20">
        <v>1.4962158999999999E-2</v>
      </c>
    </row>
    <row r="21" spans="1:2" x14ac:dyDescent="0.3">
      <c r="A21">
        <v>34</v>
      </c>
      <c r="B21">
        <v>1.4385115E-2</v>
      </c>
    </row>
    <row r="22" spans="1:2" x14ac:dyDescent="0.3">
      <c r="A22">
        <v>108</v>
      </c>
      <c r="B22">
        <v>1.4269866000000001E-2</v>
      </c>
    </row>
    <row r="23" spans="1:2" x14ac:dyDescent="0.3">
      <c r="A23">
        <v>164</v>
      </c>
      <c r="B23">
        <v>1.3544530000000001E-2</v>
      </c>
    </row>
    <row r="24" spans="1:2" x14ac:dyDescent="0.3">
      <c r="A24">
        <v>4</v>
      </c>
      <c r="B24">
        <v>1.3500691E-2</v>
      </c>
    </row>
    <row r="25" spans="1:2" x14ac:dyDescent="0.3">
      <c r="A25">
        <v>114</v>
      </c>
      <c r="B25">
        <v>1.2252419000000001E-2</v>
      </c>
    </row>
    <row r="26" spans="1:2" x14ac:dyDescent="0.3">
      <c r="A26">
        <v>20</v>
      </c>
      <c r="B26">
        <v>1.1638895999999999E-2</v>
      </c>
    </row>
    <row r="27" spans="1:2" x14ac:dyDescent="0.3">
      <c r="A27">
        <v>110</v>
      </c>
      <c r="B27">
        <v>1.1522668999999999E-2</v>
      </c>
    </row>
    <row r="28" spans="1:2" x14ac:dyDescent="0.3">
      <c r="A28">
        <v>2</v>
      </c>
      <c r="B28">
        <v>1.1435981E-2</v>
      </c>
    </row>
    <row r="29" spans="1:2" x14ac:dyDescent="0.3">
      <c r="A29">
        <v>6</v>
      </c>
      <c r="B29">
        <v>1.1002072999999999E-2</v>
      </c>
    </row>
    <row r="30" spans="1:2" x14ac:dyDescent="0.3">
      <c r="A30">
        <v>106</v>
      </c>
      <c r="B30">
        <v>1.0677829999999999E-2</v>
      </c>
    </row>
    <row r="31" spans="1:2" x14ac:dyDescent="0.3">
      <c r="A31">
        <v>73</v>
      </c>
      <c r="B31">
        <v>1.058517E-2</v>
      </c>
    </row>
    <row r="32" spans="1:2" x14ac:dyDescent="0.3">
      <c r="A32">
        <v>118</v>
      </c>
      <c r="B32">
        <v>1.0555406E-2</v>
      </c>
    </row>
    <row r="33" spans="1:2" x14ac:dyDescent="0.3">
      <c r="A33">
        <v>84</v>
      </c>
      <c r="B33">
        <v>9.9921590000000005E-3</v>
      </c>
    </row>
    <row r="34" spans="1:2" x14ac:dyDescent="0.3">
      <c r="A34">
        <v>102</v>
      </c>
      <c r="B34">
        <v>9.8322849999999996E-3</v>
      </c>
    </row>
    <row r="35" spans="1:2" x14ac:dyDescent="0.3">
      <c r="A35">
        <v>28</v>
      </c>
      <c r="B35">
        <v>9.6069120000000004E-3</v>
      </c>
    </row>
    <row r="36" spans="1:2" x14ac:dyDescent="0.3">
      <c r="A36">
        <v>116</v>
      </c>
      <c r="B36">
        <v>9.3758969999999994E-3</v>
      </c>
    </row>
    <row r="37" spans="1:2" x14ac:dyDescent="0.3">
      <c r="A37">
        <v>56</v>
      </c>
      <c r="B37">
        <v>9.0938530000000007E-3</v>
      </c>
    </row>
    <row r="38" spans="1:2" x14ac:dyDescent="0.3">
      <c r="A38">
        <v>12</v>
      </c>
      <c r="B38">
        <v>8.8548480000000002E-3</v>
      </c>
    </row>
    <row r="39" spans="1:2" x14ac:dyDescent="0.3">
      <c r="A39">
        <v>112</v>
      </c>
      <c r="B39">
        <v>8.4823469999999995E-3</v>
      </c>
    </row>
    <row r="40" spans="1:2" x14ac:dyDescent="0.3">
      <c r="A40">
        <v>153</v>
      </c>
      <c r="B40">
        <v>8.2257189999999994E-3</v>
      </c>
    </row>
    <row r="41" spans="1:2" x14ac:dyDescent="0.3">
      <c r="A41">
        <v>18</v>
      </c>
      <c r="B41">
        <v>7.9490440000000006E-3</v>
      </c>
    </row>
    <row r="42" spans="1:2" x14ac:dyDescent="0.3">
      <c r="A42">
        <v>16</v>
      </c>
      <c r="B42">
        <v>7.5279450000000003E-3</v>
      </c>
    </row>
    <row r="43" spans="1:2" x14ac:dyDescent="0.3">
      <c r="A43">
        <v>22</v>
      </c>
      <c r="B43">
        <v>7.286486E-3</v>
      </c>
    </row>
    <row r="44" spans="1:2" x14ac:dyDescent="0.3">
      <c r="A44">
        <v>113</v>
      </c>
      <c r="B44">
        <v>7.2356920000000002E-3</v>
      </c>
    </row>
    <row r="45" spans="1:2" x14ac:dyDescent="0.3">
      <c r="A45">
        <v>126</v>
      </c>
      <c r="B45">
        <v>7.0373730000000004E-3</v>
      </c>
    </row>
    <row r="46" spans="1:2" x14ac:dyDescent="0.3">
      <c r="A46">
        <v>36</v>
      </c>
      <c r="B46">
        <v>6.8851490000000001E-3</v>
      </c>
    </row>
    <row r="47" spans="1:2" x14ac:dyDescent="0.3">
      <c r="A47">
        <v>69</v>
      </c>
      <c r="B47">
        <v>6.175898E-3</v>
      </c>
    </row>
    <row r="48" spans="1:2" x14ac:dyDescent="0.3">
      <c r="A48">
        <v>94</v>
      </c>
      <c r="B48">
        <v>6.1452850000000003E-3</v>
      </c>
    </row>
    <row r="49" spans="1:2" x14ac:dyDescent="0.3">
      <c r="A49">
        <v>89</v>
      </c>
      <c r="B49">
        <v>6.1303479999999999E-3</v>
      </c>
    </row>
    <row r="50" spans="1:2" x14ac:dyDescent="0.3">
      <c r="A50">
        <v>130</v>
      </c>
      <c r="B50">
        <v>5.977703E-3</v>
      </c>
    </row>
    <row r="51" spans="1:2" x14ac:dyDescent="0.3">
      <c r="A51">
        <v>82</v>
      </c>
      <c r="B51">
        <v>5.9281359999999996E-3</v>
      </c>
    </row>
    <row r="52" spans="1:2" x14ac:dyDescent="0.3">
      <c r="A52">
        <v>77</v>
      </c>
      <c r="B52">
        <v>5.9183639999999997E-3</v>
      </c>
    </row>
    <row r="53" spans="1:2" x14ac:dyDescent="0.3">
      <c r="A53">
        <v>162</v>
      </c>
      <c r="B53">
        <v>5.8454980000000002E-3</v>
      </c>
    </row>
    <row r="54" spans="1:2" x14ac:dyDescent="0.3">
      <c r="A54">
        <v>61</v>
      </c>
      <c r="B54">
        <v>5.7490969999999999E-3</v>
      </c>
    </row>
    <row r="55" spans="1:2" x14ac:dyDescent="0.3">
      <c r="A55">
        <v>157</v>
      </c>
      <c r="B55">
        <v>5.7130139999999998E-3</v>
      </c>
    </row>
    <row r="56" spans="1:2" x14ac:dyDescent="0.3">
      <c r="A56">
        <v>169</v>
      </c>
      <c r="B56">
        <v>5.6465660000000004E-3</v>
      </c>
    </row>
    <row r="57" spans="1:2" x14ac:dyDescent="0.3">
      <c r="A57">
        <v>171</v>
      </c>
      <c r="B57">
        <v>5.419096E-3</v>
      </c>
    </row>
    <row r="58" spans="1:2" x14ac:dyDescent="0.3">
      <c r="A58">
        <v>149</v>
      </c>
      <c r="B58">
        <v>5.3691559999999999E-3</v>
      </c>
    </row>
    <row r="59" spans="1:2" x14ac:dyDescent="0.3">
      <c r="A59">
        <v>141</v>
      </c>
      <c r="B59">
        <v>5.3076870000000002E-3</v>
      </c>
    </row>
    <row r="60" spans="1:2" x14ac:dyDescent="0.3">
      <c r="A60">
        <v>174</v>
      </c>
      <c r="B60">
        <v>5.2469350000000003E-3</v>
      </c>
    </row>
    <row r="61" spans="1:2" x14ac:dyDescent="0.3">
      <c r="A61">
        <v>91</v>
      </c>
      <c r="B61">
        <v>5.2367830000000001E-3</v>
      </c>
    </row>
    <row r="62" spans="1:2" x14ac:dyDescent="0.3">
      <c r="A62">
        <v>129</v>
      </c>
      <c r="B62">
        <v>5.1420270000000004E-3</v>
      </c>
    </row>
    <row r="63" spans="1:2" x14ac:dyDescent="0.3">
      <c r="A63">
        <v>147</v>
      </c>
      <c r="B63">
        <v>5.1107710000000001E-3</v>
      </c>
    </row>
    <row r="64" spans="1:2" x14ac:dyDescent="0.3">
      <c r="A64">
        <v>117</v>
      </c>
      <c r="B64">
        <v>4.9728539999999996E-3</v>
      </c>
    </row>
    <row r="65" spans="1:2" x14ac:dyDescent="0.3">
      <c r="A65">
        <v>131</v>
      </c>
      <c r="B65">
        <v>4.9236260000000004E-3</v>
      </c>
    </row>
    <row r="66" spans="1:2" x14ac:dyDescent="0.3">
      <c r="A66">
        <v>67</v>
      </c>
      <c r="B66">
        <v>4.8893549999999997E-3</v>
      </c>
    </row>
    <row r="67" spans="1:2" x14ac:dyDescent="0.3">
      <c r="A67">
        <v>109</v>
      </c>
      <c r="B67">
        <v>4.6922250000000004E-3</v>
      </c>
    </row>
    <row r="68" spans="1:2" x14ac:dyDescent="0.3">
      <c r="A68">
        <v>150</v>
      </c>
      <c r="B68">
        <v>4.6545349999999996E-3</v>
      </c>
    </row>
    <row r="69" spans="1:2" x14ac:dyDescent="0.3">
      <c r="A69">
        <v>127</v>
      </c>
      <c r="B69">
        <v>4.6181249999999998E-3</v>
      </c>
    </row>
    <row r="70" spans="1:2" x14ac:dyDescent="0.3">
      <c r="A70">
        <v>132</v>
      </c>
      <c r="B70">
        <v>4.6027940000000003E-3</v>
      </c>
    </row>
    <row r="71" spans="1:2" x14ac:dyDescent="0.3">
      <c r="A71">
        <v>107</v>
      </c>
      <c r="B71">
        <v>4.3697980000000003E-3</v>
      </c>
    </row>
    <row r="72" spans="1:2" x14ac:dyDescent="0.3">
      <c r="A72">
        <v>86</v>
      </c>
      <c r="B72">
        <v>4.2767229999999996E-3</v>
      </c>
    </row>
    <row r="73" spans="1:2" x14ac:dyDescent="0.3">
      <c r="A73">
        <v>70</v>
      </c>
      <c r="B73">
        <v>4.2361409999999997E-3</v>
      </c>
    </row>
    <row r="74" spans="1:2" x14ac:dyDescent="0.3">
      <c r="A74">
        <v>166</v>
      </c>
      <c r="B74">
        <v>4.1964899999999998E-3</v>
      </c>
    </row>
    <row r="75" spans="1:2" x14ac:dyDescent="0.3">
      <c r="A75">
        <v>24</v>
      </c>
      <c r="B75">
        <v>4.160843E-3</v>
      </c>
    </row>
    <row r="76" spans="1:2" x14ac:dyDescent="0.3">
      <c r="A76">
        <v>123</v>
      </c>
      <c r="B76">
        <v>4.1027579999999998E-3</v>
      </c>
    </row>
    <row r="77" spans="1:2" x14ac:dyDescent="0.3">
      <c r="A77">
        <v>167</v>
      </c>
      <c r="B77">
        <v>4.0379819999999999E-3</v>
      </c>
    </row>
    <row r="78" spans="1:2" x14ac:dyDescent="0.3">
      <c r="A78">
        <v>79</v>
      </c>
      <c r="B78">
        <v>4.0128389999999998E-3</v>
      </c>
    </row>
    <row r="79" spans="1:2" x14ac:dyDescent="0.3">
      <c r="A79">
        <v>170</v>
      </c>
      <c r="B79">
        <v>3.9951240000000001E-3</v>
      </c>
    </row>
    <row r="80" spans="1:2" x14ac:dyDescent="0.3">
      <c r="A80">
        <v>68</v>
      </c>
      <c r="B80">
        <v>3.9546069999999997E-3</v>
      </c>
    </row>
    <row r="81" spans="1:2" x14ac:dyDescent="0.3">
      <c r="A81">
        <v>172</v>
      </c>
      <c r="B81">
        <v>3.9207210000000003E-3</v>
      </c>
    </row>
    <row r="82" spans="1:2" x14ac:dyDescent="0.3">
      <c r="A82">
        <v>90</v>
      </c>
      <c r="B82">
        <v>3.8990409999999998E-3</v>
      </c>
    </row>
    <row r="83" spans="1:2" x14ac:dyDescent="0.3">
      <c r="A83">
        <v>87</v>
      </c>
      <c r="B83">
        <v>3.869281E-3</v>
      </c>
    </row>
    <row r="84" spans="1:2" x14ac:dyDescent="0.3">
      <c r="A84">
        <v>101</v>
      </c>
      <c r="B84">
        <v>3.8228609999999999E-3</v>
      </c>
    </row>
    <row r="85" spans="1:2" x14ac:dyDescent="0.3">
      <c r="A85">
        <v>63</v>
      </c>
      <c r="B85">
        <v>3.819631E-3</v>
      </c>
    </row>
    <row r="86" spans="1:2" x14ac:dyDescent="0.3">
      <c r="A86">
        <v>159</v>
      </c>
      <c r="B86">
        <v>3.8120160000000001E-3</v>
      </c>
    </row>
    <row r="87" spans="1:2" x14ac:dyDescent="0.3">
      <c r="A87">
        <v>92</v>
      </c>
      <c r="B87">
        <v>3.6765840000000001E-3</v>
      </c>
    </row>
    <row r="88" spans="1:2" x14ac:dyDescent="0.3">
      <c r="A88">
        <v>65</v>
      </c>
      <c r="B88">
        <v>3.674554E-3</v>
      </c>
    </row>
    <row r="89" spans="1:2" x14ac:dyDescent="0.3">
      <c r="A89">
        <v>85</v>
      </c>
      <c r="B89">
        <v>3.6160770000000001E-3</v>
      </c>
    </row>
    <row r="90" spans="1:2" x14ac:dyDescent="0.3">
      <c r="A90">
        <v>148</v>
      </c>
      <c r="B90">
        <v>3.5976490000000001E-3</v>
      </c>
    </row>
    <row r="91" spans="1:2" x14ac:dyDescent="0.3">
      <c r="A91">
        <v>32</v>
      </c>
      <c r="B91">
        <v>3.5352410000000002E-3</v>
      </c>
    </row>
    <row r="92" spans="1:2" x14ac:dyDescent="0.3">
      <c r="A92">
        <v>64</v>
      </c>
      <c r="B92">
        <v>3.5283620000000002E-3</v>
      </c>
    </row>
    <row r="93" spans="1:2" x14ac:dyDescent="0.3">
      <c r="A93">
        <v>155</v>
      </c>
      <c r="B93">
        <v>3.4899010000000001E-3</v>
      </c>
    </row>
    <row r="94" spans="1:2" x14ac:dyDescent="0.3">
      <c r="A94">
        <v>156</v>
      </c>
      <c r="B94">
        <v>3.442975E-3</v>
      </c>
    </row>
    <row r="95" spans="1:2" x14ac:dyDescent="0.3">
      <c r="A95">
        <v>38</v>
      </c>
      <c r="B95">
        <v>3.401463E-3</v>
      </c>
    </row>
    <row r="96" spans="1:2" x14ac:dyDescent="0.3">
      <c r="A96">
        <v>145</v>
      </c>
      <c r="B96">
        <v>3.3622299999999999E-3</v>
      </c>
    </row>
    <row r="97" spans="1:2" x14ac:dyDescent="0.3">
      <c r="A97">
        <v>103</v>
      </c>
      <c r="B97">
        <v>3.3160870000000001E-3</v>
      </c>
    </row>
    <row r="98" spans="1:2" x14ac:dyDescent="0.3">
      <c r="A98">
        <v>154</v>
      </c>
      <c r="B98">
        <v>3.3061739999999998E-3</v>
      </c>
    </row>
    <row r="99" spans="1:2" x14ac:dyDescent="0.3">
      <c r="A99">
        <v>81</v>
      </c>
      <c r="B99">
        <v>3.3009150000000002E-3</v>
      </c>
    </row>
    <row r="100" spans="1:2" x14ac:dyDescent="0.3">
      <c r="A100">
        <v>14</v>
      </c>
      <c r="B100">
        <v>3.3009129999999999E-3</v>
      </c>
    </row>
    <row r="101" spans="1:2" x14ac:dyDescent="0.3">
      <c r="A101">
        <v>134</v>
      </c>
      <c r="B101">
        <v>3.2791220000000002E-3</v>
      </c>
    </row>
    <row r="102" spans="1:2" x14ac:dyDescent="0.3">
      <c r="A102">
        <v>143</v>
      </c>
      <c r="B102">
        <v>3.2648769999999998E-3</v>
      </c>
    </row>
    <row r="103" spans="1:2" x14ac:dyDescent="0.3">
      <c r="A103">
        <v>105</v>
      </c>
      <c r="B103">
        <v>3.173613E-3</v>
      </c>
    </row>
    <row r="104" spans="1:2" x14ac:dyDescent="0.3">
      <c r="A104">
        <v>74</v>
      </c>
      <c r="B104">
        <v>3.1528189999999998E-3</v>
      </c>
    </row>
    <row r="105" spans="1:2" x14ac:dyDescent="0.3">
      <c r="A105">
        <v>144</v>
      </c>
      <c r="B105">
        <v>3.1380739999999998E-3</v>
      </c>
    </row>
    <row r="106" spans="1:2" x14ac:dyDescent="0.3">
      <c r="A106">
        <v>119</v>
      </c>
      <c r="B106">
        <v>3.0677870000000002E-3</v>
      </c>
    </row>
    <row r="107" spans="1:2" x14ac:dyDescent="0.3">
      <c r="A107">
        <v>125</v>
      </c>
      <c r="B107">
        <v>3.049651E-3</v>
      </c>
    </row>
    <row r="108" spans="1:2" x14ac:dyDescent="0.3">
      <c r="A108">
        <v>160</v>
      </c>
      <c r="B108">
        <v>3.0355239999999999E-3</v>
      </c>
    </row>
    <row r="109" spans="1:2" x14ac:dyDescent="0.3">
      <c r="A109">
        <v>161</v>
      </c>
      <c r="B109">
        <v>3.0262549999999998E-3</v>
      </c>
    </row>
    <row r="110" spans="1:2" x14ac:dyDescent="0.3">
      <c r="A110">
        <v>115</v>
      </c>
      <c r="B110">
        <v>2.964075E-3</v>
      </c>
    </row>
    <row r="111" spans="1:2" x14ac:dyDescent="0.3">
      <c r="A111">
        <v>52</v>
      </c>
      <c r="B111">
        <v>2.943827E-3</v>
      </c>
    </row>
    <row r="112" spans="1:2" x14ac:dyDescent="0.3">
      <c r="A112">
        <v>75</v>
      </c>
      <c r="B112">
        <v>2.931903E-3</v>
      </c>
    </row>
    <row r="113" spans="1:2" x14ac:dyDescent="0.3">
      <c r="A113">
        <v>176</v>
      </c>
      <c r="B113">
        <v>2.930963E-3</v>
      </c>
    </row>
    <row r="114" spans="1:2" x14ac:dyDescent="0.3">
      <c r="A114">
        <v>80</v>
      </c>
      <c r="B114">
        <v>2.9179470000000002E-3</v>
      </c>
    </row>
    <row r="115" spans="1:2" x14ac:dyDescent="0.3">
      <c r="A115">
        <v>76</v>
      </c>
      <c r="B115">
        <v>2.8687259999999998E-3</v>
      </c>
    </row>
    <row r="116" spans="1:2" x14ac:dyDescent="0.3">
      <c r="A116">
        <v>138</v>
      </c>
      <c r="B116">
        <v>2.8265510000000001E-3</v>
      </c>
    </row>
    <row r="117" spans="1:2" x14ac:dyDescent="0.3">
      <c r="A117">
        <v>99</v>
      </c>
      <c r="B117">
        <v>2.8185300000000001E-3</v>
      </c>
    </row>
    <row r="118" spans="1:2" x14ac:dyDescent="0.3">
      <c r="A118">
        <v>163</v>
      </c>
      <c r="B118">
        <v>2.7637830000000001E-3</v>
      </c>
    </row>
    <row r="119" spans="1:2" x14ac:dyDescent="0.3">
      <c r="A119">
        <v>128</v>
      </c>
      <c r="B119">
        <v>2.6899409999999999E-3</v>
      </c>
    </row>
    <row r="120" spans="1:2" x14ac:dyDescent="0.3">
      <c r="A120">
        <v>83</v>
      </c>
      <c r="B120">
        <v>2.6353689999999998E-3</v>
      </c>
    </row>
    <row r="121" spans="1:2" x14ac:dyDescent="0.3">
      <c r="A121">
        <v>122</v>
      </c>
      <c r="B121">
        <v>2.542969E-3</v>
      </c>
    </row>
    <row r="122" spans="1:2" x14ac:dyDescent="0.3">
      <c r="A122">
        <v>41</v>
      </c>
      <c r="B122">
        <v>2.5138199999999999E-3</v>
      </c>
    </row>
    <row r="123" spans="1:2" x14ac:dyDescent="0.3">
      <c r="A123">
        <v>30</v>
      </c>
      <c r="B123">
        <v>2.4965690000000001E-3</v>
      </c>
    </row>
    <row r="124" spans="1:2" x14ac:dyDescent="0.3">
      <c r="A124">
        <v>165</v>
      </c>
      <c r="B124">
        <v>2.4613080000000002E-3</v>
      </c>
    </row>
    <row r="125" spans="1:2" x14ac:dyDescent="0.3">
      <c r="A125">
        <v>121</v>
      </c>
      <c r="B125">
        <v>2.4143250000000002E-3</v>
      </c>
    </row>
    <row r="126" spans="1:2" x14ac:dyDescent="0.3">
      <c r="A126">
        <v>151</v>
      </c>
      <c r="B126">
        <v>2.4105509999999999E-3</v>
      </c>
    </row>
    <row r="127" spans="1:2" x14ac:dyDescent="0.3">
      <c r="A127">
        <v>58</v>
      </c>
      <c r="B127">
        <v>2.3411149999999999E-3</v>
      </c>
    </row>
    <row r="128" spans="1:2" x14ac:dyDescent="0.3">
      <c r="A128">
        <v>62</v>
      </c>
      <c r="B128">
        <v>2.3383810000000001E-3</v>
      </c>
    </row>
    <row r="129" spans="1:2" x14ac:dyDescent="0.3">
      <c r="A129">
        <v>96</v>
      </c>
      <c r="B129">
        <v>2.3133329999999999E-3</v>
      </c>
    </row>
    <row r="130" spans="1:2" x14ac:dyDescent="0.3">
      <c r="A130">
        <v>111</v>
      </c>
      <c r="B130">
        <v>2.2813109999999998E-3</v>
      </c>
    </row>
    <row r="131" spans="1:2" x14ac:dyDescent="0.3">
      <c r="A131">
        <v>139</v>
      </c>
      <c r="B131">
        <v>2.1945860000000001E-3</v>
      </c>
    </row>
    <row r="132" spans="1:2" x14ac:dyDescent="0.3">
      <c r="A132">
        <v>142</v>
      </c>
      <c r="B132">
        <v>2.1477570000000001E-3</v>
      </c>
    </row>
    <row r="133" spans="1:2" x14ac:dyDescent="0.3">
      <c r="A133">
        <v>168</v>
      </c>
      <c r="B133">
        <v>2.0540609999999998E-3</v>
      </c>
    </row>
    <row r="134" spans="1:2" x14ac:dyDescent="0.3">
      <c r="A134">
        <v>93</v>
      </c>
      <c r="B134">
        <v>2.04988E-3</v>
      </c>
    </row>
    <row r="135" spans="1:2" x14ac:dyDescent="0.3">
      <c r="A135">
        <v>88</v>
      </c>
      <c r="B135">
        <v>1.922628E-3</v>
      </c>
    </row>
    <row r="136" spans="1:2" x14ac:dyDescent="0.3">
      <c r="A136">
        <v>66</v>
      </c>
      <c r="B136">
        <v>1.918697E-3</v>
      </c>
    </row>
    <row r="137" spans="1:2" x14ac:dyDescent="0.3">
      <c r="A137">
        <v>59</v>
      </c>
      <c r="B137">
        <v>1.912906E-3</v>
      </c>
    </row>
    <row r="138" spans="1:2" x14ac:dyDescent="0.3">
      <c r="A138">
        <v>136</v>
      </c>
      <c r="B138">
        <v>1.909888E-3</v>
      </c>
    </row>
    <row r="139" spans="1:2" x14ac:dyDescent="0.3">
      <c r="A139">
        <v>158</v>
      </c>
      <c r="B139">
        <v>1.9091080000000001E-3</v>
      </c>
    </row>
    <row r="140" spans="1:2" x14ac:dyDescent="0.3">
      <c r="A140">
        <v>146</v>
      </c>
      <c r="B140">
        <v>1.8313260000000001E-3</v>
      </c>
    </row>
    <row r="141" spans="1:2" x14ac:dyDescent="0.3">
      <c r="A141">
        <v>137</v>
      </c>
      <c r="B141">
        <v>1.7265360000000001E-3</v>
      </c>
    </row>
    <row r="142" spans="1:2" x14ac:dyDescent="0.3">
      <c r="A142">
        <v>40</v>
      </c>
      <c r="B142">
        <v>1.671484E-3</v>
      </c>
    </row>
    <row r="143" spans="1:2" x14ac:dyDescent="0.3">
      <c r="A143">
        <v>78</v>
      </c>
      <c r="B143">
        <v>1.6705170000000001E-3</v>
      </c>
    </row>
    <row r="144" spans="1:2" x14ac:dyDescent="0.3">
      <c r="A144">
        <v>175</v>
      </c>
      <c r="B144">
        <v>1.5683400000000001E-3</v>
      </c>
    </row>
    <row r="145" spans="1:2" x14ac:dyDescent="0.3">
      <c r="A145">
        <v>71</v>
      </c>
      <c r="B145">
        <v>1.5579509999999999E-3</v>
      </c>
    </row>
    <row r="146" spans="1:2" x14ac:dyDescent="0.3">
      <c r="A146">
        <v>95</v>
      </c>
      <c r="B146">
        <v>1.53897E-3</v>
      </c>
    </row>
    <row r="147" spans="1:2" x14ac:dyDescent="0.3">
      <c r="A147">
        <v>173</v>
      </c>
      <c r="B147">
        <v>1.3809860000000001E-3</v>
      </c>
    </row>
    <row r="148" spans="1:2" x14ac:dyDescent="0.3">
      <c r="A148">
        <v>97</v>
      </c>
      <c r="B148">
        <v>1.304522E-3</v>
      </c>
    </row>
    <row r="149" spans="1:2" x14ac:dyDescent="0.3">
      <c r="A149">
        <v>177</v>
      </c>
      <c r="B149">
        <v>1.2975560000000001E-3</v>
      </c>
    </row>
    <row r="150" spans="1:2" x14ac:dyDescent="0.3">
      <c r="A150">
        <v>39</v>
      </c>
      <c r="B150">
        <v>1.185001E-3</v>
      </c>
    </row>
    <row r="151" spans="1:2" x14ac:dyDescent="0.3">
      <c r="A151">
        <v>50</v>
      </c>
      <c r="B151">
        <v>1.159469E-3</v>
      </c>
    </row>
    <row r="152" spans="1:2" x14ac:dyDescent="0.3">
      <c r="A152">
        <v>135</v>
      </c>
      <c r="B152">
        <v>1.077181E-3</v>
      </c>
    </row>
    <row r="153" spans="1:2" x14ac:dyDescent="0.3">
      <c r="A153">
        <v>51</v>
      </c>
      <c r="B153">
        <v>1.0502020000000001E-3</v>
      </c>
    </row>
    <row r="154" spans="1:2" x14ac:dyDescent="0.3">
      <c r="A154">
        <v>37</v>
      </c>
      <c r="B154">
        <v>1.001413E-3</v>
      </c>
    </row>
    <row r="155" spans="1:2" x14ac:dyDescent="0.3">
      <c r="A155">
        <v>133</v>
      </c>
      <c r="B155">
        <v>8.8631300000000001E-4</v>
      </c>
    </row>
    <row r="156" spans="1:2" x14ac:dyDescent="0.3">
      <c r="A156">
        <v>35</v>
      </c>
      <c r="B156">
        <v>8.4028900000000003E-4</v>
      </c>
    </row>
    <row r="157" spans="1:2" x14ac:dyDescent="0.3">
      <c r="A157">
        <v>57</v>
      </c>
      <c r="B157">
        <v>6.6774300000000005E-4</v>
      </c>
    </row>
    <row r="158" spans="1:2" x14ac:dyDescent="0.3">
      <c r="A158">
        <v>53</v>
      </c>
      <c r="B158">
        <v>6.3682599999999995E-4</v>
      </c>
    </row>
    <row r="159" spans="1:2" x14ac:dyDescent="0.3">
      <c r="A159">
        <v>55</v>
      </c>
      <c r="B159">
        <v>5.62799E-4</v>
      </c>
    </row>
    <row r="160" spans="1:2" x14ac:dyDescent="0.3">
      <c r="A160">
        <v>3</v>
      </c>
      <c r="B160">
        <v>4.7470699999999999E-4</v>
      </c>
    </row>
    <row r="161" spans="1:2" x14ac:dyDescent="0.3">
      <c r="A161">
        <v>19</v>
      </c>
      <c r="B161">
        <v>4.4795099999999998E-4</v>
      </c>
    </row>
    <row r="162" spans="1:2" x14ac:dyDescent="0.3">
      <c r="A162">
        <v>15</v>
      </c>
      <c r="B162">
        <v>4.3343100000000002E-4</v>
      </c>
    </row>
    <row r="163" spans="1:2" x14ac:dyDescent="0.3">
      <c r="A163">
        <v>27</v>
      </c>
      <c r="B163">
        <v>3.4167600000000001E-4</v>
      </c>
    </row>
    <row r="164" spans="1:2" x14ac:dyDescent="0.3">
      <c r="A164">
        <v>31</v>
      </c>
      <c r="B164">
        <v>3.33464E-4</v>
      </c>
    </row>
    <row r="165" spans="1:2" x14ac:dyDescent="0.3">
      <c r="A165">
        <v>7</v>
      </c>
      <c r="B165">
        <v>2.95467E-4</v>
      </c>
    </row>
    <row r="166" spans="1:2" x14ac:dyDescent="0.3">
      <c r="A166">
        <v>23</v>
      </c>
      <c r="B166">
        <v>2.7786999999999999E-4</v>
      </c>
    </row>
    <row r="167" spans="1:2" x14ac:dyDescent="0.3">
      <c r="A167">
        <v>11</v>
      </c>
      <c r="B167">
        <v>2.71408E-4</v>
      </c>
    </row>
    <row r="168" spans="1:2" x14ac:dyDescent="0.3">
      <c r="A168">
        <v>13</v>
      </c>
      <c r="B168">
        <v>2.69215E-4</v>
      </c>
    </row>
    <row r="169" spans="1:2" x14ac:dyDescent="0.3">
      <c r="A169">
        <v>54</v>
      </c>
      <c r="B169">
        <v>2.4647200000000002E-4</v>
      </c>
    </row>
    <row r="170" spans="1:2" x14ac:dyDescent="0.3">
      <c r="A170">
        <v>21</v>
      </c>
      <c r="B170">
        <v>2.2000200000000001E-4</v>
      </c>
    </row>
    <row r="171" spans="1:2" x14ac:dyDescent="0.3">
      <c r="A171">
        <v>1</v>
      </c>
      <c r="B171">
        <v>2.1176600000000001E-4</v>
      </c>
    </row>
    <row r="172" spans="1:2" x14ac:dyDescent="0.3">
      <c r="A172">
        <v>5</v>
      </c>
      <c r="B172">
        <v>2.1138999999999999E-4</v>
      </c>
    </row>
    <row r="173" spans="1:2" x14ac:dyDescent="0.3">
      <c r="A173">
        <v>29</v>
      </c>
      <c r="B173">
        <v>1.8504700000000001E-4</v>
      </c>
    </row>
    <row r="174" spans="1:2" x14ac:dyDescent="0.3">
      <c r="A174">
        <v>49</v>
      </c>
      <c r="B174" s="4">
        <v>1.52478E-4</v>
      </c>
    </row>
    <row r="175" spans="1:2" x14ac:dyDescent="0.3">
      <c r="A175">
        <v>25</v>
      </c>
      <c r="B175">
        <v>1.5220899999999999E-4</v>
      </c>
    </row>
    <row r="176" spans="1:2" x14ac:dyDescent="0.3">
      <c r="A176">
        <v>33</v>
      </c>
      <c r="B176">
        <v>1.41178E-4</v>
      </c>
    </row>
    <row r="177" spans="1:2" x14ac:dyDescent="0.3">
      <c r="A177">
        <v>17</v>
      </c>
      <c r="B177">
        <v>1.3105199999999999E-4</v>
      </c>
    </row>
    <row r="178" spans="1:2" x14ac:dyDescent="0.3">
      <c r="A178">
        <v>9</v>
      </c>
      <c r="B178" s="4">
        <v>1.1369100000000001E-4</v>
      </c>
    </row>
    <row r="179" spans="1:2" x14ac:dyDescent="0.3">
      <c r="A179">
        <v>45</v>
      </c>
      <c r="B179">
        <v>1.11712E-4</v>
      </c>
    </row>
    <row r="180" spans="1:2" x14ac:dyDescent="0.3">
      <c r="A180">
        <v>47</v>
      </c>
      <c r="B180">
        <v>1.10777E-4</v>
      </c>
    </row>
    <row r="181" spans="1:2" x14ac:dyDescent="0.3">
      <c r="A181">
        <v>43</v>
      </c>
      <c r="B181">
        <v>1.05703E-4</v>
      </c>
    </row>
  </sheetData>
  <mergeCells count="1">
    <mergeCell ref="H4:J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Filtrations</vt:lpstr>
      <vt:lpstr>Geometric Transformations</vt:lpstr>
      <vt:lpstr>Feature Imp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shambhavi</dc:creator>
  <cp:lastModifiedBy>user</cp:lastModifiedBy>
  <dcterms:created xsi:type="dcterms:W3CDTF">2020-08-17T07:51:18Z</dcterms:created>
  <dcterms:modified xsi:type="dcterms:W3CDTF">2020-09-09T15:51:05Z</dcterms:modified>
</cp:coreProperties>
</file>