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Acc-Sen-Spec" sheetId="1" r:id="rId1"/>
    <sheet name="PPV-NPV-MSE" sheetId="2" r:id="rId2"/>
    <sheet name="k-folds" sheetId="4" r:id="rId3"/>
    <sheet name="Sheet2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4" l="1"/>
  <c r="C12" i="4"/>
  <c r="D12" i="4"/>
  <c r="E12" i="4"/>
  <c r="F12" i="4"/>
  <c r="G12" i="4"/>
  <c r="A12" i="4"/>
  <c r="R9" i="1" l="1"/>
  <c r="B3" i="3" l="1"/>
  <c r="B4" i="3"/>
  <c r="B5" i="3"/>
  <c r="B6" i="3"/>
  <c r="B2" i="3"/>
  <c r="C3" i="3"/>
  <c r="C4" i="3"/>
  <c r="C5" i="3"/>
  <c r="C6" i="3"/>
  <c r="C2" i="3"/>
  <c r="L5" i="1" l="1"/>
  <c r="L8" i="1"/>
  <c r="L2" i="1"/>
  <c r="L3" i="1"/>
  <c r="L7" i="1"/>
  <c r="L6" i="1"/>
  <c r="L4" i="1"/>
  <c r="H7" i="1"/>
  <c r="H2" i="1"/>
  <c r="H4" i="1"/>
  <c r="H8" i="1"/>
  <c r="H3" i="1"/>
  <c r="H6" i="1"/>
  <c r="H5" i="1"/>
  <c r="B7" i="1"/>
  <c r="B2" i="1"/>
  <c r="B4" i="1"/>
  <c r="B6" i="1"/>
  <c r="B3" i="1"/>
  <c r="B8" i="1"/>
  <c r="B5" i="1"/>
  <c r="P9" i="1" l="1"/>
  <c r="Q9" i="1"/>
</calcChain>
</file>

<file path=xl/sharedStrings.xml><?xml version="1.0" encoding="utf-8"?>
<sst xmlns="http://schemas.openxmlformats.org/spreadsheetml/2006/main" count="66" uniqueCount="35">
  <si>
    <t>Algorithms</t>
  </si>
  <si>
    <t xml:space="preserve">Accuracy </t>
  </si>
  <si>
    <t>KNN</t>
  </si>
  <si>
    <t>DT</t>
  </si>
  <si>
    <t>NB</t>
  </si>
  <si>
    <t>LR</t>
  </si>
  <si>
    <t>ANN</t>
  </si>
  <si>
    <t>SVM</t>
  </si>
  <si>
    <t>RF</t>
  </si>
  <si>
    <t>Accuracy-100</t>
  </si>
  <si>
    <t>Sensitivity-100</t>
  </si>
  <si>
    <t>Sensitivity</t>
  </si>
  <si>
    <t>Specificity-100</t>
  </si>
  <si>
    <t>Specificity</t>
  </si>
  <si>
    <t xml:space="preserve">Algorithms </t>
  </si>
  <si>
    <t>PPV</t>
  </si>
  <si>
    <t>NPV</t>
  </si>
  <si>
    <t>MSE</t>
  </si>
  <si>
    <t xml:space="preserve">PPV: </t>
  </si>
  <si>
    <r>
      <t>If the test result is </t>
    </r>
    <r>
      <rPr>
        <i/>
        <sz val="8"/>
        <color rgb="FF222222"/>
        <rFont val="Arial"/>
        <family val="2"/>
      </rPr>
      <t>positive</t>
    </r>
    <r>
      <rPr>
        <sz val="8"/>
        <color rgb="FF222222"/>
        <rFont val="Arial"/>
        <family val="2"/>
      </rPr>
      <t>, how well does that </t>
    </r>
    <r>
      <rPr>
        <i/>
        <sz val="8"/>
        <color rgb="FF222222"/>
        <rFont val="Arial"/>
        <family val="2"/>
      </rPr>
      <t>predict</t>
    </r>
    <r>
      <rPr>
        <sz val="8"/>
        <color rgb="FF222222"/>
        <rFont val="Arial"/>
        <family val="2"/>
      </rPr>
      <t> an actual presence of disease?</t>
    </r>
  </si>
  <si>
    <t>The positive predictive value (PPV) tells you how likely it is for someone who tests positive (screen positive) to actually have the disease (true positive)</t>
  </si>
  <si>
    <t>Probability (patient having disease when test is positive)</t>
  </si>
  <si>
    <t>Correlation</t>
  </si>
  <si>
    <t>Accuracy-training</t>
  </si>
  <si>
    <t>Model evaluation and tunning https://elitedatascience.com/python-machine-learning-tutorial-scikit-learn</t>
  </si>
  <si>
    <t>https://www.springboard.com/blog/machine-learning-interview-questions/</t>
  </si>
  <si>
    <t>https://www.springboard.com/blog/beginners-guide-neural-network-in-python-scikit-learn-0-18/</t>
  </si>
  <si>
    <t>examples on how to instanciate objects</t>
  </si>
  <si>
    <t>Numbers</t>
  </si>
  <si>
    <t>Log-2</t>
  </si>
  <si>
    <t>Log-10</t>
  </si>
  <si>
    <t>https://www.indeed.com/cmp/Papa-John's/jobs/Delivery-Driver-8927b04848dd8f44?sjdu=QwrRXKrqZ3CNX5W-O9jEveSQZ7GKHDhe4DOKT4RZwSlEMEuSriAS--qs5rU3Yg-bIgObhvgl7hJRHI2U07Qorw&amp;tk=1cn2g8u7j5358cda&amp;vjs=3</t>
  </si>
  <si>
    <t>Tjobs</t>
  </si>
  <si>
    <t>TEST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</si>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</sst>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22222"/>
      <name val="Arial"/>
      <family val="2"/>
    </font>
    <font>
      <i/>
      <sz val="8"/>
      <color rgb="FF222222"/>
      <name val="Arial"/>
      <family val="2"/>
    </font>
    <font>
      <sz val="9"/>
      <color rgb="FF333434"/>
      <name val="Arial"/>
      <family val="2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165" fontId="8" fillId="0" borderId="3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023871156408058E-2"/>
          <c:y val="0.17171296296296296"/>
          <c:w val="0.90176705043919025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2">
                <a:lumMod val="90000"/>
                <a:alpha val="94000"/>
              </a:schemeClr>
            </a:solidFill>
            <a:ln w="31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'Acc-Sen-Spec'!$A$2:$A$8</c:f>
              <c:strCache>
                <c:ptCount val="7"/>
                <c:pt idx="0">
                  <c:v>NB</c:v>
                </c:pt>
                <c:pt idx="1">
                  <c:v>SVM</c:v>
                </c:pt>
                <c:pt idx="2">
                  <c:v>LR</c:v>
                </c:pt>
                <c:pt idx="3">
                  <c:v>KNN</c:v>
                </c:pt>
                <c:pt idx="4">
                  <c:v>ANN</c:v>
                </c:pt>
                <c:pt idx="5">
                  <c:v>DT</c:v>
                </c:pt>
                <c:pt idx="6">
                  <c:v>RF</c:v>
                </c:pt>
              </c:strCache>
            </c:strRef>
          </c:cat>
          <c:val>
            <c:numRef>
              <c:f>'Acc-Sen-Spec'!$B$2:$B$8</c:f>
              <c:numCache>
                <c:formatCode>General</c:formatCode>
                <c:ptCount val="7"/>
                <c:pt idx="0">
                  <c:v>52.5</c:v>
                </c:pt>
                <c:pt idx="1">
                  <c:v>67.5</c:v>
                </c:pt>
                <c:pt idx="2">
                  <c:v>69.199999999999989</c:v>
                </c:pt>
                <c:pt idx="3">
                  <c:v>75.8</c:v>
                </c:pt>
                <c:pt idx="4">
                  <c:v>62.5</c:v>
                </c:pt>
                <c:pt idx="5">
                  <c:v>80.800000000000011</c:v>
                </c:pt>
                <c:pt idx="6">
                  <c:v>88.3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0-4E8C-84F8-23FA21C2D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20"/>
        <c:axId val="490165760"/>
        <c:axId val="490160768"/>
      </c:barChart>
      <c:catAx>
        <c:axId val="490165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60768"/>
        <c:crosses val="autoZero"/>
        <c:auto val="1"/>
        <c:lblAlgn val="ctr"/>
        <c:lblOffset val="100"/>
        <c:noMultiLvlLbl val="0"/>
      </c:catAx>
      <c:valAx>
        <c:axId val="490160768"/>
        <c:scaling>
          <c:orientation val="minMax"/>
          <c:max val="91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6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Sensitivity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2">
                <a:lumMod val="90000"/>
                <a:alpha val="8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'Acc-Sen-Spec'!$G$2:$G$8</c:f>
              <c:strCache>
                <c:ptCount val="7"/>
                <c:pt idx="0">
                  <c:v>NB</c:v>
                </c:pt>
                <c:pt idx="1">
                  <c:v>SVM</c:v>
                </c:pt>
                <c:pt idx="2">
                  <c:v>LR</c:v>
                </c:pt>
                <c:pt idx="3">
                  <c:v>KNN</c:v>
                </c:pt>
                <c:pt idx="4">
                  <c:v>RF</c:v>
                </c:pt>
                <c:pt idx="5">
                  <c:v>DT</c:v>
                </c:pt>
                <c:pt idx="6">
                  <c:v>ANN</c:v>
                </c:pt>
              </c:strCache>
            </c:strRef>
          </c:cat>
          <c:val>
            <c:numRef>
              <c:f>'Acc-Sen-Spec'!$H$2:$H$8</c:f>
              <c:numCache>
                <c:formatCode>General</c:formatCode>
                <c:ptCount val="7"/>
                <c:pt idx="0">
                  <c:v>25.3</c:v>
                </c:pt>
                <c:pt idx="1">
                  <c:v>53.300000000000004</c:v>
                </c:pt>
                <c:pt idx="2">
                  <c:v>74.7</c:v>
                </c:pt>
                <c:pt idx="3">
                  <c:v>77.3</c:v>
                </c:pt>
                <c:pt idx="4">
                  <c:v>78.7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7-4951-A76E-570635A05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553605584"/>
        <c:axId val="553603920"/>
      </c:barChart>
      <c:catAx>
        <c:axId val="55360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03920"/>
        <c:crosses val="autoZero"/>
        <c:auto val="1"/>
        <c:lblAlgn val="ctr"/>
        <c:lblOffset val="100"/>
        <c:noMultiLvlLbl val="0"/>
      </c:catAx>
      <c:valAx>
        <c:axId val="553603920"/>
        <c:scaling>
          <c:orientation val="minMax"/>
          <c:max val="85"/>
          <c:min val="1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0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Specificity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2">
                <a:lumMod val="90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'Acc-Sen-Spec'!$K$2:$K$8</c:f>
              <c:strCache>
                <c:ptCount val="7"/>
                <c:pt idx="0">
                  <c:v>LR</c:v>
                </c:pt>
                <c:pt idx="1">
                  <c:v>ANN</c:v>
                </c:pt>
                <c:pt idx="2">
                  <c:v>KNN</c:v>
                </c:pt>
                <c:pt idx="3">
                  <c:v>DT</c:v>
                </c:pt>
                <c:pt idx="4">
                  <c:v>RF</c:v>
                </c:pt>
                <c:pt idx="5">
                  <c:v>SVM</c:v>
                </c:pt>
                <c:pt idx="6">
                  <c:v>NB</c:v>
                </c:pt>
              </c:strCache>
            </c:strRef>
          </c:cat>
          <c:val>
            <c:numRef>
              <c:f>'Acc-Sen-Spec'!$L$2:$L$8</c:f>
              <c:numCache>
                <c:formatCode>0.0</c:formatCode>
                <c:ptCount val="7"/>
                <c:pt idx="0">
                  <c:v>60</c:v>
                </c:pt>
                <c:pt idx="1">
                  <c:v>71.099999999999994</c:v>
                </c:pt>
                <c:pt idx="2">
                  <c:v>75.599999999999994</c:v>
                </c:pt>
                <c:pt idx="3">
                  <c:v>75.599999999999994</c:v>
                </c:pt>
                <c:pt idx="4">
                  <c:v>84.399999999999991</c:v>
                </c:pt>
                <c:pt idx="5">
                  <c:v>91.100000000000009</c:v>
                </c:pt>
                <c:pt idx="6">
                  <c:v>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7-4120-8521-E9841B86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551257760"/>
        <c:axId val="551254016"/>
      </c:barChart>
      <c:catAx>
        <c:axId val="55125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54016"/>
        <c:crosses val="autoZero"/>
        <c:auto val="1"/>
        <c:lblAlgn val="ctr"/>
        <c:lblOffset val="100"/>
        <c:noMultiLvlLbl val="0"/>
      </c:catAx>
      <c:valAx>
        <c:axId val="551254016"/>
        <c:scaling>
          <c:orientation val="minMax"/>
          <c:max val="1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5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12</xdr:row>
      <xdr:rowOff>137160</xdr:rowOff>
    </xdr:from>
    <xdr:to>
      <xdr:col>7</xdr:col>
      <xdr:colOff>289560</xdr:colOff>
      <xdr:row>27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12</xdr:row>
      <xdr:rowOff>144780</xdr:rowOff>
    </xdr:from>
    <xdr:to>
      <xdr:col>14</xdr:col>
      <xdr:colOff>182880</xdr:colOff>
      <xdr:row>27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419100</xdr:colOff>
      <xdr:row>12</xdr:row>
      <xdr:rowOff>144780</xdr:rowOff>
    </xdr:from>
    <xdr:to>
      <xdr:col>21</xdr:col>
      <xdr:colOff>114300</xdr:colOff>
      <xdr:row>27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ringboard.com/blog/machine-learning-interview-question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2" max="2" width="12.33203125" bestFit="1" customWidth="1"/>
    <col min="3" max="3" width="9.109375" bestFit="1" customWidth="1"/>
    <col min="5" max="5" width="11.21875" customWidth="1"/>
    <col min="6" max="6" width="13.33203125" bestFit="1" customWidth="1"/>
    <col min="7" max="7" width="9.5546875" bestFit="1" customWidth="1"/>
    <col min="9" max="9" width="10.109375" bestFit="1" customWidth="1"/>
    <col min="10" max="10" width="13.33203125" bestFit="1" customWidth="1"/>
    <col min="11" max="11" width="9.5546875" bestFit="1" customWidth="1"/>
  </cols>
  <sheetData>
    <row r="1" spans="1:18" x14ac:dyDescent="0.3">
      <c r="A1" s="6" t="s">
        <v>0</v>
      </c>
      <c r="B1" s="7" t="s">
        <v>9</v>
      </c>
      <c r="C1" s="7" t="s">
        <v>1</v>
      </c>
      <c r="E1" s="8" t="s">
        <v>23</v>
      </c>
      <c r="G1" s="8" t="s">
        <v>0</v>
      </c>
      <c r="H1" s="8" t="s">
        <v>10</v>
      </c>
      <c r="I1" s="8" t="s">
        <v>11</v>
      </c>
      <c r="J1" s="8"/>
      <c r="K1" s="8" t="s">
        <v>0</v>
      </c>
      <c r="L1" s="8" t="s">
        <v>12</v>
      </c>
      <c r="M1" s="8" t="s">
        <v>13</v>
      </c>
    </row>
    <row r="2" spans="1:18" x14ac:dyDescent="0.3">
      <c r="A2" s="5" t="s">
        <v>4</v>
      </c>
      <c r="B2" s="1">
        <f t="shared" ref="B2:B8" si="0">C2*100</f>
        <v>52.5</v>
      </c>
      <c r="C2" s="4">
        <v>0.52500000000000002</v>
      </c>
      <c r="E2" s="1">
        <v>0.58599999999999997</v>
      </c>
      <c r="G2" t="s">
        <v>4</v>
      </c>
      <c r="H2" s="1">
        <f t="shared" ref="H2:H8" si="1">I2*100</f>
        <v>25.3</v>
      </c>
      <c r="I2" s="1">
        <v>0.253</v>
      </c>
      <c r="K2" t="s">
        <v>5</v>
      </c>
      <c r="L2" s="3">
        <f t="shared" ref="L2:L8" si="2">M2*100</f>
        <v>60</v>
      </c>
      <c r="M2" s="1">
        <v>0.6</v>
      </c>
    </row>
    <row r="3" spans="1:18" x14ac:dyDescent="0.3">
      <c r="A3" s="5" t="s">
        <v>7</v>
      </c>
      <c r="B3" s="1">
        <f t="shared" si="0"/>
        <v>67.5</v>
      </c>
      <c r="C3" s="4">
        <v>0.67500000000000004</v>
      </c>
      <c r="E3" s="1">
        <v>0.71799999999999997</v>
      </c>
      <c r="G3" t="s">
        <v>7</v>
      </c>
      <c r="H3" s="1">
        <f t="shared" si="1"/>
        <v>53.300000000000004</v>
      </c>
      <c r="I3" s="1">
        <v>0.53300000000000003</v>
      </c>
      <c r="K3" t="s">
        <v>6</v>
      </c>
      <c r="L3" s="3">
        <f t="shared" si="2"/>
        <v>71.099999999999994</v>
      </c>
      <c r="M3" s="1">
        <v>0.71099999999999997</v>
      </c>
    </row>
    <row r="4" spans="1:18" x14ac:dyDescent="0.3">
      <c r="A4" s="5" t="s">
        <v>5</v>
      </c>
      <c r="B4" s="1">
        <f t="shared" si="0"/>
        <v>69.199999999999989</v>
      </c>
      <c r="C4" s="4">
        <v>0.69199999999999995</v>
      </c>
      <c r="E4" s="1">
        <v>0.69599999999999995</v>
      </c>
      <c r="G4" t="s">
        <v>5</v>
      </c>
      <c r="H4" s="1">
        <f t="shared" si="1"/>
        <v>74.7</v>
      </c>
      <c r="I4" s="1">
        <v>0.747</v>
      </c>
      <c r="K4" t="s">
        <v>2</v>
      </c>
      <c r="L4" s="3">
        <f t="shared" si="2"/>
        <v>75.599999999999994</v>
      </c>
      <c r="M4" s="1">
        <v>0.75600000000000001</v>
      </c>
    </row>
    <row r="5" spans="1:18" x14ac:dyDescent="0.3">
      <c r="A5" s="5" t="s">
        <v>2</v>
      </c>
      <c r="B5" s="1">
        <f t="shared" si="0"/>
        <v>75.8</v>
      </c>
      <c r="C5" s="4">
        <v>0.75800000000000001</v>
      </c>
      <c r="E5" s="1">
        <v>0.996</v>
      </c>
      <c r="G5" t="s">
        <v>2</v>
      </c>
      <c r="H5" s="1">
        <f t="shared" si="1"/>
        <v>77.3</v>
      </c>
      <c r="I5" s="1">
        <v>0.77300000000000002</v>
      </c>
      <c r="K5" t="s">
        <v>3</v>
      </c>
      <c r="L5" s="3">
        <f t="shared" si="2"/>
        <v>75.599999999999994</v>
      </c>
      <c r="M5" s="1">
        <v>0.75600000000000001</v>
      </c>
    </row>
    <row r="6" spans="1:18" x14ac:dyDescent="0.3">
      <c r="A6" s="5" t="s">
        <v>6</v>
      </c>
      <c r="B6" s="1">
        <f t="shared" si="0"/>
        <v>62.5</v>
      </c>
      <c r="C6" s="4">
        <v>0.625</v>
      </c>
      <c r="E6" s="1">
        <v>0.81100000000000005</v>
      </c>
      <c r="G6" t="s">
        <v>8</v>
      </c>
      <c r="H6" s="1">
        <f t="shared" si="1"/>
        <v>78.7</v>
      </c>
      <c r="I6" s="1">
        <v>0.78700000000000003</v>
      </c>
      <c r="K6" t="s">
        <v>8</v>
      </c>
      <c r="L6" s="3">
        <f t="shared" si="2"/>
        <v>84.399999999999991</v>
      </c>
      <c r="M6" s="1">
        <v>0.84399999999999997</v>
      </c>
    </row>
    <row r="7" spans="1:18" x14ac:dyDescent="0.3">
      <c r="A7" s="5" t="s">
        <v>3</v>
      </c>
      <c r="B7" s="1">
        <f t="shared" si="0"/>
        <v>80.800000000000011</v>
      </c>
      <c r="C7" s="4">
        <v>0.80800000000000005</v>
      </c>
      <c r="E7" s="1">
        <v>0.996</v>
      </c>
      <c r="G7" t="s">
        <v>3</v>
      </c>
      <c r="H7" s="1">
        <f t="shared" si="1"/>
        <v>80</v>
      </c>
      <c r="I7" s="1">
        <v>0.8</v>
      </c>
      <c r="K7" t="s">
        <v>7</v>
      </c>
      <c r="L7" s="3">
        <f t="shared" si="2"/>
        <v>91.100000000000009</v>
      </c>
      <c r="M7" s="1">
        <v>0.91100000000000003</v>
      </c>
    </row>
    <row r="8" spans="1:18" x14ac:dyDescent="0.3">
      <c r="A8" s="5" t="s">
        <v>8</v>
      </c>
      <c r="B8" s="1">
        <f t="shared" si="0"/>
        <v>88.3</v>
      </c>
      <c r="C8" s="4">
        <v>0.88300000000000001</v>
      </c>
      <c r="E8" s="1">
        <v>0.91400000000000003</v>
      </c>
      <c r="G8" t="s">
        <v>6</v>
      </c>
      <c r="H8" s="1">
        <f t="shared" si="1"/>
        <v>80</v>
      </c>
      <c r="I8" s="1">
        <v>0.8</v>
      </c>
      <c r="K8" t="s">
        <v>4</v>
      </c>
      <c r="L8" s="3">
        <f t="shared" si="2"/>
        <v>97.8</v>
      </c>
      <c r="M8" s="1">
        <v>0.97799999999999998</v>
      </c>
      <c r="P8" t="s">
        <v>22</v>
      </c>
    </row>
    <row r="9" spans="1:18" x14ac:dyDescent="0.3">
      <c r="P9" s="2">
        <f>CORREL(B2:B8,H2:H8)</f>
        <v>0.75075190586771245</v>
      </c>
      <c r="Q9" s="2">
        <f>CORREL(B2:B8,L2:L8)</f>
        <v>0.84355647665155609</v>
      </c>
      <c r="R9" s="2">
        <f>CORREL(H2:H8,L2:L8)</f>
        <v>0.82452492275396783</v>
      </c>
    </row>
    <row r="10" spans="1:18" x14ac:dyDescent="0.3">
      <c r="A10" s="5" t="s">
        <v>33</v>
      </c>
      <c r="E10" t="s">
        <v>34</v>
      </c>
      <c r="G10" t="s">
        <v>33</v>
      </c>
    </row>
  </sheetData>
  <sortState ref="K2:M8">
    <sortCondition ref="L2"/>
  </sortState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sqref="A1:D8"/>
    </sheetView>
  </sheetViews>
  <sheetFormatPr defaultRowHeight="14.4" x14ac:dyDescent="0.3"/>
  <cols>
    <col min="1" max="1" width="10.109375" bestFit="1" customWidth="1"/>
  </cols>
  <sheetData>
    <row r="1" spans="1:7" x14ac:dyDescent="0.3">
      <c r="A1" s="13" t="s">
        <v>14</v>
      </c>
      <c r="B1" s="13" t="s">
        <v>15</v>
      </c>
      <c r="C1" s="13" t="s">
        <v>16</v>
      </c>
      <c r="D1" s="13" t="s">
        <v>17</v>
      </c>
    </row>
    <row r="2" spans="1:7" x14ac:dyDescent="0.3">
      <c r="A2" s="14" t="s">
        <v>4</v>
      </c>
      <c r="B2" s="14">
        <v>0.95</v>
      </c>
      <c r="C2" s="14">
        <v>0.44</v>
      </c>
      <c r="D2" s="14">
        <v>0.47499999999999998</v>
      </c>
    </row>
    <row r="3" spans="1:7" x14ac:dyDescent="0.3">
      <c r="A3" s="14" t="s">
        <v>7</v>
      </c>
      <c r="B3" s="14">
        <v>0.90900000000000003</v>
      </c>
      <c r="C3" s="14">
        <v>0.53900000000000003</v>
      </c>
      <c r="D3" s="14">
        <v>0.32500000000000001</v>
      </c>
    </row>
    <row r="4" spans="1:7" x14ac:dyDescent="0.3">
      <c r="A4" s="14" t="s">
        <v>8</v>
      </c>
      <c r="B4" s="14">
        <v>0.89400000000000002</v>
      </c>
      <c r="C4" s="14">
        <v>0.70399999999999996</v>
      </c>
      <c r="D4" s="14">
        <v>0.192</v>
      </c>
    </row>
    <row r="5" spans="1:7" x14ac:dyDescent="0.3">
      <c r="A5" s="14" t="s">
        <v>3</v>
      </c>
      <c r="B5" s="14">
        <v>0.84499999999999997</v>
      </c>
      <c r="C5" s="14">
        <v>0.69399999999999995</v>
      </c>
      <c r="D5" s="14">
        <v>0.217</v>
      </c>
    </row>
    <row r="6" spans="1:7" x14ac:dyDescent="0.3">
      <c r="A6" s="14" t="s">
        <v>2</v>
      </c>
      <c r="B6" s="14">
        <v>0.84099999999999997</v>
      </c>
      <c r="C6" s="14">
        <v>0.66700000000000004</v>
      </c>
      <c r="D6" s="14">
        <v>0.23300000000000001</v>
      </c>
    </row>
    <row r="7" spans="1:7" x14ac:dyDescent="0.3">
      <c r="A7" s="14" t="s">
        <v>6</v>
      </c>
      <c r="B7" s="14">
        <v>0.82199999999999995</v>
      </c>
      <c r="C7" s="14">
        <v>0.68100000000000005</v>
      </c>
      <c r="D7" s="14">
        <v>0.23300000000000001</v>
      </c>
    </row>
    <row r="8" spans="1:7" x14ac:dyDescent="0.3">
      <c r="A8" s="14" t="s">
        <v>5</v>
      </c>
      <c r="B8" s="14">
        <v>0.75700000000000001</v>
      </c>
      <c r="C8" s="14">
        <v>0.58699999999999997</v>
      </c>
      <c r="D8" s="14">
        <v>0.308</v>
      </c>
    </row>
    <row r="11" spans="1:7" x14ac:dyDescent="0.3">
      <c r="F11" t="s">
        <v>18</v>
      </c>
      <c r="G11" s="9" t="s">
        <v>19</v>
      </c>
    </row>
    <row r="12" spans="1:7" x14ac:dyDescent="0.3">
      <c r="G12" s="10" t="s">
        <v>20</v>
      </c>
    </row>
    <row r="13" spans="1:7" x14ac:dyDescent="0.3">
      <c r="G13" s="11" t="s">
        <v>21</v>
      </c>
    </row>
    <row r="15" spans="1:7" x14ac:dyDescent="0.3">
      <c r="F15" t="s">
        <v>24</v>
      </c>
    </row>
    <row r="17" spans="5:16" x14ac:dyDescent="0.3">
      <c r="F17" s="12" t="s">
        <v>25</v>
      </c>
    </row>
    <row r="18" spans="5:16" x14ac:dyDescent="0.3">
      <c r="F18" t="s">
        <v>26</v>
      </c>
      <c r="P18" t="s">
        <v>27</v>
      </c>
    </row>
    <row r="22" spans="5:16" x14ac:dyDescent="0.3">
      <c r="E22" t="s">
        <v>32</v>
      </c>
      <c r="F22" t="s">
        <v>31</v>
      </c>
    </row>
  </sheetData>
  <sortState ref="A2:D8">
    <sortCondition descending="1" ref="B2"/>
  </sortState>
  <hyperlinks>
    <hyperlink ref="F1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22" sqref="D22"/>
    </sheetView>
  </sheetViews>
  <sheetFormatPr defaultRowHeight="14.4" x14ac:dyDescent="0.3"/>
  <sheetData>
    <row r="1" spans="1:7" ht="15" thickBot="1" x14ac:dyDescent="0.35">
      <c r="A1" s="15" t="s">
        <v>4</v>
      </c>
      <c r="B1" s="15" t="s">
        <v>7</v>
      </c>
      <c r="C1" s="15" t="s">
        <v>8</v>
      </c>
      <c r="D1" s="16" t="s">
        <v>3</v>
      </c>
      <c r="E1" s="16" t="s">
        <v>2</v>
      </c>
      <c r="F1" s="16" t="s">
        <v>6</v>
      </c>
      <c r="G1" s="16" t="s">
        <v>5</v>
      </c>
    </row>
    <row r="2" spans="1:7" ht="15" thickBot="1" x14ac:dyDescent="0.35">
      <c r="A2" s="17">
        <v>0.58199999999999996</v>
      </c>
      <c r="B2" s="17">
        <v>0.65100000000000002</v>
      </c>
      <c r="C2" s="17">
        <v>0.82299999999999995</v>
      </c>
      <c r="D2" s="18">
        <v>0.71499999999999997</v>
      </c>
      <c r="E2" s="18">
        <v>0.74199999999999999</v>
      </c>
      <c r="F2" s="18">
        <v>0.69099999999999995</v>
      </c>
      <c r="G2" s="18">
        <v>0.59199999999999997</v>
      </c>
    </row>
    <row r="3" spans="1:7" ht="15" thickBot="1" x14ac:dyDescent="0.35">
      <c r="A3" s="17">
        <v>0.58199999999999996</v>
      </c>
      <c r="B3" s="17">
        <v>0.49399999999999999</v>
      </c>
      <c r="C3" s="17">
        <v>0.84199999999999997</v>
      </c>
      <c r="D3" s="18">
        <v>0.85499999999999998</v>
      </c>
      <c r="E3" s="18">
        <v>0.72099999999999997</v>
      </c>
      <c r="F3" s="18">
        <v>0.69099999999999995</v>
      </c>
      <c r="G3" s="18">
        <v>0.498</v>
      </c>
    </row>
    <row r="4" spans="1:7" ht="15" thickBot="1" x14ac:dyDescent="0.35">
      <c r="A4" s="17">
        <v>0.53100000000000003</v>
      </c>
      <c r="B4" s="17">
        <v>0.68899999999999995</v>
      </c>
      <c r="C4" s="17">
        <v>0.94299999999999995</v>
      </c>
      <c r="D4" s="18">
        <v>0.79500000000000004</v>
      </c>
      <c r="E4" s="18">
        <v>0.83099999999999996</v>
      </c>
      <c r="F4" s="18">
        <v>0.69099999999999995</v>
      </c>
      <c r="G4" s="18">
        <v>0.68899999999999995</v>
      </c>
    </row>
    <row r="5" spans="1:7" ht="15" thickBot="1" x14ac:dyDescent="0.35">
      <c r="A5" s="17">
        <v>0.65100000000000002</v>
      </c>
      <c r="B5" s="17">
        <v>0.69299999999999995</v>
      </c>
      <c r="C5" s="17">
        <v>0.78800000000000003</v>
      </c>
      <c r="D5" s="18">
        <v>0.70499999999999996</v>
      </c>
      <c r="E5" s="18">
        <v>0.78800000000000003</v>
      </c>
      <c r="F5" s="18">
        <v>0.753</v>
      </c>
      <c r="G5" s="18">
        <v>0.78700000000000003</v>
      </c>
    </row>
    <row r="6" spans="1:7" ht="15" thickBot="1" x14ac:dyDescent="0.35">
      <c r="A6" s="17">
        <v>0.71199999999999997</v>
      </c>
      <c r="B6" s="17">
        <v>0.70199999999999996</v>
      </c>
      <c r="C6" s="17">
        <v>0.88300000000000001</v>
      </c>
      <c r="D6" s="18">
        <v>0.93100000000000005</v>
      </c>
      <c r="E6" s="18">
        <v>0.84499999999999997</v>
      </c>
      <c r="F6" s="18">
        <v>0.81100000000000005</v>
      </c>
      <c r="G6" s="18">
        <v>0.71199999999999997</v>
      </c>
    </row>
    <row r="7" spans="1:7" ht="15" thickBot="1" x14ac:dyDescent="0.35">
      <c r="A7" s="17">
        <v>0.56399999999999995</v>
      </c>
      <c r="B7" s="17">
        <v>0.73599999999999999</v>
      </c>
      <c r="C7" s="17">
        <v>0.84199999999999997</v>
      </c>
      <c r="D7" s="18">
        <v>0.89500000000000002</v>
      </c>
      <c r="E7" s="18">
        <v>0.748</v>
      </c>
      <c r="F7" s="18">
        <v>0.65700000000000003</v>
      </c>
      <c r="G7" s="18">
        <v>0.74399999999999999</v>
      </c>
    </row>
    <row r="8" spans="1:7" ht="15" thickBot="1" x14ac:dyDescent="0.35">
      <c r="A8" s="17">
        <v>0.56399999999999995</v>
      </c>
      <c r="B8" s="17">
        <v>0.74399999999999999</v>
      </c>
      <c r="C8" s="17">
        <v>0.81100000000000005</v>
      </c>
      <c r="D8" s="18">
        <v>0.80400000000000005</v>
      </c>
      <c r="E8" s="18">
        <v>0.74399999999999999</v>
      </c>
      <c r="F8" s="18">
        <v>0.78500000000000003</v>
      </c>
      <c r="G8" s="18">
        <v>0.73099999999999998</v>
      </c>
    </row>
    <row r="9" spans="1:7" ht="15" thickBot="1" x14ac:dyDescent="0.35">
      <c r="A9" s="17">
        <v>0.56399999999999995</v>
      </c>
      <c r="B9" s="17">
        <v>0.73099999999999998</v>
      </c>
      <c r="C9" s="17">
        <v>0.998</v>
      </c>
      <c r="D9" s="18">
        <v>0.94199999999999995</v>
      </c>
      <c r="E9" s="18">
        <v>0.86699999999999999</v>
      </c>
      <c r="F9" s="18">
        <v>0.78500000000000003</v>
      </c>
      <c r="G9" s="18">
        <v>0.70199999999999996</v>
      </c>
    </row>
    <row r="10" spans="1:7" ht="15" thickBot="1" x14ac:dyDescent="0.35">
      <c r="A10" s="17">
        <v>0.59499999999999997</v>
      </c>
      <c r="B10" s="17">
        <v>0.70199999999999996</v>
      </c>
      <c r="C10" s="17">
        <v>0.83399999999999996</v>
      </c>
      <c r="D10" s="18">
        <v>0.82099999999999995</v>
      </c>
      <c r="E10" s="18">
        <v>0.84499999999999997</v>
      </c>
      <c r="F10" s="18">
        <v>0.69099999999999995</v>
      </c>
      <c r="G10" s="18">
        <v>0.70099999999999996</v>
      </c>
    </row>
    <row r="11" spans="1:7" ht="15" thickBot="1" x14ac:dyDescent="0.35">
      <c r="A11" s="17">
        <v>0.49199999999999999</v>
      </c>
      <c r="B11" s="17">
        <v>0.80200000000000005</v>
      </c>
      <c r="C11" s="17">
        <v>0.97299999999999998</v>
      </c>
      <c r="D11" s="18">
        <v>0.83199999999999996</v>
      </c>
      <c r="E11" s="18">
        <v>0.78700000000000003</v>
      </c>
      <c r="F11" s="18">
        <v>0.69399999999999995</v>
      </c>
      <c r="G11" s="18">
        <v>0.69499999999999995</v>
      </c>
    </row>
    <row r="12" spans="1:7" ht="15" thickBot="1" x14ac:dyDescent="0.35">
      <c r="A12" s="19">
        <f>AVERAGE(A2:A11)</f>
        <v>0.5837</v>
      </c>
      <c r="B12" s="19">
        <f t="shared" ref="B12:G12" si="0">AVERAGE(B2:B11)</f>
        <v>0.69439999999999991</v>
      </c>
      <c r="C12" s="19">
        <f t="shared" si="0"/>
        <v>0.87370000000000003</v>
      </c>
      <c r="D12" s="19">
        <f t="shared" si="0"/>
        <v>0.82950000000000002</v>
      </c>
      <c r="E12" s="19">
        <f t="shared" si="0"/>
        <v>0.79179999999999995</v>
      </c>
      <c r="F12" s="19">
        <f t="shared" si="0"/>
        <v>0.7249000000000001</v>
      </c>
      <c r="G12" s="19">
        <f t="shared" si="0"/>
        <v>0.68509999999999993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D8" sqref="D8"/>
    </sheetView>
  </sheetViews>
  <sheetFormatPr defaultRowHeight="14.4" x14ac:dyDescent="0.3"/>
  <sheetData>
    <row r="1" spans="1:3" x14ac:dyDescent="0.3">
      <c r="A1" s="7" t="s">
        <v>28</v>
      </c>
      <c r="B1" s="7" t="s">
        <v>29</v>
      </c>
      <c r="C1" s="7" t="s">
        <v>30</v>
      </c>
    </row>
    <row r="2" spans="1:3" x14ac:dyDescent="0.3">
      <c r="A2" s="1">
        <v>100</v>
      </c>
      <c r="B2" s="3">
        <f>LOG(A2,2)</f>
        <v>6.6438561897747253</v>
      </c>
      <c r="C2" s="1">
        <f>LOG10(A2)</f>
        <v>2</v>
      </c>
    </row>
    <row r="3" spans="1:3" x14ac:dyDescent="0.3">
      <c r="A3" s="1">
        <v>1000</v>
      </c>
      <c r="B3" s="3">
        <f t="shared" ref="B3:B6" si="0">LOG(A3,2)</f>
        <v>9.965784284662087</v>
      </c>
      <c r="C3" s="1">
        <f t="shared" ref="C3:C6" si="1">LOG10(A3)</f>
        <v>3</v>
      </c>
    </row>
    <row r="4" spans="1:3" x14ac:dyDescent="0.3">
      <c r="A4" s="1">
        <v>10000</v>
      </c>
      <c r="B4" s="3">
        <f t="shared" si="0"/>
        <v>13.287712379549451</v>
      </c>
      <c r="C4" s="1">
        <f t="shared" si="1"/>
        <v>4</v>
      </c>
    </row>
    <row r="5" spans="1:3" x14ac:dyDescent="0.3">
      <c r="A5" s="1">
        <v>100000</v>
      </c>
      <c r="B5" s="3">
        <f t="shared" si="0"/>
        <v>16.609640474436812</v>
      </c>
      <c r="C5" s="1">
        <f t="shared" si="1"/>
        <v>5</v>
      </c>
    </row>
    <row r="6" spans="1:3" x14ac:dyDescent="0.3">
      <c r="A6" s="1">
        <v>1000000</v>
      </c>
      <c r="B6" s="3">
        <f t="shared" si="0"/>
        <v>19.931568569324174</v>
      </c>
      <c r="C6" s="1">
        <f t="shared" si="1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Acc-Sen-Spec</vt:lpstr>
      <vt:lpstr>PPV-NPV-MSE</vt:lpstr>
      <vt:lpstr>k-folds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2019-01-14T02:51:10Z</dcterms:modified>
</cp:coreProperties>
</file>