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liwenzheng/Documents/IT CQU/NETWORKING AND CYBER SECURITY/project/"/>
    </mc:Choice>
  </mc:AlternateContent>
  <xr:revisionPtr revIDLastSave="0" documentId="13_ncr:1_{2479CBC7-22E0-1F43-AE3E-2CF1D4514331}" xr6:coauthVersionLast="47" xr6:coauthVersionMax="47" xr10:uidLastSave="{00000000-0000-0000-0000-000000000000}"/>
  <bookViews>
    <workbookView xWindow="1000" yWindow="740" windowWidth="28400" windowHeight="18380" activeTab="2" xr2:uid="{00000000-000D-0000-FFFF-FFFF00000000}"/>
  </bookViews>
  <sheets>
    <sheet name="README" sheetId="10" r:id="rId1"/>
    <sheet name="Assets" sheetId="5" r:id="rId2"/>
    <sheet name="Vulnerabilities" sheetId="6" r:id="rId3"/>
    <sheet name="DO NOT EDIT ---&gt;" sheetId="9" r:id="rId4"/>
    <sheet name="TVAMatrix" sheetId="2" r:id="rId5"/>
    <sheet name="AssetTypes" sheetId="3" r:id="rId6"/>
    <sheet name="RiskValues" sheetId="8" r:id="rId7"/>
    <sheet name="InfoSecThreats" sheetId="1" r:id="rId8"/>
  </sheets>
  <definedNames>
    <definedName name="_xlnm._FilterDatabase" localSheetId="2" hidden="1">Vulnerabilities!$A$1:$L$400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0" i="6" l="1"/>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E400" i="6"/>
  <c r="D400" i="6"/>
  <c r="E399" i="6"/>
  <c r="D399" i="6"/>
  <c r="E398" i="6"/>
  <c r="D398" i="6"/>
  <c r="E397" i="6"/>
  <c r="D397" i="6"/>
  <c r="E396" i="6"/>
  <c r="D396" i="6"/>
  <c r="E395" i="6"/>
  <c r="D395" i="6"/>
  <c r="E394" i="6"/>
  <c r="D394" i="6"/>
  <c r="E393" i="6"/>
  <c r="D393" i="6"/>
  <c r="E392" i="6"/>
  <c r="D392" i="6"/>
  <c r="E391" i="6"/>
  <c r="D391" i="6"/>
  <c r="E390" i="6"/>
  <c r="D390" i="6"/>
  <c r="E389" i="6"/>
  <c r="D389" i="6"/>
  <c r="E388" i="6"/>
  <c r="D388" i="6"/>
  <c r="E387" i="6"/>
  <c r="D387" i="6"/>
  <c r="E386" i="6"/>
  <c r="D386" i="6"/>
  <c r="E385" i="6"/>
  <c r="D385" i="6"/>
  <c r="E384" i="6"/>
  <c r="D384" i="6"/>
  <c r="E383" i="6"/>
  <c r="D383" i="6"/>
  <c r="E382" i="6"/>
  <c r="D382" i="6"/>
  <c r="E381" i="6"/>
  <c r="D381" i="6"/>
  <c r="E380" i="6"/>
  <c r="D380" i="6"/>
  <c r="E379" i="6"/>
  <c r="D379" i="6"/>
  <c r="E378" i="6"/>
  <c r="D378" i="6"/>
  <c r="E377" i="6"/>
  <c r="D377" i="6"/>
  <c r="E376" i="6"/>
  <c r="D376" i="6"/>
  <c r="E375" i="6"/>
  <c r="D375" i="6"/>
  <c r="E374" i="6"/>
  <c r="D374" i="6"/>
  <c r="E373" i="6"/>
  <c r="D373" i="6"/>
  <c r="E372" i="6"/>
  <c r="D372" i="6"/>
  <c r="E371" i="6"/>
  <c r="D371" i="6"/>
  <c r="E370" i="6"/>
  <c r="D370" i="6"/>
  <c r="E369" i="6"/>
  <c r="D369" i="6"/>
  <c r="E368" i="6"/>
  <c r="D368" i="6"/>
  <c r="E367" i="6"/>
  <c r="D367" i="6"/>
  <c r="E366" i="6"/>
  <c r="D366" i="6"/>
  <c r="E365" i="6"/>
  <c r="D365" i="6"/>
  <c r="E364" i="6"/>
  <c r="D364" i="6"/>
  <c r="E363" i="6"/>
  <c r="D363" i="6"/>
  <c r="E362" i="6"/>
  <c r="D362" i="6"/>
  <c r="E361" i="6"/>
  <c r="D361" i="6"/>
  <c r="E360" i="6"/>
  <c r="D360" i="6"/>
  <c r="E359" i="6"/>
  <c r="D359" i="6"/>
  <c r="E358" i="6"/>
  <c r="D358" i="6"/>
  <c r="E357" i="6"/>
  <c r="D357" i="6"/>
  <c r="E356" i="6"/>
  <c r="D356" i="6"/>
  <c r="E355" i="6"/>
  <c r="D355" i="6"/>
  <c r="E354" i="6"/>
  <c r="D354" i="6"/>
  <c r="E353" i="6"/>
  <c r="D353" i="6"/>
  <c r="E352" i="6"/>
  <c r="D352" i="6"/>
  <c r="E351" i="6"/>
  <c r="D351" i="6"/>
  <c r="E350" i="6"/>
  <c r="D350" i="6"/>
  <c r="E349" i="6"/>
  <c r="D349" i="6"/>
  <c r="E348" i="6"/>
  <c r="D348" i="6"/>
  <c r="E347" i="6"/>
  <c r="D347" i="6"/>
  <c r="E346" i="6"/>
  <c r="D346" i="6"/>
  <c r="E345" i="6"/>
  <c r="D345" i="6"/>
  <c r="E344" i="6"/>
  <c r="D344" i="6"/>
  <c r="E343" i="6"/>
  <c r="D343" i="6"/>
  <c r="E342" i="6"/>
  <c r="D342" i="6"/>
  <c r="E341" i="6"/>
  <c r="D341" i="6"/>
  <c r="E340" i="6"/>
  <c r="D340" i="6"/>
  <c r="E339" i="6"/>
  <c r="D339" i="6"/>
  <c r="E338" i="6"/>
  <c r="D338" i="6"/>
  <c r="E337" i="6"/>
  <c r="D337" i="6"/>
  <c r="E336" i="6"/>
  <c r="D336" i="6"/>
  <c r="E335" i="6"/>
  <c r="D335" i="6"/>
  <c r="E334" i="6"/>
  <c r="D334" i="6"/>
  <c r="E333" i="6"/>
  <c r="D333" i="6"/>
  <c r="E332" i="6"/>
  <c r="D332" i="6"/>
  <c r="E331" i="6"/>
  <c r="D331" i="6"/>
  <c r="E330" i="6"/>
  <c r="D330" i="6"/>
  <c r="E329" i="6"/>
  <c r="D329" i="6"/>
  <c r="E328" i="6"/>
  <c r="D328" i="6"/>
  <c r="E327" i="6"/>
  <c r="D327" i="6"/>
  <c r="E326" i="6"/>
  <c r="D326" i="6"/>
  <c r="E325" i="6"/>
  <c r="D325" i="6"/>
  <c r="E324" i="6"/>
  <c r="D324" i="6"/>
  <c r="E323" i="6"/>
  <c r="D323" i="6"/>
  <c r="E322" i="6"/>
  <c r="D322" i="6"/>
  <c r="E321" i="6"/>
  <c r="D321" i="6"/>
  <c r="E320" i="6"/>
  <c r="D320" i="6"/>
  <c r="E319" i="6"/>
  <c r="D319" i="6"/>
  <c r="E318" i="6"/>
  <c r="D318" i="6"/>
  <c r="E317" i="6"/>
  <c r="D317" i="6"/>
  <c r="E316" i="6"/>
  <c r="D316" i="6"/>
  <c r="E315" i="6"/>
  <c r="D315" i="6"/>
  <c r="E314" i="6"/>
  <c r="D314" i="6"/>
  <c r="E313" i="6"/>
  <c r="D313" i="6"/>
  <c r="E312" i="6"/>
  <c r="D312" i="6"/>
  <c r="E311" i="6"/>
  <c r="D311" i="6"/>
  <c r="E310" i="6"/>
  <c r="D310" i="6"/>
  <c r="E309" i="6"/>
  <c r="D309" i="6"/>
  <c r="E308" i="6"/>
  <c r="D308" i="6"/>
  <c r="E307" i="6"/>
  <c r="D307" i="6"/>
  <c r="E306" i="6"/>
  <c r="D306" i="6"/>
  <c r="E305" i="6"/>
  <c r="D305" i="6"/>
  <c r="E304" i="6"/>
  <c r="D304" i="6"/>
  <c r="E303" i="6"/>
  <c r="D303" i="6"/>
  <c r="E302" i="6"/>
  <c r="D302" i="6"/>
  <c r="E301" i="6"/>
  <c r="D301" i="6"/>
  <c r="E300" i="6"/>
  <c r="D300" i="6"/>
  <c r="E299" i="6"/>
  <c r="D299" i="6"/>
  <c r="E298" i="6"/>
  <c r="D298" i="6"/>
  <c r="E297" i="6"/>
  <c r="D297" i="6"/>
  <c r="E296" i="6"/>
  <c r="D296" i="6"/>
  <c r="E295" i="6"/>
  <c r="D295" i="6"/>
  <c r="E294" i="6"/>
  <c r="D294" i="6"/>
  <c r="E293" i="6"/>
  <c r="D293" i="6"/>
  <c r="E292" i="6"/>
  <c r="D292" i="6"/>
  <c r="E291" i="6"/>
  <c r="D291" i="6"/>
  <c r="E290" i="6"/>
  <c r="D290" i="6"/>
  <c r="E289" i="6"/>
  <c r="D289" i="6"/>
  <c r="E288" i="6"/>
  <c r="D288" i="6"/>
  <c r="E287" i="6"/>
  <c r="D287" i="6"/>
  <c r="E286" i="6"/>
  <c r="D286" i="6"/>
  <c r="E285" i="6"/>
  <c r="D285" i="6"/>
  <c r="E284" i="6"/>
  <c r="D284" i="6"/>
  <c r="E283" i="6"/>
  <c r="D283" i="6"/>
  <c r="E282" i="6"/>
  <c r="D282" i="6"/>
  <c r="E281" i="6"/>
  <c r="D281" i="6"/>
  <c r="E280" i="6"/>
  <c r="D280" i="6"/>
  <c r="E279" i="6"/>
  <c r="D279" i="6"/>
  <c r="E278" i="6"/>
  <c r="D278" i="6"/>
  <c r="E277" i="6"/>
  <c r="D277" i="6"/>
  <c r="E276" i="6"/>
  <c r="D276" i="6"/>
  <c r="E275" i="6"/>
  <c r="D275" i="6"/>
  <c r="E274" i="6"/>
  <c r="D274" i="6"/>
  <c r="E273" i="6"/>
  <c r="D273" i="6"/>
  <c r="E272" i="6"/>
  <c r="D272" i="6"/>
  <c r="E271" i="6"/>
  <c r="D271" i="6"/>
  <c r="E270" i="6"/>
  <c r="D270" i="6"/>
  <c r="E269" i="6"/>
  <c r="D269" i="6"/>
  <c r="E268" i="6"/>
  <c r="D268" i="6"/>
  <c r="E267" i="6"/>
  <c r="D267" i="6"/>
  <c r="E266" i="6"/>
  <c r="D266" i="6"/>
  <c r="E265" i="6"/>
  <c r="D265" i="6"/>
  <c r="E264" i="6"/>
  <c r="D264" i="6"/>
  <c r="E263" i="6"/>
  <c r="D263" i="6"/>
  <c r="E262" i="6"/>
  <c r="D262" i="6"/>
  <c r="E261" i="6"/>
  <c r="D261" i="6"/>
  <c r="E260" i="6"/>
  <c r="D260" i="6"/>
  <c r="E259" i="6"/>
  <c r="D259" i="6"/>
  <c r="E258" i="6"/>
  <c r="D258" i="6"/>
  <c r="E257" i="6"/>
  <c r="D257" i="6"/>
  <c r="E256" i="6"/>
  <c r="D256" i="6"/>
  <c r="E255" i="6"/>
  <c r="D255" i="6"/>
  <c r="E254" i="6"/>
  <c r="D254" i="6"/>
  <c r="E253" i="6"/>
  <c r="D253" i="6"/>
  <c r="E252" i="6"/>
  <c r="D252" i="6"/>
  <c r="E251" i="6"/>
  <c r="D251" i="6"/>
  <c r="E250" i="6"/>
  <c r="D250" i="6"/>
  <c r="E249" i="6"/>
  <c r="D249" i="6"/>
  <c r="E248" i="6"/>
  <c r="D248" i="6"/>
  <c r="E247" i="6"/>
  <c r="D247" i="6"/>
  <c r="E246" i="6"/>
  <c r="D246" i="6"/>
  <c r="E245" i="6"/>
  <c r="D245" i="6"/>
  <c r="E244" i="6"/>
  <c r="D244" i="6"/>
  <c r="E243" i="6"/>
  <c r="D243" i="6"/>
  <c r="E242" i="6"/>
  <c r="D242" i="6"/>
  <c r="E241" i="6"/>
  <c r="D241" i="6"/>
  <c r="E240" i="6"/>
  <c r="D240" i="6"/>
  <c r="E239" i="6"/>
  <c r="D239" i="6"/>
  <c r="E238" i="6"/>
  <c r="D238" i="6"/>
  <c r="E237" i="6"/>
  <c r="D237" i="6"/>
  <c r="E236" i="6"/>
  <c r="D236" i="6"/>
  <c r="E235" i="6"/>
  <c r="D235" i="6"/>
  <c r="E234" i="6"/>
  <c r="D234" i="6"/>
  <c r="E233" i="6"/>
  <c r="D233" i="6"/>
  <c r="E232" i="6"/>
  <c r="D232" i="6"/>
  <c r="E231" i="6"/>
  <c r="D231" i="6"/>
  <c r="E230" i="6"/>
  <c r="D230" i="6"/>
  <c r="E229" i="6"/>
  <c r="D229" i="6"/>
  <c r="E228" i="6"/>
  <c r="D228" i="6"/>
  <c r="E227" i="6"/>
  <c r="D227" i="6"/>
  <c r="E226" i="6"/>
  <c r="D226" i="6"/>
  <c r="E225" i="6"/>
  <c r="D225" i="6"/>
  <c r="E224" i="6"/>
  <c r="D224" i="6"/>
  <c r="E223" i="6"/>
  <c r="D223" i="6"/>
  <c r="E222" i="6"/>
  <c r="D222" i="6"/>
  <c r="E221" i="6"/>
  <c r="D221" i="6"/>
  <c r="E220" i="6"/>
  <c r="D220" i="6"/>
  <c r="E219" i="6"/>
  <c r="D219" i="6"/>
  <c r="E218" i="6"/>
  <c r="D218" i="6"/>
  <c r="E217" i="6"/>
  <c r="D217" i="6"/>
  <c r="E216" i="6"/>
  <c r="D216" i="6"/>
  <c r="E215" i="6"/>
  <c r="D215" i="6"/>
  <c r="E214" i="6"/>
  <c r="D214" i="6"/>
  <c r="E213" i="6"/>
  <c r="D213" i="6"/>
  <c r="E212" i="6"/>
  <c r="D212" i="6"/>
  <c r="E211" i="6"/>
  <c r="D211" i="6"/>
  <c r="E210" i="6"/>
  <c r="D210" i="6"/>
  <c r="E209" i="6"/>
  <c r="D209" i="6"/>
  <c r="E208" i="6"/>
  <c r="D208" i="6"/>
  <c r="E207" i="6"/>
  <c r="D207" i="6"/>
  <c r="E206" i="6"/>
  <c r="D206" i="6"/>
  <c r="E205" i="6"/>
  <c r="D205" i="6"/>
  <c r="E204" i="6"/>
  <c r="D204" i="6"/>
  <c r="E203" i="6"/>
  <c r="D203" i="6"/>
  <c r="E202" i="6"/>
  <c r="D202" i="6"/>
  <c r="E201" i="6"/>
  <c r="D201" i="6"/>
  <c r="E200" i="6"/>
  <c r="D200" i="6"/>
  <c r="E199" i="6"/>
  <c r="D199" i="6"/>
  <c r="E198" i="6"/>
  <c r="D198" i="6"/>
  <c r="E197" i="6"/>
  <c r="D197" i="6"/>
  <c r="E196" i="6"/>
  <c r="D196" i="6"/>
  <c r="E195" i="6"/>
  <c r="D195" i="6"/>
  <c r="E194" i="6"/>
  <c r="D194" i="6"/>
  <c r="E193" i="6"/>
  <c r="D193" i="6"/>
  <c r="E192" i="6"/>
  <c r="D192" i="6"/>
  <c r="E191" i="6"/>
  <c r="D191" i="6"/>
  <c r="E190" i="6"/>
  <c r="D190" i="6"/>
  <c r="E189" i="6"/>
  <c r="D189" i="6"/>
  <c r="E188" i="6"/>
  <c r="D188" i="6"/>
  <c r="E187" i="6"/>
  <c r="D187" i="6"/>
  <c r="E186" i="6"/>
  <c r="D186" i="6"/>
  <c r="E185" i="6"/>
  <c r="D185" i="6"/>
  <c r="E184" i="6"/>
  <c r="D184" i="6"/>
  <c r="E183" i="6"/>
  <c r="D183" i="6"/>
  <c r="E182" i="6"/>
  <c r="D182" i="6"/>
  <c r="E181" i="6"/>
  <c r="D181" i="6"/>
  <c r="E180" i="6"/>
  <c r="D180" i="6"/>
  <c r="E179" i="6"/>
  <c r="D179" i="6"/>
  <c r="E178" i="6"/>
  <c r="D178" i="6"/>
  <c r="E177" i="6"/>
  <c r="D177" i="6"/>
  <c r="E176" i="6"/>
  <c r="D176" i="6"/>
  <c r="E175" i="6"/>
  <c r="D175" i="6"/>
  <c r="E174" i="6"/>
  <c r="D174" i="6"/>
  <c r="E173" i="6"/>
  <c r="D173" i="6"/>
  <c r="E172" i="6"/>
  <c r="D172" i="6"/>
  <c r="E171" i="6"/>
  <c r="D171" i="6"/>
  <c r="E170" i="6"/>
  <c r="D170" i="6"/>
  <c r="E169" i="6"/>
  <c r="D169" i="6"/>
  <c r="E168" i="6"/>
  <c r="D168" i="6"/>
  <c r="E167" i="6"/>
  <c r="D167" i="6"/>
  <c r="E166" i="6"/>
  <c r="D166" i="6"/>
  <c r="E165" i="6"/>
  <c r="D165" i="6"/>
  <c r="E164" i="6"/>
  <c r="D164" i="6"/>
  <c r="E163" i="6"/>
  <c r="D163" i="6"/>
  <c r="E162" i="6"/>
  <c r="D162" i="6"/>
  <c r="E161" i="6"/>
  <c r="D161" i="6"/>
  <c r="E160" i="6"/>
  <c r="D160" i="6"/>
  <c r="E159" i="6"/>
  <c r="D159" i="6"/>
  <c r="E158" i="6"/>
  <c r="D158" i="6"/>
  <c r="E157" i="6"/>
  <c r="D157" i="6"/>
  <c r="E156" i="6"/>
  <c r="D156" i="6"/>
  <c r="E155" i="6"/>
  <c r="D155" i="6"/>
  <c r="E154" i="6"/>
  <c r="D154" i="6"/>
  <c r="E153" i="6"/>
  <c r="D153" i="6"/>
  <c r="E152" i="6"/>
  <c r="D152" i="6"/>
  <c r="E151" i="6"/>
  <c r="D151" i="6"/>
  <c r="E150" i="6"/>
  <c r="D150" i="6"/>
  <c r="E149" i="6"/>
  <c r="D149" i="6"/>
  <c r="E148" i="6"/>
  <c r="D148" i="6"/>
  <c r="E147" i="6"/>
  <c r="D147" i="6"/>
  <c r="E146" i="6"/>
  <c r="D146" i="6"/>
  <c r="E145" i="6"/>
  <c r="D145" i="6"/>
  <c r="E144" i="6"/>
  <c r="D144" i="6"/>
  <c r="E143" i="6"/>
  <c r="D143" i="6"/>
  <c r="E142" i="6"/>
  <c r="D142" i="6"/>
  <c r="E141" i="6"/>
  <c r="D141" i="6"/>
  <c r="E140" i="6"/>
  <c r="D140" i="6"/>
  <c r="E139" i="6"/>
  <c r="D139"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E113" i="6"/>
  <c r="D113" i="6"/>
  <c r="E112" i="6"/>
  <c r="D112" i="6"/>
  <c r="E111" i="6"/>
  <c r="D111" i="6"/>
  <c r="E110" i="6"/>
  <c r="D110" i="6"/>
  <c r="E109" i="6"/>
  <c r="D109" i="6"/>
  <c r="E108" i="6"/>
  <c r="D108" i="6"/>
  <c r="E107" i="6"/>
  <c r="D107" i="6"/>
  <c r="E106" i="6"/>
  <c r="D106" i="6"/>
  <c r="E105" i="6"/>
  <c r="D105" i="6"/>
  <c r="E104" i="6"/>
  <c r="D104" i="6"/>
  <c r="E103" i="6"/>
  <c r="D103" i="6"/>
  <c r="E102" i="6"/>
  <c r="D102" i="6"/>
  <c r="E101" i="6"/>
  <c r="D101" i="6"/>
  <c r="E100" i="6"/>
  <c r="D100" i="6"/>
  <c r="E99" i="6"/>
  <c r="D99" i="6"/>
  <c r="E98" i="6"/>
  <c r="D98" i="6"/>
  <c r="E97" i="6"/>
  <c r="D97" i="6"/>
  <c r="E96" i="6"/>
  <c r="D96" i="6"/>
  <c r="E95" i="6"/>
  <c r="D95" i="6"/>
  <c r="E94" i="6"/>
  <c r="D94" i="6"/>
  <c r="E93" i="6"/>
  <c r="D93" i="6"/>
  <c r="E92" i="6"/>
  <c r="D92" i="6"/>
  <c r="E91" i="6"/>
  <c r="D91" i="6"/>
  <c r="E90" i="6"/>
  <c r="D90" i="6"/>
  <c r="E89" i="6"/>
  <c r="D89" i="6"/>
  <c r="E88" i="6"/>
  <c r="D88" i="6"/>
  <c r="E87" i="6"/>
  <c r="D87" i="6"/>
  <c r="E86" i="6"/>
  <c r="D86" i="6"/>
  <c r="E85" i="6"/>
  <c r="D85" i="6"/>
  <c r="E84" i="6"/>
  <c r="D84" i="6"/>
  <c r="E83" i="6"/>
  <c r="D83" i="6"/>
  <c r="E82" i="6"/>
  <c r="D82" i="6"/>
  <c r="E81" i="6"/>
  <c r="D81" i="6"/>
  <c r="E80" i="6"/>
  <c r="D80" i="6"/>
  <c r="E79" i="6"/>
  <c r="D79" i="6"/>
  <c r="E78" i="6"/>
  <c r="D78" i="6"/>
  <c r="E77" i="6"/>
  <c r="D77" i="6"/>
  <c r="E76" i="6"/>
  <c r="D76" i="6"/>
  <c r="E75" i="6"/>
  <c r="D75" i="6"/>
  <c r="E74" i="6"/>
  <c r="D74" i="6"/>
  <c r="E73" i="6"/>
  <c r="D73" i="6"/>
  <c r="E72" i="6"/>
  <c r="D72" i="6"/>
  <c r="E71" i="6"/>
  <c r="D71" i="6"/>
  <c r="E70" i="6"/>
  <c r="D70" i="6"/>
  <c r="E69" i="6"/>
  <c r="D69" i="6"/>
  <c r="E68" i="6"/>
  <c r="D68" i="6"/>
  <c r="E67" i="6"/>
  <c r="D67" i="6"/>
  <c r="E66" i="6"/>
  <c r="D66" i="6"/>
  <c r="E65" i="6"/>
  <c r="D65" i="6"/>
  <c r="E64" i="6"/>
  <c r="D64" i="6"/>
  <c r="E63" i="6"/>
  <c r="D63" i="6"/>
  <c r="E62" i="6"/>
  <c r="D62" i="6"/>
  <c r="E61" i="6"/>
  <c r="D61" i="6"/>
  <c r="E60" i="6"/>
  <c r="D60" i="6"/>
  <c r="E59" i="6"/>
  <c r="D59" i="6"/>
  <c r="E58" i="6"/>
  <c r="D58" i="6"/>
  <c r="E57" i="6"/>
  <c r="D57" i="6"/>
  <c r="E56" i="6"/>
  <c r="D56" i="6"/>
  <c r="E55" i="6"/>
  <c r="D55" i="6"/>
  <c r="E54" i="6"/>
  <c r="D54" i="6"/>
  <c r="E53" i="6"/>
  <c r="D53" i="6"/>
  <c r="E52" i="6"/>
  <c r="D52" i="6"/>
  <c r="E51" i="6"/>
  <c r="D51" i="6"/>
  <c r="E50" i="6"/>
  <c r="D50" i="6"/>
  <c r="E49" i="6"/>
  <c r="D49" i="6"/>
  <c r="E48" i="6"/>
  <c r="D48" i="6"/>
  <c r="E47" i="6"/>
  <c r="D47" i="6"/>
  <c r="E46" i="6"/>
  <c r="D46" i="6"/>
  <c r="E45" i="6"/>
  <c r="D45" i="6"/>
  <c r="E44" i="6"/>
  <c r="D44" i="6"/>
  <c r="E43" i="6"/>
  <c r="D43" i="6"/>
  <c r="E42" i="6"/>
  <c r="D42" i="6"/>
  <c r="E41" i="6"/>
  <c r="D41" i="6"/>
  <c r="E40" i="6"/>
  <c r="D40" i="6"/>
  <c r="E39" i="6"/>
  <c r="D39" i="6"/>
  <c r="E38" i="6"/>
  <c r="D38" i="6"/>
  <c r="E37" i="6"/>
  <c r="D37" i="6"/>
  <c r="E36" i="6"/>
  <c r="D36" i="6"/>
  <c r="E35" i="6"/>
  <c r="D35" i="6"/>
  <c r="E34" i="6"/>
  <c r="D34" i="6"/>
  <c r="E33" i="6"/>
  <c r="D33" i="6"/>
  <c r="E32" i="6"/>
  <c r="D32" i="6"/>
  <c r="E31" i="6"/>
  <c r="D31" i="6"/>
  <c r="E30" i="6"/>
  <c r="D30" i="6"/>
  <c r="E29" i="6"/>
  <c r="D29" i="6"/>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G8" i="6"/>
  <c r="G7" i="6"/>
  <c r="G6" i="6"/>
  <c r="G5" i="6"/>
  <c r="G4" i="6"/>
  <c r="G3" i="6"/>
  <c r="G2" i="6"/>
  <c r="E7" i="6"/>
  <c r="D7" i="6"/>
  <c r="E6" i="6"/>
  <c r="D6" i="6"/>
  <c r="E5" i="6"/>
  <c r="D5" i="6"/>
  <c r="E4" i="6"/>
  <c r="D4" i="6"/>
  <c r="E3" i="6"/>
  <c r="D3" i="6"/>
  <c r="E2" i="6"/>
  <c r="D2" i="6"/>
  <c r="E8" i="6"/>
  <c r="D8"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8" i="6"/>
  <c r="B7" i="6"/>
  <c r="B6" i="6"/>
  <c r="B5" i="6"/>
  <c r="B4" i="6"/>
  <c r="B3" i="6"/>
  <c r="B2" i="6"/>
  <c r="B9" i="6"/>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A402" i="2"/>
  <c r="B402" i="2" s="1"/>
  <c r="A218" i="2"/>
  <c r="A217" i="2"/>
  <c r="B217" i="2" s="1"/>
  <c r="A216" i="2"/>
  <c r="B215" i="2"/>
  <c r="A215" i="2"/>
  <c r="B214" i="2"/>
  <c r="A214" i="2"/>
  <c r="A33" i="2"/>
  <c r="A30" i="2"/>
  <c r="A29" i="2"/>
  <c r="A28" i="2"/>
  <c r="A32" i="2" s="1"/>
  <c r="B27" i="2"/>
  <c r="A27" i="2"/>
  <c r="A31" i="2" s="1"/>
  <c r="B26" i="2"/>
  <c r="B25" i="2"/>
  <c r="B24" i="2"/>
  <c r="B22" i="2"/>
  <c r="B21" i="2"/>
  <c r="B20" i="2"/>
  <c r="B19" i="2"/>
  <c r="B18" i="2"/>
  <c r="B17" i="2"/>
  <c r="B16" i="2"/>
  <c r="B15" i="2"/>
  <c r="B14" i="2"/>
  <c r="B13" i="2"/>
  <c r="B12" i="2"/>
  <c r="B11" i="2"/>
  <c r="B10" i="2"/>
  <c r="B9" i="2"/>
  <c r="B8" i="2"/>
  <c r="B7" i="2"/>
  <c r="B6" i="2"/>
  <c r="B5" i="2"/>
  <c r="B4" i="2"/>
  <c r="B3" i="2"/>
  <c r="B23" i="2"/>
  <c r="A26" i="2"/>
  <c r="A25" i="2"/>
  <c r="A24" i="2"/>
  <c r="A23" i="2"/>
  <c r="A22" i="2"/>
  <c r="A21" i="2"/>
  <c r="A20" i="2"/>
  <c r="A19" i="2"/>
  <c r="A18" i="2"/>
  <c r="A17" i="2"/>
  <c r="A16" i="2"/>
  <c r="A15" i="2"/>
  <c r="A14" i="2"/>
  <c r="A13" i="2"/>
  <c r="A12" i="2"/>
  <c r="A11" i="2"/>
  <c r="A10" i="2"/>
  <c r="A9" i="2"/>
  <c r="A8" i="2"/>
  <c r="A7" i="2"/>
  <c r="K3" i="6"/>
  <c r="K2" i="6"/>
  <c r="C26" i="8"/>
  <c r="C25" i="8"/>
  <c r="C24" i="8"/>
  <c r="C23" i="8"/>
  <c r="C22" i="8"/>
  <c r="C21" i="8"/>
  <c r="C20" i="8"/>
  <c r="C19" i="8"/>
  <c r="C18" i="8"/>
  <c r="C17" i="8"/>
  <c r="C16" i="8"/>
  <c r="C15" i="8"/>
  <c r="C14" i="8"/>
  <c r="C13" i="8"/>
  <c r="C12" i="8"/>
  <c r="C11" i="8"/>
  <c r="C10" i="8"/>
  <c r="C9" i="8"/>
  <c r="C8" i="8"/>
  <c r="C7" i="8"/>
  <c r="C6" i="8"/>
  <c r="C5" i="8"/>
  <c r="C4" i="8"/>
  <c r="C3" i="8"/>
  <c r="C2" i="8"/>
  <c r="P2" i="2"/>
  <c r="O2" i="2"/>
  <c r="N2" i="2"/>
  <c r="M2" i="2"/>
  <c r="L2" i="2"/>
  <c r="K2" i="2"/>
  <c r="J2" i="2"/>
  <c r="I2" i="2"/>
  <c r="H2" i="2"/>
  <c r="G2" i="2"/>
  <c r="F2" i="2"/>
  <c r="E2" i="2"/>
  <c r="K3" i="2" l="1"/>
  <c r="F277" i="2"/>
  <c r="F4" i="2"/>
  <c r="J7" i="2"/>
  <c r="F12" i="2"/>
  <c r="F16" i="2"/>
  <c r="J19" i="2"/>
  <c r="N22" i="2"/>
  <c r="N24" i="2"/>
  <c r="F26" i="2"/>
  <c r="J27" i="2"/>
  <c r="N28" i="2"/>
  <c r="F30" i="2"/>
  <c r="N30" i="2"/>
  <c r="F32" i="2"/>
  <c r="N32" i="2"/>
  <c r="J33" i="2"/>
  <c r="F34" i="2"/>
  <c r="N34" i="2"/>
  <c r="J35" i="2"/>
  <c r="F36" i="2"/>
  <c r="N36" i="2"/>
  <c r="J37" i="2"/>
  <c r="F38" i="2"/>
  <c r="N38" i="2"/>
  <c r="J39" i="2"/>
  <c r="F40" i="2"/>
  <c r="N40" i="2"/>
  <c r="J41" i="2"/>
  <c r="F42" i="2"/>
  <c r="N42" i="2"/>
  <c r="J43" i="2"/>
  <c r="F44" i="2"/>
  <c r="N44" i="2"/>
  <c r="J45" i="2"/>
  <c r="J46" i="2"/>
  <c r="N47" i="2"/>
  <c r="F49" i="2"/>
  <c r="J50" i="2"/>
  <c r="N51" i="2"/>
  <c r="F53" i="2"/>
  <c r="M54" i="2"/>
  <c r="L56" i="2"/>
  <c r="N58" i="2"/>
  <c r="H63" i="2"/>
  <c r="L68" i="2"/>
  <c r="P73" i="2"/>
  <c r="H79" i="2"/>
  <c r="L84" i="2"/>
  <c r="P89" i="2"/>
  <c r="H95" i="2"/>
  <c r="L100" i="2"/>
  <c r="P105" i="2"/>
  <c r="H111" i="2"/>
  <c r="L116" i="2"/>
  <c r="P121" i="2"/>
  <c r="H127" i="2"/>
  <c r="P132" i="2"/>
  <c r="N141" i="2"/>
  <c r="L153" i="2"/>
  <c r="K172" i="2"/>
  <c r="O200" i="2"/>
  <c r="P3" i="2"/>
  <c r="F8" i="2"/>
  <c r="N12" i="2"/>
  <c r="N16" i="2"/>
  <c r="N18" i="2"/>
  <c r="F22" i="2"/>
  <c r="J25" i="2"/>
  <c r="N26" i="2"/>
  <c r="F28" i="2"/>
  <c r="J29" i="2"/>
  <c r="J31" i="2"/>
  <c r="I3" i="2"/>
  <c r="G4" i="2"/>
  <c r="O4" i="2"/>
  <c r="K5" i="2"/>
  <c r="G6" i="2"/>
  <c r="O6" i="2"/>
  <c r="K7" i="2"/>
  <c r="G8" i="2"/>
  <c r="O8" i="2"/>
  <c r="K9" i="2"/>
  <c r="G10" i="2"/>
  <c r="O10" i="2"/>
  <c r="K11" i="2"/>
  <c r="G12" i="2"/>
  <c r="O12" i="2"/>
  <c r="K13" i="2"/>
  <c r="G14" i="2"/>
  <c r="O14" i="2"/>
  <c r="K15" i="2"/>
  <c r="G16" i="2"/>
  <c r="O16" i="2"/>
  <c r="K17" i="2"/>
  <c r="G18" i="2"/>
  <c r="O18" i="2"/>
  <c r="K19" i="2"/>
  <c r="G20" i="2"/>
  <c r="O20" i="2"/>
  <c r="K21" i="2"/>
  <c r="G22" i="2"/>
  <c r="O22" i="2"/>
  <c r="K23" i="2"/>
  <c r="G24" i="2"/>
  <c r="O24" i="2"/>
  <c r="K25" i="2"/>
  <c r="G26" i="2"/>
  <c r="O26" i="2"/>
  <c r="K27" i="2"/>
  <c r="G28" i="2"/>
  <c r="O28" i="2"/>
  <c r="K29" i="2"/>
  <c r="G30" i="2"/>
  <c r="O30" i="2"/>
  <c r="K31" i="2"/>
  <c r="G32" i="2"/>
  <c r="O32" i="2"/>
  <c r="K33" i="2"/>
  <c r="G34" i="2"/>
  <c r="O34" i="2"/>
  <c r="K35" i="2"/>
  <c r="G36" i="2"/>
  <c r="O36" i="2"/>
  <c r="K37" i="2"/>
  <c r="G38" i="2"/>
  <c r="O38" i="2"/>
  <c r="K39" i="2"/>
  <c r="G40" i="2"/>
  <c r="O40" i="2"/>
  <c r="K41" i="2"/>
  <c r="G42" i="2"/>
  <c r="O42" i="2"/>
  <c r="K43" i="2"/>
  <c r="G44" i="2"/>
  <c r="O44" i="2"/>
  <c r="K45" i="2"/>
  <c r="L46" i="2"/>
  <c r="P47" i="2"/>
  <c r="H49" i="2"/>
  <c r="L50" i="2"/>
  <c r="P51" i="2"/>
  <c r="H53" i="2"/>
  <c r="N54" i="2"/>
  <c r="M56" i="2"/>
  <c r="H59" i="2"/>
  <c r="P63" i="2"/>
  <c r="H69" i="2"/>
  <c r="L74" i="2"/>
  <c r="P79" i="2"/>
  <c r="H85" i="2"/>
  <c r="L90" i="2"/>
  <c r="P95" i="2"/>
  <c r="H101" i="2"/>
  <c r="L106" i="2"/>
  <c r="P111" i="2"/>
  <c r="H117" i="2"/>
  <c r="L122" i="2"/>
  <c r="P127" i="2"/>
  <c r="N133" i="2"/>
  <c r="F143" i="2"/>
  <c r="K155" i="2"/>
  <c r="G175" i="2"/>
  <c r="G206" i="2"/>
  <c r="F6" i="2"/>
  <c r="N10" i="2"/>
  <c r="J15" i="2"/>
  <c r="F20" i="2"/>
  <c r="J3" i="2"/>
  <c r="H4" i="2"/>
  <c r="P4" i="2"/>
  <c r="L5" i="2"/>
  <c r="H6" i="2"/>
  <c r="P6" i="2"/>
  <c r="L7" i="2"/>
  <c r="H8" i="2"/>
  <c r="P8" i="2"/>
  <c r="L9" i="2"/>
  <c r="H10" i="2"/>
  <c r="P10" i="2"/>
  <c r="L11" i="2"/>
  <c r="H12" i="2"/>
  <c r="P12" i="2"/>
  <c r="L13" i="2"/>
  <c r="H14" i="2"/>
  <c r="P14" i="2"/>
  <c r="L15" i="2"/>
  <c r="H16" i="2"/>
  <c r="P16" i="2"/>
  <c r="L17" i="2"/>
  <c r="H18" i="2"/>
  <c r="P18" i="2"/>
  <c r="L19" i="2"/>
  <c r="H20" i="2"/>
  <c r="P20" i="2"/>
  <c r="L21" i="2"/>
  <c r="H22" i="2"/>
  <c r="P22" i="2"/>
  <c r="L23" i="2"/>
  <c r="H24" i="2"/>
  <c r="P24" i="2"/>
  <c r="L25" i="2"/>
  <c r="H26" i="2"/>
  <c r="P26" i="2"/>
  <c r="L27" i="2"/>
  <c r="H28" i="2"/>
  <c r="P28" i="2"/>
  <c r="L29" i="2"/>
  <c r="H30" i="2"/>
  <c r="P30" i="2"/>
  <c r="L31" i="2"/>
  <c r="H32" i="2"/>
  <c r="P32" i="2"/>
  <c r="L33" i="2"/>
  <c r="H34" i="2"/>
  <c r="P34" i="2"/>
  <c r="L35" i="2"/>
  <c r="H36" i="2"/>
  <c r="P36" i="2"/>
  <c r="L37" i="2"/>
  <c r="H38" i="2"/>
  <c r="P38" i="2"/>
  <c r="L39" i="2"/>
  <c r="H40" i="2"/>
  <c r="P40" i="2"/>
  <c r="L41" i="2"/>
  <c r="H42" i="2"/>
  <c r="P42" i="2"/>
  <c r="L43" i="2"/>
  <c r="H44" i="2"/>
  <c r="P44" i="2"/>
  <c r="L45" i="2"/>
  <c r="M46" i="2"/>
  <c r="E48" i="2"/>
  <c r="I49" i="2"/>
  <c r="M50" i="2"/>
  <c r="E52" i="2"/>
  <c r="I53" i="2"/>
  <c r="H55" i="2"/>
  <c r="N56" i="2"/>
  <c r="J59" i="2"/>
  <c r="L64" i="2"/>
  <c r="P69" i="2"/>
  <c r="H75" i="2"/>
  <c r="L80" i="2"/>
  <c r="P85" i="2"/>
  <c r="H91" i="2"/>
  <c r="L96" i="2"/>
  <c r="P101" i="2"/>
  <c r="H107" i="2"/>
  <c r="L112" i="2"/>
  <c r="P117" i="2"/>
  <c r="H123" i="2"/>
  <c r="L128" i="2"/>
  <c r="L134" i="2"/>
  <c r="J144" i="2"/>
  <c r="G157" i="2"/>
  <c r="O177" i="2"/>
  <c r="E216" i="2"/>
  <c r="N8" i="2"/>
  <c r="F14" i="2"/>
  <c r="N20" i="2"/>
  <c r="I4" i="2"/>
  <c r="E5" i="2"/>
  <c r="M5" i="2"/>
  <c r="I6" i="2"/>
  <c r="E7" i="2"/>
  <c r="M7" i="2"/>
  <c r="I8" i="2"/>
  <c r="E9" i="2"/>
  <c r="M9" i="2"/>
  <c r="I10" i="2"/>
  <c r="E11" i="2"/>
  <c r="M11" i="2"/>
  <c r="I12" i="2"/>
  <c r="E13" i="2"/>
  <c r="M13" i="2"/>
  <c r="I14" i="2"/>
  <c r="E15" i="2"/>
  <c r="M15" i="2"/>
  <c r="I16" i="2"/>
  <c r="E17" i="2"/>
  <c r="M17" i="2"/>
  <c r="I18" i="2"/>
  <c r="E19" i="2"/>
  <c r="M19" i="2"/>
  <c r="I20" i="2"/>
  <c r="E21" i="2"/>
  <c r="M21" i="2"/>
  <c r="I22" i="2"/>
  <c r="E23" i="2"/>
  <c r="M23" i="2"/>
  <c r="I24" i="2"/>
  <c r="E25" i="2"/>
  <c r="M25" i="2"/>
  <c r="I26" i="2"/>
  <c r="E27" i="2"/>
  <c r="M27" i="2"/>
  <c r="I28" i="2"/>
  <c r="E29" i="2"/>
  <c r="M29" i="2"/>
  <c r="I30" i="2"/>
  <c r="E31" i="2"/>
  <c r="M31" i="2"/>
  <c r="I32" i="2"/>
  <c r="E33" i="2"/>
  <c r="M33" i="2"/>
  <c r="I34" i="2"/>
  <c r="E35" i="2"/>
  <c r="M35" i="2"/>
  <c r="I36" i="2"/>
  <c r="E37" i="2"/>
  <c r="M37" i="2"/>
  <c r="I38" i="2"/>
  <c r="E39" i="2"/>
  <c r="M39" i="2"/>
  <c r="I40" i="2"/>
  <c r="E41" i="2"/>
  <c r="M41" i="2"/>
  <c r="I42" i="2"/>
  <c r="E43" i="2"/>
  <c r="M43" i="2"/>
  <c r="I44" i="2"/>
  <c r="E45" i="2"/>
  <c r="M45" i="2"/>
  <c r="N46" i="2"/>
  <c r="F48" i="2"/>
  <c r="J49" i="2"/>
  <c r="N50" i="2"/>
  <c r="F52" i="2"/>
  <c r="J53" i="2"/>
  <c r="I55" i="2"/>
  <c r="H57" i="2"/>
  <c r="P59" i="2"/>
  <c r="H65" i="2"/>
  <c r="L70" i="2"/>
  <c r="P75" i="2"/>
  <c r="H81" i="2"/>
  <c r="L86" i="2"/>
  <c r="P91" i="2"/>
  <c r="H97" i="2"/>
  <c r="L102" i="2"/>
  <c r="P107" i="2"/>
  <c r="H113" i="2"/>
  <c r="L118" i="2"/>
  <c r="P123" i="2"/>
  <c r="H129" i="2"/>
  <c r="N135" i="2"/>
  <c r="N145" i="2"/>
  <c r="G159" i="2"/>
  <c r="K180" i="2"/>
  <c r="M226" i="2"/>
  <c r="J4" i="2"/>
  <c r="F5" i="2"/>
  <c r="N5" i="2"/>
  <c r="J6" i="2"/>
  <c r="F7" i="2"/>
  <c r="N7" i="2"/>
  <c r="J8" i="2"/>
  <c r="F9" i="2"/>
  <c r="N9" i="2"/>
  <c r="J10" i="2"/>
  <c r="F11" i="2"/>
  <c r="N11" i="2"/>
  <c r="J12" i="2"/>
  <c r="F13" i="2"/>
  <c r="N13" i="2"/>
  <c r="J14" i="2"/>
  <c r="F15" i="2"/>
  <c r="N15" i="2"/>
  <c r="J16" i="2"/>
  <c r="F17" i="2"/>
  <c r="N17" i="2"/>
  <c r="J18" i="2"/>
  <c r="F19" i="2"/>
  <c r="N19" i="2"/>
  <c r="J20" i="2"/>
  <c r="F21" i="2"/>
  <c r="N21" i="2"/>
  <c r="J22" i="2"/>
  <c r="F23" i="2"/>
  <c r="N23" i="2"/>
  <c r="J24" i="2"/>
  <c r="F25" i="2"/>
  <c r="N25" i="2"/>
  <c r="J26" i="2"/>
  <c r="F27" i="2"/>
  <c r="N27" i="2"/>
  <c r="J28" i="2"/>
  <c r="F29" i="2"/>
  <c r="N29" i="2"/>
  <c r="J30" i="2"/>
  <c r="F31" i="2"/>
  <c r="N31" i="2"/>
  <c r="J32" i="2"/>
  <c r="F33" i="2"/>
  <c r="N33" i="2"/>
  <c r="J34" i="2"/>
  <c r="F35" i="2"/>
  <c r="N35" i="2"/>
  <c r="J36" i="2"/>
  <c r="F37" i="2"/>
  <c r="N37" i="2"/>
  <c r="J38" i="2"/>
  <c r="F39" i="2"/>
  <c r="N39" i="2"/>
  <c r="J40" i="2"/>
  <c r="F41" i="2"/>
  <c r="N41" i="2"/>
  <c r="J42" i="2"/>
  <c r="F43" i="2"/>
  <c r="N43" i="2"/>
  <c r="J44" i="2"/>
  <c r="F45" i="2"/>
  <c r="N45" i="2"/>
  <c r="F47" i="2"/>
  <c r="J48" i="2"/>
  <c r="N49" i="2"/>
  <c r="F51" i="2"/>
  <c r="J52" i="2"/>
  <c r="P53" i="2"/>
  <c r="J55" i="2"/>
  <c r="J57" i="2"/>
  <c r="L60" i="2"/>
  <c r="P65" i="2"/>
  <c r="H71" i="2"/>
  <c r="L76" i="2"/>
  <c r="P81" i="2"/>
  <c r="H87" i="2"/>
  <c r="L92" i="2"/>
  <c r="P97" i="2"/>
  <c r="H103" i="2"/>
  <c r="L108" i="2"/>
  <c r="P113" i="2"/>
  <c r="H119" i="2"/>
  <c r="L124" i="2"/>
  <c r="P129" i="2"/>
  <c r="O136" i="2"/>
  <c r="F147" i="2"/>
  <c r="O161" i="2"/>
  <c r="G183" i="2"/>
  <c r="M238" i="2"/>
  <c r="N4" i="2"/>
  <c r="F10" i="2"/>
  <c r="N14" i="2"/>
  <c r="J23" i="2"/>
  <c r="L3" i="2"/>
  <c r="E3" i="2"/>
  <c r="M3" i="2"/>
  <c r="K4" i="2"/>
  <c r="G5" i="2"/>
  <c r="O5" i="2"/>
  <c r="K6" i="2"/>
  <c r="G7" i="2"/>
  <c r="O7" i="2"/>
  <c r="K8" i="2"/>
  <c r="G9" i="2"/>
  <c r="O9" i="2"/>
  <c r="K10" i="2"/>
  <c r="G11" i="2"/>
  <c r="O11" i="2"/>
  <c r="K12" i="2"/>
  <c r="G13" i="2"/>
  <c r="O13" i="2"/>
  <c r="K14" i="2"/>
  <c r="G15" i="2"/>
  <c r="O15" i="2"/>
  <c r="K16" i="2"/>
  <c r="G17" i="2"/>
  <c r="O17" i="2"/>
  <c r="K18" i="2"/>
  <c r="G19" i="2"/>
  <c r="O19" i="2"/>
  <c r="K20" i="2"/>
  <c r="G21" i="2"/>
  <c r="O21" i="2"/>
  <c r="K22" i="2"/>
  <c r="G23" i="2"/>
  <c r="O23" i="2"/>
  <c r="K24" i="2"/>
  <c r="G25" i="2"/>
  <c r="O25" i="2"/>
  <c r="K26" i="2"/>
  <c r="G27" i="2"/>
  <c r="O27" i="2"/>
  <c r="K28" i="2"/>
  <c r="G29" i="2"/>
  <c r="O29" i="2"/>
  <c r="K30" i="2"/>
  <c r="G31" i="2"/>
  <c r="O31" i="2"/>
  <c r="K32" i="2"/>
  <c r="G33" i="2"/>
  <c r="O33" i="2"/>
  <c r="K34" i="2"/>
  <c r="G35" i="2"/>
  <c r="O35" i="2"/>
  <c r="K36" i="2"/>
  <c r="G37" i="2"/>
  <c r="O37" i="2"/>
  <c r="K38" i="2"/>
  <c r="G39" i="2"/>
  <c r="O39" i="2"/>
  <c r="K40" i="2"/>
  <c r="G41" i="2"/>
  <c r="O41" i="2"/>
  <c r="K42" i="2"/>
  <c r="G43" i="2"/>
  <c r="O43" i="2"/>
  <c r="K44" i="2"/>
  <c r="G45" i="2"/>
  <c r="P45" i="2"/>
  <c r="H47" i="2"/>
  <c r="L48" i="2"/>
  <c r="P49" i="2"/>
  <c r="H51" i="2"/>
  <c r="L52" i="2"/>
  <c r="E54" i="2"/>
  <c r="P55" i="2"/>
  <c r="P57" i="2"/>
  <c r="H61" i="2"/>
  <c r="L66" i="2"/>
  <c r="P71" i="2"/>
  <c r="H77" i="2"/>
  <c r="L82" i="2"/>
  <c r="P87" i="2"/>
  <c r="H93" i="2"/>
  <c r="L98" i="2"/>
  <c r="P103" i="2"/>
  <c r="H109" i="2"/>
  <c r="L114" i="2"/>
  <c r="P119" i="2"/>
  <c r="H125" i="2"/>
  <c r="L130" i="2"/>
  <c r="O137" i="2"/>
  <c r="J148" i="2"/>
  <c r="K164" i="2"/>
  <c r="O185" i="2"/>
  <c r="N255" i="2"/>
  <c r="H3" i="2"/>
  <c r="N6" i="2"/>
  <c r="J11" i="2"/>
  <c r="J17" i="2"/>
  <c r="J21" i="2"/>
  <c r="F3" i="2"/>
  <c r="N3" i="2"/>
  <c r="L4" i="2"/>
  <c r="H5" i="2"/>
  <c r="P5" i="2"/>
  <c r="L6" i="2"/>
  <c r="H7" i="2"/>
  <c r="P7" i="2"/>
  <c r="L8" i="2"/>
  <c r="H9" i="2"/>
  <c r="P9" i="2"/>
  <c r="L10" i="2"/>
  <c r="H11" i="2"/>
  <c r="P11" i="2"/>
  <c r="L12" i="2"/>
  <c r="H13" i="2"/>
  <c r="P13" i="2"/>
  <c r="L14" i="2"/>
  <c r="H15" i="2"/>
  <c r="P15" i="2"/>
  <c r="L16" i="2"/>
  <c r="H17" i="2"/>
  <c r="P17" i="2"/>
  <c r="L18" i="2"/>
  <c r="H19" i="2"/>
  <c r="P19" i="2"/>
  <c r="L20" i="2"/>
  <c r="H21" i="2"/>
  <c r="P21" i="2"/>
  <c r="L22" i="2"/>
  <c r="H23" i="2"/>
  <c r="P23" i="2"/>
  <c r="L24" i="2"/>
  <c r="H25" i="2"/>
  <c r="P25" i="2"/>
  <c r="L26" i="2"/>
  <c r="H27" i="2"/>
  <c r="P27" i="2"/>
  <c r="L28" i="2"/>
  <c r="H29" i="2"/>
  <c r="P29" i="2"/>
  <c r="L30" i="2"/>
  <c r="H31" i="2"/>
  <c r="P31" i="2"/>
  <c r="L32" i="2"/>
  <c r="H33" i="2"/>
  <c r="P33" i="2"/>
  <c r="L34" i="2"/>
  <c r="H35" i="2"/>
  <c r="P35" i="2"/>
  <c r="L36" i="2"/>
  <c r="H37" i="2"/>
  <c r="P37" i="2"/>
  <c r="L38" i="2"/>
  <c r="H39" i="2"/>
  <c r="P39" i="2"/>
  <c r="L40" i="2"/>
  <c r="H41" i="2"/>
  <c r="P41" i="2"/>
  <c r="L42" i="2"/>
  <c r="H43" i="2"/>
  <c r="P43" i="2"/>
  <c r="L44" i="2"/>
  <c r="H45" i="2"/>
  <c r="E46" i="2"/>
  <c r="I47" i="2"/>
  <c r="M48" i="2"/>
  <c r="E50" i="2"/>
  <c r="I51" i="2"/>
  <c r="M52" i="2"/>
  <c r="F54" i="2"/>
  <c r="E56" i="2"/>
  <c r="F58" i="2"/>
  <c r="P61" i="2"/>
  <c r="H67" i="2"/>
  <c r="L72" i="2"/>
  <c r="P77" i="2"/>
  <c r="H83" i="2"/>
  <c r="L88" i="2"/>
  <c r="P93" i="2"/>
  <c r="H99" i="2"/>
  <c r="L104" i="2"/>
  <c r="P109" i="2"/>
  <c r="H115" i="2"/>
  <c r="L120" i="2"/>
  <c r="P125" i="2"/>
  <c r="I131" i="2"/>
  <c r="F139" i="2"/>
  <c r="G150" i="2"/>
  <c r="G167" i="2"/>
  <c r="G190" i="2"/>
  <c r="J5" i="2"/>
  <c r="J9" i="2"/>
  <c r="J13" i="2"/>
  <c r="F18" i="2"/>
  <c r="F24" i="2"/>
  <c r="P402" i="2"/>
  <c r="H402" i="2"/>
  <c r="L401" i="2"/>
  <c r="P400" i="2"/>
  <c r="H400" i="2"/>
  <c r="O402" i="2"/>
  <c r="G402" i="2"/>
  <c r="K401" i="2"/>
  <c r="O400" i="2"/>
  <c r="G400" i="2"/>
  <c r="K399" i="2"/>
  <c r="O398" i="2"/>
  <c r="G398" i="2"/>
  <c r="K397" i="2"/>
  <c r="O396" i="2"/>
  <c r="G396" i="2"/>
  <c r="K395" i="2"/>
  <c r="O394" i="2"/>
  <c r="G394" i="2"/>
  <c r="K393" i="2"/>
  <c r="O392" i="2"/>
  <c r="G392" i="2"/>
  <c r="K391" i="2"/>
  <c r="O390" i="2"/>
  <c r="G390" i="2"/>
  <c r="K389" i="2"/>
  <c r="O388" i="2"/>
  <c r="G388" i="2"/>
  <c r="K387" i="2"/>
  <c r="O386" i="2"/>
  <c r="G386" i="2"/>
  <c r="K385" i="2"/>
  <c r="O384" i="2"/>
  <c r="G384" i="2"/>
  <c r="K383" i="2"/>
  <c r="O382" i="2"/>
  <c r="G382" i="2"/>
  <c r="K381" i="2"/>
  <c r="O380" i="2"/>
  <c r="G380" i="2"/>
  <c r="K379" i="2"/>
  <c r="O378" i="2"/>
  <c r="G378" i="2"/>
  <c r="K377" i="2"/>
  <c r="O376" i="2"/>
  <c r="G376" i="2"/>
  <c r="K375" i="2"/>
  <c r="O374" i="2"/>
  <c r="G374" i="2"/>
  <c r="K373" i="2"/>
  <c r="O372" i="2"/>
  <c r="G372" i="2"/>
  <c r="K371" i="2"/>
  <c r="O370" i="2"/>
  <c r="G370" i="2"/>
  <c r="K369" i="2"/>
  <c r="O368" i="2"/>
  <c r="G368" i="2"/>
  <c r="K367" i="2"/>
  <c r="O366" i="2"/>
  <c r="G366" i="2"/>
  <c r="K365" i="2"/>
  <c r="O364" i="2"/>
  <c r="G364" i="2"/>
  <c r="K363" i="2"/>
  <c r="O362" i="2"/>
  <c r="G362" i="2"/>
  <c r="K361" i="2"/>
  <c r="O360" i="2"/>
  <c r="N402" i="2"/>
  <c r="F402" i="2"/>
  <c r="J401" i="2"/>
  <c r="N400" i="2"/>
  <c r="F400" i="2"/>
  <c r="J399" i="2"/>
  <c r="N398" i="2"/>
  <c r="F398" i="2"/>
  <c r="J397" i="2"/>
  <c r="N396" i="2"/>
  <c r="F396" i="2"/>
  <c r="J395" i="2"/>
  <c r="N394" i="2"/>
  <c r="F394" i="2"/>
  <c r="J393" i="2"/>
  <c r="N392" i="2"/>
  <c r="F392" i="2"/>
  <c r="J391" i="2"/>
  <c r="N390" i="2"/>
  <c r="F390" i="2"/>
  <c r="J389" i="2"/>
  <c r="N388" i="2"/>
  <c r="F388" i="2"/>
  <c r="J387" i="2"/>
  <c r="N386" i="2"/>
  <c r="F386" i="2"/>
  <c r="J385" i="2"/>
  <c r="N384" i="2"/>
  <c r="F384" i="2"/>
  <c r="J383" i="2"/>
  <c r="N382" i="2"/>
  <c r="F382" i="2"/>
  <c r="J381" i="2"/>
  <c r="N380" i="2"/>
  <c r="F380" i="2"/>
  <c r="J379" i="2"/>
  <c r="N378" i="2"/>
  <c r="F378" i="2"/>
  <c r="J377" i="2"/>
  <c r="N376" i="2"/>
  <c r="F376" i="2"/>
  <c r="J375" i="2"/>
  <c r="N374" i="2"/>
  <c r="F374" i="2"/>
  <c r="J373" i="2"/>
  <c r="N372" i="2"/>
  <c r="F372" i="2"/>
  <c r="J371" i="2"/>
  <c r="N370" i="2"/>
  <c r="F370" i="2"/>
  <c r="J369" i="2"/>
  <c r="N368" i="2"/>
  <c r="F368" i="2"/>
  <c r="J367" i="2"/>
  <c r="N366" i="2"/>
  <c r="F366" i="2"/>
  <c r="J365" i="2"/>
  <c r="N364" i="2"/>
  <c r="F364" i="2"/>
  <c r="J363" i="2"/>
  <c r="N362" i="2"/>
  <c r="F362" i="2"/>
  <c r="J361" i="2"/>
  <c r="N360" i="2"/>
  <c r="F360" i="2"/>
  <c r="J359" i="2"/>
  <c r="N358" i="2"/>
  <c r="F358" i="2"/>
  <c r="J357" i="2"/>
  <c r="N356" i="2"/>
  <c r="F356" i="2"/>
  <c r="J355" i="2"/>
  <c r="N354" i="2"/>
  <c r="F354" i="2"/>
  <c r="J353" i="2"/>
  <c r="N352" i="2"/>
  <c r="F352" i="2"/>
  <c r="J351" i="2"/>
  <c r="N350" i="2"/>
  <c r="F350" i="2"/>
  <c r="M402" i="2"/>
  <c r="L402" i="2"/>
  <c r="P401" i="2"/>
  <c r="H401" i="2"/>
  <c r="L400" i="2"/>
  <c r="P399" i="2"/>
  <c r="H399" i="2"/>
  <c r="L398" i="2"/>
  <c r="P397" i="2"/>
  <c r="H397" i="2"/>
  <c r="L396" i="2"/>
  <c r="P395" i="2"/>
  <c r="H395" i="2"/>
  <c r="L394" i="2"/>
  <c r="P393" i="2"/>
  <c r="H393" i="2"/>
  <c r="L392" i="2"/>
  <c r="P391" i="2"/>
  <c r="H391" i="2"/>
  <c r="L390" i="2"/>
  <c r="P389" i="2"/>
  <c r="H389" i="2"/>
  <c r="L388" i="2"/>
  <c r="P387" i="2"/>
  <c r="H387" i="2"/>
  <c r="L386" i="2"/>
  <c r="P385" i="2"/>
  <c r="H385" i="2"/>
  <c r="L384" i="2"/>
  <c r="P383" i="2"/>
  <c r="H383" i="2"/>
  <c r="L382" i="2"/>
  <c r="P381" i="2"/>
  <c r="H381" i="2"/>
  <c r="L380" i="2"/>
  <c r="P379" i="2"/>
  <c r="H379" i="2"/>
  <c r="L378" i="2"/>
  <c r="P377" i="2"/>
  <c r="H377" i="2"/>
  <c r="L376" i="2"/>
  <c r="P375" i="2"/>
  <c r="H375" i="2"/>
  <c r="L374" i="2"/>
  <c r="P373" i="2"/>
  <c r="H373" i="2"/>
  <c r="L372" i="2"/>
  <c r="P371" i="2"/>
  <c r="H371" i="2"/>
  <c r="L370" i="2"/>
  <c r="P369" i="2"/>
  <c r="H369" i="2"/>
  <c r="L368" i="2"/>
  <c r="P367" i="2"/>
  <c r="H367" i="2"/>
  <c r="L366" i="2"/>
  <c r="P365" i="2"/>
  <c r="H365" i="2"/>
  <c r="L364" i="2"/>
  <c r="P363" i="2"/>
  <c r="H363" i="2"/>
  <c r="L362" i="2"/>
  <c r="P361" i="2"/>
  <c r="H361" i="2"/>
  <c r="L360" i="2"/>
  <c r="P359" i="2"/>
  <c r="H359" i="2"/>
  <c r="L358" i="2"/>
  <c r="P357" i="2"/>
  <c r="H357" i="2"/>
  <c r="L356" i="2"/>
  <c r="P355" i="2"/>
  <c r="H355" i="2"/>
  <c r="L354" i="2"/>
  <c r="P353" i="2"/>
  <c r="H353" i="2"/>
  <c r="L352" i="2"/>
  <c r="P351" i="2"/>
  <c r="H351" i="2"/>
  <c r="L350" i="2"/>
  <c r="P349" i="2"/>
  <c r="H349" i="2"/>
  <c r="L348" i="2"/>
  <c r="P347" i="2"/>
  <c r="H347" i="2"/>
  <c r="L346" i="2"/>
  <c r="K402" i="2"/>
  <c r="O401" i="2"/>
  <c r="G401" i="2"/>
  <c r="K400" i="2"/>
  <c r="O399" i="2"/>
  <c r="G399" i="2"/>
  <c r="K398" i="2"/>
  <c r="O397" i="2"/>
  <c r="G397" i="2"/>
  <c r="K396" i="2"/>
  <c r="O395" i="2"/>
  <c r="G395" i="2"/>
  <c r="K394" i="2"/>
  <c r="O393" i="2"/>
  <c r="G393" i="2"/>
  <c r="K392" i="2"/>
  <c r="O391" i="2"/>
  <c r="G391" i="2"/>
  <c r="K390" i="2"/>
  <c r="O389" i="2"/>
  <c r="G389" i="2"/>
  <c r="K388" i="2"/>
  <c r="O387" i="2"/>
  <c r="G387" i="2"/>
  <c r="K386" i="2"/>
  <c r="O385" i="2"/>
  <c r="G385" i="2"/>
  <c r="K384" i="2"/>
  <c r="O383" i="2"/>
  <c r="G383" i="2"/>
  <c r="K382" i="2"/>
  <c r="O381" i="2"/>
  <c r="G381" i="2"/>
  <c r="K380" i="2"/>
  <c r="O379" i="2"/>
  <c r="G379" i="2"/>
  <c r="K378" i="2"/>
  <c r="O377" i="2"/>
  <c r="G377" i="2"/>
  <c r="K376" i="2"/>
  <c r="O375" i="2"/>
  <c r="G375" i="2"/>
  <c r="K374" i="2"/>
  <c r="O373" i="2"/>
  <c r="G373" i="2"/>
  <c r="K372" i="2"/>
  <c r="O371" i="2"/>
  <c r="G371" i="2"/>
  <c r="K370" i="2"/>
  <c r="O369" i="2"/>
  <c r="G369" i="2"/>
  <c r="K368" i="2"/>
  <c r="O367" i="2"/>
  <c r="G367" i="2"/>
  <c r="K366" i="2"/>
  <c r="O365" i="2"/>
  <c r="G365" i="2"/>
  <c r="K364" i="2"/>
  <c r="O363" i="2"/>
  <c r="G363" i="2"/>
  <c r="K362" i="2"/>
  <c r="O361" i="2"/>
  <c r="G361" i="2"/>
  <c r="K360" i="2"/>
  <c r="O359" i="2"/>
  <c r="G359" i="2"/>
  <c r="K358" i="2"/>
  <c r="O357" i="2"/>
  <c r="G357" i="2"/>
  <c r="K356" i="2"/>
  <c r="O355" i="2"/>
  <c r="G355" i="2"/>
  <c r="K354" i="2"/>
  <c r="O353" i="2"/>
  <c r="G353" i="2"/>
  <c r="K352" i="2"/>
  <c r="O351" i="2"/>
  <c r="G351" i="2"/>
  <c r="K350" i="2"/>
  <c r="J402" i="2"/>
  <c r="N401" i="2"/>
  <c r="F401" i="2"/>
  <c r="J400" i="2"/>
  <c r="N399" i="2"/>
  <c r="F399" i="2"/>
  <c r="J398" i="2"/>
  <c r="N397" i="2"/>
  <c r="F397" i="2"/>
  <c r="J396" i="2"/>
  <c r="N395" i="2"/>
  <c r="F395" i="2"/>
  <c r="J394" i="2"/>
  <c r="N393" i="2"/>
  <c r="F393" i="2"/>
  <c r="J392" i="2"/>
  <c r="N391" i="2"/>
  <c r="F391" i="2"/>
  <c r="J390" i="2"/>
  <c r="N389" i="2"/>
  <c r="F389" i="2"/>
  <c r="J388" i="2"/>
  <c r="N387" i="2"/>
  <c r="F387" i="2"/>
  <c r="J386" i="2"/>
  <c r="N385" i="2"/>
  <c r="F385" i="2"/>
  <c r="J384" i="2"/>
  <c r="N383" i="2"/>
  <c r="F383" i="2"/>
  <c r="J382" i="2"/>
  <c r="N381" i="2"/>
  <c r="F381" i="2"/>
  <c r="J380" i="2"/>
  <c r="N379" i="2"/>
  <c r="F379" i="2"/>
  <c r="J378" i="2"/>
  <c r="N377" i="2"/>
  <c r="F377" i="2"/>
  <c r="J376" i="2"/>
  <c r="N375" i="2"/>
  <c r="F375" i="2"/>
  <c r="J374" i="2"/>
  <c r="N373" i="2"/>
  <c r="F373" i="2"/>
  <c r="J372" i="2"/>
  <c r="N371" i="2"/>
  <c r="F371" i="2"/>
  <c r="J370" i="2"/>
  <c r="N369" i="2"/>
  <c r="F369" i="2"/>
  <c r="J368" i="2"/>
  <c r="N367" i="2"/>
  <c r="F367" i="2"/>
  <c r="J366" i="2"/>
  <c r="N365" i="2"/>
  <c r="F365" i="2"/>
  <c r="J364" i="2"/>
  <c r="N363" i="2"/>
  <c r="F363" i="2"/>
  <c r="J362" i="2"/>
  <c r="N361" i="2"/>
  <c r="F361" i="2"/>
  <c r="J360" i="2"/>
  <c r="N359" i="2"/>
  <c r="F359" i="2"/>
  <c r="J358" i="2"/>
  <c r="N357" i="2"/>
  <c r="F357" i="2"/>
  <c r="J356" i="2"/>
  <c r="N355" i="2"/>
  <c r="F355" i="2"/>
  <c r="J354" i="2"/>
  <c r="N353" i="2"/>
  <c r="F353" i="2"/>
  <c r="J352" i="2"/>
  <c r="N351" i="2"/>
  <c r="F351" i="2"/>
  <c r="J350" i="2"/>
  <c r="N349" i="2"/>
  <c r="F349" i="2"/>
  <c r="J348" i="2"/>
  <c r="N347" i="2"/>
  <c r="F347" i="2"/>
  <c r="J346" i="2"/>
  <c r="I402" i="2"/>
  <c r="E402" i="2"/>
  <c r="L399" i="2"/>
  <c r="M397" i="2"/>
  <c r="E396" i="2"/>
  <c r="H394" i="2"/>
  <c r="I392" i="2"/>
  <c r="M390" i="2"/>
  <c r="P388" i="2"/>
  <c r="E387" i="2"/>
  <c r="I385" i="2"/>
  <c r="L383" i="2"/>
  <c r="M381" i="2"/>
  <c r="E380" i="2"/>
  <c r="H378" i="2"/>
  <c r="I376" i="2"/>
  <c r="M374" i="2"/>
  <c r="P372" i="2"/>
  <c r="E371" i="2"/>
  <c r="I369" i="2"/>
  <c r="L367" i="2"/>
  <c r="M365" i="2"/>
  <c r="E364" i="2"/>
  <c r="H362" i="2"/>
  <c r="I360" i="2"/>
  <c r="E359" i="2"/>
  <c r="M357" i="2"/>
  <c r="I356" i="2"/>
  <c r="E355" i="2"/>
  <c r="M353" i="2"/>
  <c r="I352" i="2"/>
  <c r="E351" i="2"/>
  <c r="O349" i="2"/>
  <c r="P348" i="2"/>
  <c r="F348" i="2"/>
  <c r="G347" i="2"/>
  <c r="H346" i="2"/>
  <c r="L345" i="2"/>
  <c r="P344" i="2"/>
  <c r="H344" i="2"/>
  <c r="L343" i="2"/>
  <c r="P342" i="2"/>
  <c r="H342" i="2"/>
  <c r="L341" i="2"/>
  <c r="P340" i="2"/>
  <c r="H340" i="2"/>
  <c r="L339" i="2"/>
  <c r="P338" i="2"/>
  <c r="H338" i="2"/>
  <c r="L337" i="2"/>
  <c r="P336" i="2"/>
  <c r="H336" i="2"/>
  <c r="L335" i="2"/>
  <c r="P334" i="2"/>
  <c r="H334" i="2"/>
  <c r="L333" i="2"/>
  <c r="P332" i="2"/>
  <c r="H332" i="2"/>
  <c r="L331" i="2"/>
  <c r="P330" i="2"/>
  <c r="H330" i="2"/>
  <c r="L329" i="2"/>
  <c r="P328" i="2"/>
  <c r="H328" i="2"/>
  <c r="L327" i="2"/>
  <c r="P326" i="2"/>
  <c r="H326" i="2"/>
  <c r="L325" i="2"/>
  <c r="P324" i="2"/>
  <c r="H324" i="2"/>
  <c r="L323" i="2"/>
  <c r="P322" i="2"/>
  <c r="H322" i="2"/>
  <c r="L321" i="2"/>
  <c r="P320" i="2"/>
  <c r="H320" i="2"/>
  <c r="L319" i="2"/>
  <c r="P318" i="2"/>
  <c r="H318" i="2"/>
  <c r="L317" i="2"/>
  <c r="P316" i="2"/>
  <c r="H316" i="2"/>
  <c r="L315" i="2"/>
  <c r="P314" i="2"/>
  <c r="H314" i="2"/>
  <c r="L313" i="2"/>
  <c r="M401" i="2"/>
  <c r="I399" i="2"/>
  <c r="L397" i="2"/>
  <c r="M395" i="2"/>
  <c r="E394" i="2"/>
  <c r="H392" i="2"/>
  <c r="I390" i="2"/>
  <c r="M388" i="2"/>
  <c r="P386" i="2"/>
  <c r="E385" i="2"/>
  <c r="I383" i="2"/>
  <c r="L381" i="2"/>
  <c r="M379" i="2"/>
  <c r="E378" i="2"/>
  <c r="H376" i="2"/>
  <c r="I374" i="2"/>
  <c r="M372" i="2"/>
  <c r="P370" i="2"/>
  <c r="E369" i="2"/>
  <c r="I367" i="2"/>
  <c r="L365" i="2"/>
  <c r="M363" i="2"/>
  <c r="E362" i="2"/>
  <c r="H360" i="2"/>
  <c r="P358" i="2"/>
  <c r="L357" i="2"/>
  <c r="H356" i="2"/>
  <c r="P354" i="2"/>
  <c r="L353" i="2"/>
  <c r="H352" i="2"/>
  <c r="P350" i="2"/>
  <c r="M349" i="2"/>
  <c r="O348" i="2"/>
  <c r="E348" i="2"/>
  <c r="E347" i="2"/>
  <c r="G346" i="2"/>
  <c r="K345" i="2"/>
  <c r="O344" i="2"/>
  <c r="G344" i="2"/>
  <c r="K343" i="2"/>
  <c r="O342" i="2"/>
  <c r="G342" i="2"/>
  <c r="K341" i="2"/>
  <c r="O340" i="2"/>
  <c r="G340" i="2"/>
  <c r="K339" i="2"/>
  <c r="O338" i="2"/>
  <c r="G338" i="2"/>
  <c r="K337" i="2"/>
  <c r="O336" i="2"/>
  <c r="G336" i="2"/>
  <c r="K335" i="2"/>
  <c r="O334" i="2"/>
  <c r="G334" i="2"/>
  <c r="K333" i="2"/>
  <c r="O332" i="2"/>
  <c r="G332" i="2"/>
  <c r="K331" i="2"/>
  <c r="O330" i="2"/>
  <c r="G330" i="2"/>
  <c r="K329" i="2"/>
  <c r="O328" i="2"/>
  <c r="G328" i="2"/>
  <c r="K327" i="2"/>
  <c r="O326" i="2"/>
  <c r="G326" i="2"/>
  <c r="K325" i="2"/>
  <c r="O324" i="2"/>
  <c r="G324" i="2"/>
  <c r="K323" i="2"/>
  <c r="O322" i="2"/>
  <c r="G322" i="2"/>
  <c r="K321" i="2"/>
  <c r="O320" i="2"/>
  <c r="G320" i="2"/>
  <c r="K319" i="2"/>
  <c r="O318" i="2"/>
  <c r="G318" i="2"/>
  <c r="K317" i="2"/>
  <c r="O316" i="2"/>
  <c r="G316" i="2"/>
  <c r="K315" i="2"/>
  <c r="O314" i="2"/>
  <c r="G314" i="2"/>
  <c r="K313" i="2"/>
  <c r="I401" i="2"/>
  <c r="E399" i="2"/>
  <c r="I397" i="2"/>
  <c r="L395" i="2"/>
  <c r="M393" i="2"/>
  <c r="E392" i="2"/>
  <c r="H390" i="2"/>
  <c r="I388" i="2"/>
  <c r="M386" i="2"/>
  <c r="P384" i="2"/>
  <c r="E383" i="2"/>
  <c r="I381" i="2"/>
  <c r="L379" i="2"/>
  <c r="M377" i="2"/>
  <c r="E376" i="2"/>
  <c r="H374" i="2"/>
  <c r="I372" i="2"/>
  <c r="M370" i="2"/>
  <c r="P368" i="2"/>
  <c r="E367" i="2"/>
  <c r="I365" i="2"/>
  <c r="L363" i="2"/>
  <c r="M361" i="2"/>
  <c r="G360" i="2"/>
  <c r="O358" i="2"/>
  <c r="K357" i="2"/>
  <c r="G356" i="2"/>
  <c r="O354" i="2"/>
  <c r="K353" i="2"/>
  <c r="G352" i="2"/>
  <c r="O350" i="2"/>
  <c r="L349" i="2"/>
  <c r="N348" i="2"/>
  <c r="O347" i="2"/>
  <c r="P346" i="2"/>
  <c r="F346" i="2"/>
  <c r="J345" i="2"/>
  <c r="N344" i="2"/>
  <c r="F344" i="2"/>
  <c r="J343" i="2"/>
  <c r="N342" i="2"/>
  <c r="F342" i="2"/>
  <c r="J341" i="2"/>
  <c r="N340" i="2"/>
  <c r="F340" i="2"/>
  <c r="J339" i="2"/>
  <c r="N338" i="2"/>
  <c r="F338" i="2"/>
  <c r="J337" i="2"/>
  <c r="N336" i="2"/>
  <c r="F336" i="2"/>
  <c r="J335" i="2"/>
  <c r="N334" i="2"/>
  <c r="F334" i="2"/>
  <c r="J333" i="2"/>
  <c r="N332" i="2"/>
  <c r="F332" i="2"/>
  <c r="J331" i="2"/>
  <c r="N330" i="2"/>
  <c r="F330" i="2"/>
  <c r="J329" i="2"/>
  <c r="N328" i="2"/>
  <c r="F328" i="2"/>
  <c r="J327" i="2"/>
  <c r="N326" i="2"/>
  <c r="F326" i="2"/>
  <c r="J325" i="2"/>
  <c r="N324" i="2"/>
  <c r="F324" i="2"/>
  <c r="J323" i="2"/>
  <c r="N322" i="2"/>
  <c r="F322" i="2"/>
  <c r="J321" i="2"/>
  <c r="N320" i="2"/>
  <c r="F320" i="2"/>
  <c r="J319" i="2"/>
  <c r="N318" i="2"/>
  <c r="F318" i="2"/>
  <c r="J317" i="2"/>
  <c r="N316" i="2"/>
  <c r="F316" i="2"/>
  <c r="J315" i="2"/>
  <c r="N314" i="2"/>
  <c r="F314" i="2"/>
  <c r="J313" i="2"/>
  <c r="E401" i="2"/>
  <c r="P398" i="2"/>
  <c r="E397" i="2"/>
  <c r="I395" i="2"/>
  <c r="L393" i="2"/>
  <c r="M391" i="2"/>
  <c r="E390" i="2"/>
  <c r="H388" i="2"/>
  <c r="I386" i="2"/>
  <c r="M384" i="2"/>
  <c r="P382" i="2"/>
  <c r="E381" i="2"/>
  <c r="I379" i="2"/>
  <c r="L377" i="2"/>
  <c r="M375" i="2"/>
  <c r="E374" i="2"/>
  <c r="H372" i="2"/>
  <c r="I370" i="2"/>
  <c r="M368" i="2"/>
  <c r="P366" i="2"/>
  <c r="E365" i="2"/>
  <c r="I363" i="2"/>
  <c r="L361" i="2"/>
  <c r="E360" i="2"/>
  <c r="M358" i="2"/>
  <c r="I357" i="2"/>
  <c r="E356" i="2"/>
  <c r="M354" i="2"/>
  <c r="I353" i="2"/>
  <c r="E352" i="2"/>
  <c r="M350" i="2"/>
  <c r="K349" i="2"/>
  <c r="M348" i="2"/>
  <c r="M347" i="2"/>
  <c r="O346" i="2"/>
  <c r="E346" i="2"/>
  <c r="I345" i="2"/>
  <c r="M344" i="2"/>
  <c r="E344" i="2"/>
  <c r="I343" i="2"/>
  <c r="M342" i="2"/>
  <c r="E342" i="2"/>
  <c r="I341" i="2"/>
  <c r="M340" i="2"/>
  <c r="E340" i="2"/>
  <c r="I339" i="2"/>
  <c r="M338" i="2"/>
  <c r="E338" i="2"/>
  <c r="I337" i="2"/>
  <c r="M336" i="2"/>
  <c r="E336" i="2"/>
  <c r="I335" i="2"/>
  <c r="M334" i="2"/>
  <c r="E334" i="2"/>
  <c r="I333" i="2"/>
  <c r="M332" i="2"/>
  <c r="E332" i="2"/>
  <c r="I331" i="2"/>
  <c r="M330" i="2"/>
  <c r="E330" i="2"/>
  <c r="I329" i="2"/>
  <c r="M328" i="2"/>
  <c r="E328" i="2"/>
  <c r="I327" i="2"/>
  <c r="M326" i="2"/>
  <c r="E326" i="2"/>
  <c r="I325" i="2"/>
  <c r="M324" i="2"/>
  <c r="E324" i="2"/>
  <c r="I323" i="2"/>
  <c r="M322" i="2"/>
  <c r="E322" i="2"/>
  <c r="I321" i="2"/>
  <c r="M320" i="2"/>
  <c r="E320" i="2"/>
  <c r="I319" i="2"/>
  <c r="M318" i="2"/>
  <c r="E318" i="2"/>
  <c r="I317" i="2"/>
  <c r="M316" i="2"/>
  <c r="E316" i="2"/>
  <c r="I315" i="2"/>
  <c r="M314" i="2"/>
  <c r="E314" i="2"/>
  <c r="I313" i="2"/>
  <c r="M400" i="2"/>
  <c r="M398" i="2"/>
  <c r="P396" i="2"/>
  <c r="E395" i="2"/>
  <c r="I393" i="2"/>
  <c r="L391" i="2"/>
  <c r="M389" i="2"/>
  <c r="E388" i="2"/>
  <c r="H386" i="2"/>
  <c r="I384" i="2"/>
  <c r="M382" i="2"/>
  <c r="P380" i="2"/>
  <c r="E379" i="2"/>
  <c r="I377" i="2"/>
  <c r="L375" i="2"/>
  <c r="M373" i="2"/>
  <c r="E372" i="2"/>
  <c r="H370" i="2"/>
  <c r="I368" i="2"/>
  <c r="M366" i="2"/>
  <c r="P364" i="2"/>
  <c r="E363" i="2"/>
  <c r="I361" i="2"/>
  <c r="M359" i="2"/>
  <c r="I358" i="2"/>
  <c r="E357" i="2"/>
  <c r="M355" i="2"/>
  <c r="I354" i="2"/>
  <c r="E353" i="2"/>
  <c r="M351" i="2"/>
  <c r="I350" i="2"/>
  <c r="J349" i="2"/>
  <c r="K348" i="2"/>
  <c r="L347" i="2"/>
  <c r="N346" i="2"/>
  <c r="P345" i="2"/>
  <c r="H345" i="2"/>
  <c r="L344" i="2"/>
  <c r="P343" i="2"/>
  <c r="H343" i="2"/>
  <c r="L342" i="2"/>
  <c r="P341" i="2"/>
  <c r="H341" i="2"/>
  <c r="L340" i="2"/>
  <c r="P339" i="2"/>
  <c r="H339" i="2"/>
  <c r="L338" i="2"/>
  <c r="P337" i="2"/>
  <c r="H337" i="2"/>
  <c r="L336" i="2"/>
  <c r="P335" i="2"/>
  <c r="H335" i="2"/>
  <c r="L334" i="2"/>
  <c r="P333" i="2"/>
  <c r="H333" i="2"/>
  <c r="L332" i="2"/>
  <c r="P331" i="2"/>
  <c r="H331" i="2"/>
  <c r="L330" i="2"/>
  <c r="P329" i="2"/>
  <c r="H329" i="2"/>
  <c r="L328" i="2"/>
  <c r="P327" i="2"/>
  <c r="H327" i="2"/>
  <c r="L326" i="2"/>
  <c r="P325" i="2"/>
  <c r="H325" i="2"/>
  <c r="L324" i="2"/>
  <c r="P323" i="2"/>
  <c r="H323" i="2"/>
  <c r="L322" i="2"/>
  <c r="P321" i="2"/>
  <c r="H321" i="2"/>
  <c r="L320" i="2"/>
  <c r="P319" i="2"/>
  <c r="H319" i="2"/>
  <c r="L318" i="2"/>
  <c r="P317" i="2"/>
  <c r="H317" i="2"/>
  <c r="L316" i="2"/>
  <c r="P315" i="2"/>
  <c r="H315" i="2"/>
  <c r="L314" i="2"/>
  <c r="P313" i="2"/>
  <c r="H313" i="2"/>
  <c r="I400" i="2"/>
  <c r="I398" i="2"/>
  <c r="M396" i="2"/>
  <c r="P394" i="2"/>
  <c r="E393" i="2"/>
  <c r="I391" i="2"/>
  <c r="L389" i="2"/>
  <c r="M387" i="2"/>
  <c r="E386" i="2"/>
  <c r="H384" i="2"/>
  <c r="I382" i="2"/>
  <c r="M380" i="2"/>
  <c r="P378" i="2"/>
  <c r="E377" i="2"/>
  <c r="I375" i="2"/>
  <c r="L373" i="2"/>
  <c r="M371" i="2"/>
  <c r="E370" i="2"/>
  <c r="H368" i="2"/>
  <c r="I366" i="2"/>
  <c r="M364" i="2"/>
  <c r="P362" i="2"/>
  <c r="E361" i="2"/>
  <c r="L359" i="2"/>
  <c r="H358" i="2"/>
  <c r="P356" i="2"/>
  <c r="L355" i="2"/>
  <c r="H354" i="2"/>
  <c r="P352" i="2"/>
  <c r="L351" i="2"/>
  <c r="H350" i="2"/>
  <c r="I349" i="2"/>
  <c r="I348" i="2"/>
  <c r="K347" i="2"/>
  <c r="M346" i="2"/>
  <c r="O345" i="2"/>
  <c r="G345" i="2"/>
  <c r="K344" i="2"/>
  <c r="O343" i="2"/>
  <c r="G343" i="2"/>
  <c r="K342" i="2"/>
  <c r="O341" i="2"/>
  <c r="G341" i="2"/>
  <c r="K340" i="2"/>
  <c r="O339" i="2"/>
  <c r="G339" i="2"/>
  <c r="K338" i="2"/>
  <c r="O337" i="2"/>
  <c r="G337" i="2"/>
  <c r="K336" i="2"/>
  <c r="O335" i="2"/>
  <c r="G335" i="2"/>
  <c r="K334" i="2"/>
  <c r="O333" i="2"/>
  <c r="G333" i="2"/>
  <c r="K332" i="2"/>
  <c r="O331" i="2"/>
  <c r="G331" i="2"/>
  <c r="K330" i="2"/>
  <c r="O329" i="2"/>
  <c r="G329" i="2"/>
  <c r="K328" i="2"/>
  <c r="O327" i="2"/>
  <c r="G327" i="2"/>
  <c r="K326" i="2"/>
  <c r="O325" i="2"/>
  <c r="G325" i="2"/>
  <c r="K324" i="2"/>
  <c r="O323" i="2"/>
  <c r="G323" i="2"/>
  <c r="K322" i="2"/>
  <c r="O321" i="2"/>
  <c r="G321" i="2"/>
  <c r="K320" i="2"/>
  <c r="O319" i="2"/>
  <c r="G319" i="2"/>
  <c r="K318" i="2"/>
  <c r="O317" i="2"/>
  <c r="G317" i="2"/>
  <c r="K316" i="2"/>
  <c r="O315" i="2"/>
  <c r="G315" i="2"/>
  <c r="K314" i="2"/>
  <c r="O313" i="2"/>
  <c r="G313" i="2"/>
  <c r="E400" i="2"/>
  <c r="H398" i="2"/>
  <c r="I396" i="2"/>
  <c r="M394" i="2"/>
  <c r="P392" i="2"/>
  <c r="E391" i="2"/>
  <c r="I389" i="2"/>
  <c r="L387" i="2"/>
  <c r="M385" i="2"/>
  <c r="E384" i="2"/>
  <c r="H382" i="2"/>
  <c r="I380" i="2"/>
  <c r="M378" i="2"/>
  <c r="P376" i="2"/>
  <c r="E375" i="2"/>
  <c r="I373" i="2"/>
  <c r="L371" i="2"/>
  <c r="M369" i="2"/>
  <c r="E368" i="2"/>
  <c r="H366" i="2"/>
  <c r="I364" i="2"/>
  <c r="M362" i="2"/>
  <c r="P360" i="2"/>
  <c r="K359" i="2"/>
  <c r="G358" i="2"/>
  <c r="O356" i="2"/>
  <c r="K355" i="2"/>
  <c r="G354" i="2"/>
  <c r="O352" i="2"/>
  <c r="K351" i="2"/>
  <c r="G350" i="2"/>
  <c r="G349" i="2"/>
  <c r="H348" i="2"/>
  <c r="J347" i="2"/>
  <c r="K346" i="2"/>
  <c r="N345" i="2"/>
  <c r="F345" i="2"/>
  <c r="J344" i="2"/>
  <c r="N343" i="2"/>
  <c r="F343" i="2"/>
  <c r="J342" i="2"/>
  <c r="N341" i="2"/>
  <c r="F341" i="2"/>
  <c r="J340" i="2"/>
  <c r="N339" i="2"/>
  <c r="F339" i="2"/>
  <c r="J338" i="2"/>
  <c r="N337" i="2"/>
  <c r="F337" i="2"/>
  <c r="J336" i="2"/>
  <c r="N335" i="2"/>
  <c r="F335" i="2"/>
  <c r="J334" i="2"/>
  <c r="N333" i="2"/>
  <c r="F333" i="2"/>
  <c r="J332" i="2"/>
  <c r="N331" i="2"/>
  <c r="F331" i="2"/>
  <c r="J330" i="2"/>
  <c r="N329" i="2"/>
  <c r="F329" i="2"/>
  <c r="J328" i="2"/>
  <c r="N327" i="2"/>
  <c r="F327" i="2"/>
  <c r="J326" i="2"/>
  <c r="N325" i="2"/>
  <c r="F325" i="2"/>
  <c r="J324" i="2"/>
  <c r="N323" i="2"/>
  <c r="F323" i="2"/>
  <c r="J322" i="2"/>
  <c r="N321" i="2"/>
  <c r="F321" i="2"/>
  <c r="J320" i="2"/>
  <c r="N319" i="2"/>
  <c r="F319" i="2"/>
  <c r="J318" i="2"/>
  <c r="N317" i="2"/>
  <c r="F317" i="2"/>
  <c r="J316" i="2"/>
  <c r="N315" i="2"/>
  <c r="F315" i="2"/>
  <c r="J314" i="2"/>
  <c r="N313" i="2"/>
  <c r="F313" i="2"/>
  <c r="J312" i="2"/>
  <c r="M399" i="2"/>
  <c r="L385" i="2"/>
  <c r="I371" i="2"/>
  <c r="E358" i="2"/>
  <c r="G348" i="2"/>
  <c r="I342" i="2"/>
  <c r="E337" i="2"/>
  <c r="M331" i="2"/>
  <c r="I326" i="2"/>
  <c r="E321" i="2"/>
  <c r="M315" i="2"/>
  <c r="M312" i="2"/>
  <c r="P311" i="2"/>
  <c r="H311" i="2"/>
  <c r="L310" i="2"/>
  <c r="P309" i="2"/>
  <c r="H309" i="2"/>
  <c r="L308" i="2"/>
  <c r="P307" i="2"/>
  <c r="H307" i="2"/>
  <c r="L306" i="2"/>
  <c r="P305" i="2"/>
  <c r="H305" i="2"/>
  <c r="L304" i="2"/>
  <c r="P303" i="2"/>
  <c r="H303" i="2"/>
  <c r="L302" i="2"/>
  <c r="P301" i="2"/>
  <c r="H301" i="2"/>
  <c r="L300" i="2"/>
  <c r="P299" i="2"/>
  <c r="H299" i="2"/>
  <c r="L298" i="2"/>
  <c r="P297" i="2"/>
  <c r="H297" i="2"/>
  <c r="L296" i="2"/>
  <c r="P295" i="2"/>
  <c r="H295" i="2"/>
  <c r="L294" i="2"/>
  <c r="P293" i="2"/>
  <c r="H293" i="2"/>
  <c r="L292" i="2"/>
  <c r="P291" i="2"/>
  <c r="H291" i="2"/>
  <c r="L290" i="2"/>
  <c r="P289" i="2"/>
  <c r="H289" i="2"/>
  <c r="L288" i="2"/>
  <c r="P287" i="2"/>
  <c r="H287" i="2"/>
  <c r="L286" i="2"/>
  <c r="P285" i="2"/>
  <c r="H285" i="2"/>
  <c r="L284" i="2"/>
  <c r="P283" i="2"/>
  <c r="H283" i="2"/>
  <c r="L282" i="2"/>
  <c r="P281" i="2"/>
  <c r="H281" i="2"/>
  <c r="L280" i="2"/>
  <c r="P279" i="2"/>
  <c r="H279" i="2"/>
  <c r="L278" i="2"/>
  <c r="P277" i="2"/>
  <c r="H277" i="2"/>
  <c r="L276" i="2"/>
  <c r="P275" i="2"/>
  <c r="H275" i="2"/>
  <c r="L274" i="2"/>
  <c r="P273" i="2"/>
  <c r="H273" i="2"/>
  <c r="L272" i="2"/>
  <c r="P271" i="2"/>
  <c r="H271" i="2"/>
  <c r="L270" i="2"/>
  <c r="P269" i="2"/>
  <c r="H269" i="2"/>
  <c r="L268" i="2"/>
  <c r="P267" i="2"/>
  <c r="H267" i="2"/>
  <c r="L266" i="2"/>
  <c r="P265" i="2"/>
  <c r="H265" i="2"/>
  <c r="L264" i="2"/>
  <c r="P263" i="2"/>
  <c r="H263" i="2"/>
  <c r="L262" i="2"/>
  <c r="P261" i="2"/>
  <c r="H261" i="2"/>
  <c r="L260" i="2"/>
  <c r="P259" i="2"/>
  <c r="H259" i="2"/>
  <c r="L258" i="2"/>
  <c r="P257" i="2"/>
  <c r="H257" i="2"/>
  <c r="L256" i="2"/>
  <c r="P255" i="2"/>
  <c r="H255" i="2"/>
  <c r="L254" i="2"/>
  <c r="P253" i="2"/>
  <c r="H253" i="2"/>
  <c r="L252" i="2"/>
  <c r="P251" i="2"/>
  <c r="H251" i="2"/>
  <c r="L250" i="2"/>
  <c r="P249" i="2"/>
  <c r="H249" i="2"/>
  <c r="L248" i="2"/>
  <c r="P247" i="2"/>
  <c r="H247" i="2"/>
  <c r="L246" i="2"/>
  <c r="P245" i="2"/>
  <c r="H245" i="2"/>
  <c r="L244" i="2"/>
  <c r="P243" i="2"/>
  <c r="H243" i="2"/>
  <c r="L242" i="2"/>
  <c r="P241" i="2"/>
  <c r="H241" i="2"/>
  <c r="L240" i="2"/>
  <c r="P239" i="2"/>
  <c r="H239" i="2"/>
  <c r="L238" i="2"/>
  <c r="P237" i="2"/>
  <c r="H237" i="2"/>
  <c r="L236" i="2"/>
  <c r="P235" i="2"/>
  <c r="H235" i="2"/>
  <c r="L234" i="2"/>
  <c r="P233" i="2"/>
  <c r="H233" i="2"/>
  <c r="L232" i="2"/>
  <c r="P231" i="2"/>
  <c r="H231" i="2"/>
  <c r="L230" i="2"/>
  <c r="P229" i="2"/>
  <c r="H229" i="2"/>
  <c r="L228" i="2"/>
  <c r="P227" i="2"/>
  <c r="H227" i="2"/>
  <c r="L226" i="2"/>
  <c r="P225" i="2"/>
  <c r="H225" i="2"/>
  <c r="L224" i="2"/>
  <c r="P223" i="2"/>
  <c r="H223" i="2"/>
  <c r="L222" i="2"/>
  <c r="P221" i="2"/>
  <c r="H221" i="2"/>
  <c r="L220" i="2"/>
  <c r="P219" i="2"/>
  <c r="H219" i="2"/>
  <c r="L218" i="2"/>
  <c r="P217" i="2"/>
  <c r="H217" i="2"/>
  <c r="L216" i="2"/>
  <c r="P215" i="2"/>
  <c r="H215" i="2"/>
  <c r="L214" i="2"/>
  <c r="P213" i="2"/>
  <c r="H213" i="2"/>
  <c r="L212" i="2"/>
  <c r="P211" i="2"/>
  <c r="H211" i="2"/>
  <c r="L210" i="2"/>
  <c r="P209" i="2"/>
  <c r="H209" i="2"/>
  <c r="L208" i="2"/>
  <c r="P207" i="2"/>
  <c r="E398" i="2"/>
  <c r="M383" i="2"/>
  <c r="L369" i="2"/>
  <c r="M356" i="2"/>
  <c r="I347" i="2"/>
  <c r="M341" i="2"/>
  <c r="I336" i="2"/>
  <c r="E331" i="2"/>
  <c r="M325" i="2"/>
  <c r="I320" i="2"/>
  <c r="E315" i="2"/>
  <c r="L312" i="2"/>
  <c r="O311" i="2"/>
  <c r="G311" i="2"/>
  <c r="K310" i="2"/>
  <c r="O309" i="2"/>
  <c r="G309" i="2"/>
  <c r="K308" i="2"/>
  <c r="O307" i="2"/>
  <c r="G307" i="2"/>
  <c r="K306" i="2"/>
  <c r="O305" i="2"/>
  <c r="G305" i="2"/>
  <c r="K304" i="2"/>
  <c r="O303" i="2"/>
  <c r="G303" i="2"/>
  <c r="K302" i="2"/>
  <c r="O301" i="2"/>
  <c r="G301" i="2"/>
  <c r="K300" i="2"/>
  <c r="O299" i="2"/>
  <c r="G299" i="2"/>
  <c r="K298" i="2"/>
  <c r="O297" i="2"/>
  <c r="G297" i="2"/>
  <c r="K296" i="2"/>
  <c r="O295" i="2"/>
  <c r="G295" i="2"/>
  <c r="K294" i="2"/>
  <c r="O293" i="2"/>
  <c r="G293" i="2"/>
  <c r="K292" i="2"/>
  <c r="O291" i="2"/>
  <c r="G291" i="2"/>
  <c r="K290" i="2"/>
  <c r="O289" i="2"/>
  <c r="G289" i="2"/>
  <c r="K288" i="2"/>
  <c r="O287" i="2"/>
  <c r="G287" i="2"/>
  <c r="K286" i="2"/>
  <c r="O285" i="2"/>
  <c r="G285" i="2"/>
  <c r="K284" i="2"/>
  <c r="O283" i="2"/>
  <c r="G283" i="2"/>
  <c r="K282" i="2"/>
  <c r="O281" i="2"/>
  <c r="G281" i="2"/>
  <c r="K280" i="2"/>
  <c r="O279" i="2"/>
  <c r="G279" i="2"/>
  <c r="K278" i="2"/>
  <c r="O277" i="2"/>
  <c r="G277" i="2"/>
  <c r="K276" i="2"/>
  <c r="O275" i="2"/>
  <c r="G275" i="2"/>
  <c r="K274" i="2"/>
  <c r="O273" i="2"/>
  <c r="G273" i="2"/>
  <c r="K272" i="2"/>
  <c r="O271" i="2"/>
  <c r="G271" i="2"/>
  <c r="K270" i="2"/>
  <c r="O269" i="2"/>
  <c r="G269" i="2"/>
  <c r="K268" i="2"/>
  <c r="O267" i="2"/>
  <c r="G267" i="2"/>
  <c r="K266" i="2"/>
  <c r="O265" i="2"/>
  <c r="G265" i="2"/>
  <c r="K264" i="2"/>
  <c r="O263" i="2"/>
  <c r="G263" i="2"/>
  <c r="K262" i="2"/>
  <c r="O261" i="2"/>
  <c r="G261" i="2"/>
  <c r="K260" i="2"/>
  <c r="O259" i="2"/>
  <c r="G259" i="2"/>
  <c r="K258" i="2"/>
  <c r="O257" i="2"/>
  <c r="G257" i="2"/>
  <c r="K256" i="2"/>
  <c r="O255" i="2"/>
  <c r="G255" i="2"/>
  <c r="K254" i="2"/>
  <c r="O253" i="2"/>
  <c r="G253" i="2"/>
  <c r="K252" i="2"/>
  <c r="O251" i="2"/>
  <c r="G251" i="2"/>
  <c r="K250" i="2"/>
  <c r="O249" i="2"/>
  <c r="G249" i="2"/>
  <c r="K248" i="2"/>
  <c r="O247" i="2"/>
  <c r="G247" i="2"/>
  <c r="K246" i="2"/>
  <c r="O245" i="2"/>
  <c r="G245" i="2"/>
  <c r="K244" i="2"/>
  <c r="O243" i="2"/>
  <c r="G243" i="2"/>
  <c r="K242" i="2"/>
  <c r="O241" i="2"/>
  <c r="G241" i="2"/>
  <c r="K240" i="2"/>
  <c r="O239" i="2"/>
  <c r="G239" i="2"/>
  <c r="K238" i="2"/>
  <c r="O237" i="2"/>
  <c r="G237" i="2"/>
  <c r="K236" i="2"/>
  <c r="O235" i="2"/>
  <c r="G235" i="2"/>
  <c r="K234" i="2"/>
  <c r="O233" i="2"/>
  <c r="G233" i="2"/>
  <c r="K232" i="2"/>
  <c r="O231" i="2"/>
  <c r="G231" i="2"/>
  <c r="K230" i="2"/>
  <c r="O229" i="2"/>
  <c r="G229" i="2"/>
  <c r="K228" i="2"/>
  <c r="O227" i="2"/>
  <c r="G227" i="2"/>
  <c r="K226" i="2"/>
  <c r="O225" i="2"/>
  <c r="G225" i="2"/>
  <c r="K224" i="2"/>
  <c r="O223" i="2"/>
  <c r="G223" i="2"/>
  <c r="K222" i="2"/>
  <c r="O221" i="2"/>
  <c r="G221" i="2"/>
  <c r="K220" i="2"/>
  <c r="O219" i="2"/>
  <c r="G219" i="2"/>
  <c r="K218" i="2"/>
  <c r="O217" i="2"/>
  <c r="G217" i="2"/>
  <c r="K216" i="2"/>
  <c r="O215" i="2"/>
  <c r="G215" i="2"/>
  <c r="K214" i="2"/>
  <c r="O213" i="2"/>
  <c r="G213" i="2"/>
  <c r="K212" i="2"/>
  <c r="O211" i="2"/>
  <c r="G211" i="2"/>
  <c r="K210" i="2"/>
  <c r="O209" i="2"/>
  <c r="G209" i="2"/>
  <c r="K208" i="2"/>
  <c r="O207" i="2"/>
  <c r="G207" i="2"/>
  <c r="H396" i="2"/>
  <c r="I394" i="2"/>
  <c r="H380" i="2"/>
  <c r="E366" i="2"/>
  <c r="E354" i="2"/>
  <c r="M345" i="2"/>
  <c r="I340" i="2"/>
  <c r="E335" i="2"/>
  <c r="M329" i="2"/>
  <c r="I324" i="2"/>
  <c r="E319" i="2"/>
  <c r="M313" i="2"/>
  <c r="I312" i="2"/>
  <c r="M311" i="2"/>
  <c r="E311" i="2"/>
  <c r="I310" i="2"/>
  <c r="M309" i="2"/>
  <c r="E309" i="2"/>
  <c r="I308" i="2"/>
  <c r="M307" i="2"/>
  <c r="E307" i="2"/>
  <c r="I306" i="2"/>
  <c r="M305" i="2"/>
  <c r="E305" i="2"/>
  <c r="I304" i="2"/>
  <c r="M303" i="2"/>
  <c r="E303" i="2"/>
  <c r="I302" i="2"/>
  <c r="M301" i="2"/>
  <c r="E301" i="2"/>
  <c r="I300" i="2"/>
  <c r="M299" i="2"/>
  <c r="E299" i="2"/>
  <c r="I298" i="2"/>
  <c r="M297" i="2"/>
  <c r="E297" i="2"/>
  <c r="I296" i="2"/>
  <c r="M295" i="2"/>
  <c r="E295" i="2"/>
  <c r="I294" i="2"/>
  <c r="M293" i="2"/>
  <c r="E293" i="2"/>
  <c r="I292" i="2"/>
  <c r="M291" i="2"/>
  <c r="E291" i="2"/>
  <c r="I290" i="2"/>
  <c r="M289" i="2"/>
  <c r="E289" i="2"/>
  <c r="I288" i="2"/>
  <c r="M287" i="2"/>
  <c r="E287" i="2"/>
  <c r="I286" i="2"/>
  <c r="M285" i="2"/>
  <c r="E285" i="2"/>
  <c r="I284" i="2"/>
  <c r="M283" i="2"/>
  <c r="E283" i="2"/>
  <c r="I282" i="2"/>
  <c r="M281" i="2"/>
  <c r="E281" i="2"/>
  <c r="I280" i="2"/>
  <c r="M279" i="2"/>
  <c r="E279" i="2"/>
  <c r="I278" i="2"/>
  <c r="M277" i="2"/>
  <c r="E277" i="2"/>
  <c r="I276" i="2"/>
  <c r="M275" i="2"/>
  <c r="E275" i="2"/>
  <c r="I274" i="2"/>
  <c r="M273" i="2"/>
  <c r="E273" i="2"/>
  <c r="I272" i="2"/>
  <c r="M271" i="2"/>
  <c r="E271" i="2"/>
  <c r="I270" i="2"/>
  <c r="M269" i="2"/>
  <c r="E269" i="2"/>
  <c r="I268" i="2"/>
  <c r="M267" i="2"/>
  <c r="E267" i="2"/>
  <c r="I266" i="2"/>
  <c r="M265" i="2"/>
  <c r="E265" i="2"/>
  <c r="I264" i="2"/>
  <c r="M263" i="2"/>
  <c r="E263" i="2"/>
  <c r="I262" i="2"/>
  <c r="M261" i="2"/>
  <c r="E261" i="2"/>
  <c r="I260" i="2"/>
  <c r="M259" i="2"/>
  <c r="E259" i="2"/>
  <c r="I258" i="2"/>
  <c r="M257" i="2"/>
  <c r="E257" i="2"/>
  <c r="I256" i="2"/>
  <c r="M255" i="2"/>
  <c r="E255" i="2"/>
  <c r="I254" i="2"/>
  <c r="M253" i="2"/>
  <c r="E253" i="2"/>
  <c r="I252" i="2"/>
  <c r="M251" i="2"/>
  <c r="E251" i="2"/>
  <c r="I250" i="2"/>
  <c r="M249" i="2"/>
  <c r="E249" i="2"/>
  <c r="I248" i="2"/>
  <c r="M247" i="2"/>
  <c r="E247" i="2"/>
  <c r="I246" i="2"/>
  <c r="M245" i="2"/>
  <c r="E245" i="2"/>
  <c r="I244" i="2"/>
  <c r="M243" i="2"/>
  <c r="E243" i="2"/>
  <c r="I242" i="2"/>
  <c r="M241" i="2"/>
  <c r="E241" i="2"/>
  <c r="I240" i="2"/>
  <c r="M239" i="2"/>
  <c r="E239" i="2"/>
  <c r="I238" i="2"/>
  <c r="M237" i="2"/>
  <c r="E237" i="2"/>
  <c r="I236" i="2"/>
  <c r="M235" i="2"/>
  <c r="E235" i="2"/>
  <c r="I234" i="2"/>
  <c r="M233" i="2"/>
  <c r="M392" i="2"/>
  <c r="I378" i="2"/>
  <c r="H364" i="2"/>
  <c r="M352" i="2"/>
  <c r="E345" i="2"/>
  <c r="M339" i="2"/>
  <c r="I334" i="2"/>
  <c r="E329" i="2"/>
  <c r="M323" i="2"/>
  <c r="I318" i="2"/>
  <c r="E313" i="2"/>
  <c r="H312" i="2"/>
  <c r="L311" i="2"/>
  <c r="P310" i="2"/>
  <c r="H310" i="2"/>
  <c r="L309" i="2"/>
  <c r="P308" i="2"/>
  <c r="H308" i="2"/>
  <c r="L307" i="2"/>
  <c r="P306" i="2"/>
  <c r="H306" i="2"/>
  <c r="L305" i="2"/>
  <c r="P304" i="2"/>
  <c r="H304" i="2"/>
  <c r="L303" i="2"/>
  <c r="P302" i="2"/>
  <c r="H302" i="2"/>
  <c r="L301" i="2"/>
  <c r="P300" i="2"/>
  <c r="H300" i="2"/>
  <c r="L299" i="2"/>
  <c r="P298" i="2"/>
  <c r="H298" i="2"/>
  <c r="L297" i="2"/>
  <c r="P296" i="2"/>
  <c r="H296" i="2"/>
  <c r="L295" i="2"/>
  <c r="P294" i="2"/>
  <c r="H294" i="2"/>
  <c r="L293" i="2"/>
  <c r="P292" i="2"/>
  <c r="H292" i="2"/>
  <c r="L291" i="2"/>
  <c r="P290" i="2"/>
  <c r="H290" i="2"/>
  <c r="L289" i="2"/>
  <c r="P288" i="2"/>
  <c r="H288" i="2"/>
  <c r="L287" i="2"/>
  <c r="P286" i="2"/>
  <c r="H286" i="2"/>
  <c r="L285" i="2"/>
  <c r="P284" i="2"/>
  <c r="H284" i="2"/>
  <c r="L283" i="2"/>
  <c r="P282" i="2"/>
  <c r="H282" i="2"/>
  <c r="L281" i="2"/>
  <c r="P280" i="2"/>
  <c r="H280" i="2"/>
  <c r="L279" i="2"/>
  <c r="P278" i="2"/>
  <c r="H278" i="2"/>
  <c r="L277" i="2"/>
  <c r="P276" i="2"/>
  <c r="H276" i="2"/>
  <c r="L275" i="2"/>
  <c r="P274" i="2"/>
  <c r="H274" i="2"/>
  <c r="L273" i="2"/>
  <c r="P272" i="2"/>
  <c r="H272" i="2"/>
  <c r="L271" i="2"/>
  <c r="P270" i="2"/>
  <c r="H270" i="2"/>
  <c r="L269" i="2"/>
  <c r="P268" i="2"/>
  <c r="H268" i="2"/>
  <c r="L267" i="2"/>
  <c r="P266" i="2"/>
  <c r="H266" i="2"/>
  <c r="L265" i="2"/>
  <c r="P264" i="2"/>
  <c r="H264" i="2"/>
  <c r="L263" i="2"/>
  <c r="P262" i="2"/>
  <c r="H262" i="2"/>
  <c r="L261" i="2"/>
  <c r="P260" i="2"/>
  <c r="H260" i="2"/>
  <c r="L259" i="2"/>
  <c r="P258" i="2"/>
  <c r="H258" i="2"/>
  <c r="L257" i="2"/>
  <c r="P256" i="2"/>
  <c r="H256" i="2"/>
  <c r="L255" i="2"/>
  <c r="P254" i="2"/>
  <c r="H254" i="2"/>
  <c r="L253" i="2"/>
  <c r="P252" i="2"/>
  <c r="H252" i="2"/>
  <c r="L251" i="2"/>
  <c r="P250" i="2"/>
  <c r="H250" i="2"/>
  <c r="L249" i="2"/>
  <c r="P248" i="2"/>
  <c r="H248" i="2"/>
  <c r="L247" i="2"/>
  <c r="P246" i="2"/>
  <c r="H246" i="2"/>
  <c r="L245" i="2"/>
  <c r="P244" i="2"/>
  <c r="H244" i="2"/>
  <c r="L243" i="2"/>
  <c r="P242" i="2"/>
  <c r="H242" i="2"/>
  <c r="L241" i="2"/>
  <c r="P240" i="2"/>
  <c r="H240" i="2"/>
  <c r="L239" i="2"/>
  <c r="P238" i="2"/>
  <c r="H238" i="2"/>
  <c r="L237" i="2"/>
  <c r="P236" i="2"/>
  <c r="H236" i="2"/>
  <c r="L235" i="2"/>
  <c r="P234" i="2"/>
  <c r="H234" i="2"/>
  <c r="L233" i="2"/>
  <c r="P232" i="2"/>
  <c r="H232" i="2"/>
  <c r="L231" i="2"/>
  <c r="P230" i="2"/>
  <c r="H230" i="2"/>
  <c r="L229" i="2"/>
  <c r="P228" i="2"/>
  <c r="H228" i="2"/>
  <c r="L227" i="2"/>
  <c r="P226" i="2"/>
  <c r="H226" i="2"/>
  <c r="L225" i="2"/>
  <c r="P224" i="2"/>
  <c r="H224" i="2"/>
  <c r="L223" i="2"/>
  <c r="P222" i="2"/>
  <c r="H222" i="2"/>
  <c r="L221" i="2"/>
  <c r="P220" i="2"/>
  <c r="H220" i="2"/>
  <c r="L219" i="2"/>
  <c r="P218" i="2"/>
  <c r="H218" i="2"/>
  <c r="L217" i="2"/>
  <c r="P216" i="2"/>
  <c r="H216" i="2"/>
  <c r="L215" i="2"/>
  <c r="P214" i="2"/>
  <c r="H214" i="2"/>
  <c r="L213" i="2"/>
  <c r="P212" i="2"/>
  <c r="H212" i="2"/>
  <c r="L211" i="2"/>
  <c r="P210" i="2"/>
  <c r="H210" i="2"/>
  <c r="L209" i="2"/>
  <c r="P208" i="2"/>
  <c r="H208" i="2"/>
  <c r="L207" i="2"/>
  <c r="P390" i="2"/>
  <c r="M376" i="2"/>
  <c r="I362" i="2"/>
  <c r="I351" i="2"/>
  <c r="I344" i="2"/>
  <c r="E339" i="2"/>
  <c r="M333" i="2"/>
  <c r="I328" i="2"/>
  <c r="E323" i="2"/>
  <c r="M317" i="2"/>
  <c r="P312" i="2"/>
  <c r="G312" i="2"/>
  <c r="K311" i="2"/>
  <c r="O310" i="2"/>
  <c r="G310" i="2"/>
  <c r="K309" i="2"/>
  <c r="O308" i="2"/>
  <c r="G308" i="2"/>
  <c r="K307" i="2"/>
  <c r="O306" i="2"/>
  <c r="G306" i="2"/>
  <c r="K305" i="2"/>
  <c r="O304" i="2"/>
  <c r="G304" i="2"/>
  <c r="K303" i="2"/>
  <c r="O302" i="2"/>
  <c r="G302" i="2"/>
  <c r="K301" i="2"/>
  <c r="O300" i="2"/>
  <c r="G300" i="2"/>
  <c r="K299" i="2"/>
  <c r="O298" i="2"/>
  <c r="G298" i="2"/>
  <c r="K297" i="2"/>
  <c r="O296" i="2"/>
  <c r="G296" i="2"/>
  <c r="K295" i="2"/>
  <c r="O294" i="2"/>
  <c r="G294" i="2"/>
  <c r="K293" i="2"/>
  <c r="O292" i="2"/>
  <c r="G292" i="2"/>
  <c r="K291" i="2"/>
  <c r="O290" i="2"/>
  <c r="G290" i="2"/>
  <c r="K289" i="2"/>
  <c r="O288" i="2"/>
  <c r="G288" i="2"/>
  <c r="K287" i="2"/>
  <c r="O286" i="2"/>
  <c r="G286" i="2"/>
  <c r="K285" i="2"/>
  <c r="O284" i="2"/>
  <c r="G284" i="2"/>
  <c r="K283" i="2"/>
  <c r="O282" i="2"/>
  <c r="G282" i="2"/>
  <c r="K281" i="2"/>
  <c r="O280" i="2"/>
  <c r="G280" i="2"/>
  <c r="K279" i="2"/>
  <c r="O278" i="2"/>
  <c r="G278" i="2"/>
  <c r="K277" i="2"/>
  <c r="O276" i="2"/>
  <c r="G276" i="2"/>
  <c r="K275" i="2"/>
  <c r="O274" i="2"/>
  <c r="G274" i="2"/>
  <c r="K273" i="2"/>
  <c r="O272" i="2"/>
  <c r="G272" i="2"/>
  <c r="K271" i="2"/>
  <c r="O270" i="2"/>
  <c r="G270" i="2"/>
  <c r="K269" i="2"/>
  <c r="O268" i="2"/>
  <c r="G268" i="2"/>
  <c r="K267" i="2"/>
  <c r="O266" i="2"/>
  <c r="G266" i="2"/>
  <c r="K265" i="2"/>
  <c r="O264" i="2"/>
  <c r="G264" i="2"/>
  <c r="K263" i="2"/>
  <c r="O262" i="2"/>
  <c r="G262" i="2"/>
  <c r="K261" i="2"/>
  <c r="O260" i="2"/>
  <c r="G260" i="2"/>
  <c r="K259" i="2"/>
  <c r="O258" i="2"/>
  <c r="G258" i="2"/>
  <c r="K257" i="2"/>
  <c r="O256" i="2"/>
  <c r="G256" i="2"/>
  <c r="K255" i="2"/>
  <c r="O254" i="2"/>
  <c r="G254" i="2"/>
  <c r="K253" i="2"/>
  <c r="O252" i="2"/>
  <c r="G252" i="2"/>
  <c r="K251" i="2"/>
  <c r="O250" i="2"/>
  <c r="G250" i="2"/>
  <c r="K249" i="2"/>
  <c r="O248" i="2"/>
  <c r="G248" i="2"/>
  <c r="K247" i="2"/>
  <c r="E389" i="2"/>
  <c r="P374" i="2"/>
  <c r="M360" i="2"/>
  <c r="E350" i="2"/>
  <c r="M343" i="2"/>
  <c r="I338" i="2"/>
  <c r="E333" i="2"/>
  <c r="M327" i="2"/>
  <c r="I322" i="2"/>
  <c r="E317" i="2"/>
  <c r="O312" i="2"/>
  <c r="F312" i="2"/>
  <c r="J311" i="2"/>
  <c r="N310" i="2"/>
  <c r="F310" i="2"/>
  <c r="J309" i="2"/>
  <c r="N308" i="2"/>
  <c r="F308" i="2"/>
  <c r="J307" i="2"/>
  <c r="N306" i="2"/>
  <c r="F306" i="2"/>
  <c r="J305" i="2"/>
  <c r="N304" i="2"/>
  <c r="F304" i="2"/>
  <c r="J303" i="2"/>
  <c r="N302" i="2"/>
  <c r="F302" i="2"/>
  <c r="J301" i="2"/>
  <c r="N300" i="2"/>
  <c r="F300" i="2"/>
  <c r="J299" i="2"/>
  <c r="N298" i="2"/>
  <c r="F298" i="2"/>
  <c r="J297" i="2"/>
  <c r="N296" i="2"/>
  <c r="F296" i="2"/>
  <c r="J295" i="2"/>
  <c r="N294" i="2"/>
  <c r="F294" i="2"/>
  <c r="J293" i="2"/>
  <c r="N292" i="2"/>
  <c r="F292" i="2"/>
  <c r="J291" i="2"/>
  <c r="N290" i="2"/>
  <c r="F290" i="2"/>
  <c r="J289" i="2"/>
  <c r="N288" i="2"/>
  <c r="F288" i="2"/>
  <c r="J287" i="2"/>
  <c r="N286" i="2"/>
  <c r="F286" i="2"/>
  <c r="J285" i="2"/>
  <c r="N284" i="2"/>
  <c r="F284" i="2"/>
  <c r="J283" i="2"/>
  <c r="N282" i="2"/>
  <c r="F282" i="2"/>
  <c r="J281" i="2"/>
  <c r="N280" i="2"/>
  <c r="F280" i="2"/>
  <c r="J279" i="2"/>
  <c r="N278" i="2"/>
  <c r="F278" i="2"/>
  <c r="J277" i="2"/>
  <c r="N276" i="2"/>
  <c r="F276" i="2"/>
  <c r="J275" i="2"/>
  <c r="N274" i="2"/>
  <c r="F274" i="2"/>
  <c r="J273" i="2"/>
  <c r="N272" i="2"/>
  <c r="F272" i="2"/>
  <c r="J271" i="2"/>
  <c r="N270" i="2"/>
  <c r="F270" i="2"/>
  <c r="J269" i="2"/>
  <c r="N268" i="2"/>
  <c r="F268" i="2"/>
  <c r="J267" i="2"/>
  <c r="N266" i="2"/>
  <c r="F266" i="2"/>
  <c r="J265" i="2"/>
  <c r="N264" i="2"/>
  <c r="F264" i="2"/>
  <c r="J263" i="2"/>
  <c r="N262" i="2"/>
  <c r="F262" i="2"/>
  <c r="J261" i="2"/>
  <c r="N260" i="2"/>
  <c r="F260" i="2"/>
  <c r="J259" i="2"/>
  <c r="N258" i="2"/>
  <c r="F258" i="2"/>
  <c r="J257" i="2"/>
  <c r="N256" i="2"/>
  <c r="F256" i="2"/>
  <c r="J255" i="2"/>
  <c r="N254" i="2"/>
  <c r="F254" i="2"/>
  <c r="J253" i="2"/>
  <c r="N252" i="2"/>
  <c r="F252" i="2"/>
  <c r="J251" i="2"/>
  <c r="N250" i="2"/>
  <c r="F250" i="2"/>
  <c r="J249" i="2"/>
  <c r="N248" i="2"/>
  <c r="F248" i="2"/>
  <c r="J247" i="2"/>
  <c r="N246" i="2"/>
  <c r="F246" i="2"/>
  <c r="J245" i="2"/>
  <c r="N244" i="2"/>
  <c r="F244" i="2"/>
  <c r="J243" i="2"/>
  <c r="N242" i="2"/>
  <c r="F242" i="2"/>
  <c r="J241" i="2"/>
  <c r="N240" i="2"/>
  <c r="F240" i="2"/>
  <c r="J239" i="2"/>
  <c r="N238" i="2"/>
  <c r="F238" i="2"/>
  <c r="J237" i="2"/>
  <c r="N236" i="2"/>
  <c r="F236" i="2"/>
  <c r="J235" i="2"/>
  <c r="N234" i="2"/>
  <c r="F234" i="2"/>
  <c r="J233" i="2"/>
  <c r="N232" i="2"/>
  <c r="F232" i="2"/>
  <c r="J231" i="2"/>
  <c r="N230" i="2"/>
  <c r="F230" i="2"/>
  <c r="J229" i="2"/>
  <c r="N228" i="2"/>
  <c r="F228" i="2"/>
  <c r="J227" i="2"/>
  <c r="N226" i="2"/>
  <c r="F226" i="2"/>
  <c r="J225" i="2"/>
  <c r="N224" i="2"/>
  <c r="F224" i="2"/>
  <c r="J223" i="2"/>
  <c r="N222" i="2"/>
  <c r="F222" i="2"/>
  <c r="J221" i="2"/>
  <c r="N220" i="2"/>
  <c r="F220" i="2"/>
  <c r="J219" i="2"/>
  <c r="N218" i="2"/>
  <c r="F218" i="2"/>
  <c r="J217" i="2"/>
  <c r="N216" i="2"/>
  <c r="F216" i="2"/>
  <c r="J215" i="2"/>
  <c r="N214" i="2"/>
  <c r="F214" i="2"/>
  <c r="J213" i="2"/>
  <c r="N212" i="2"/>
  <c r="F212" i="2"/>
  <c r="J211" i="2"/>
  <c r="N210" i="2"/>
  <c r="F210" i="2"/>
  <c r="J209" i="2"/>
  <c r="N208" i="2"/>
  <c r="F208" i="2"/>
  <c r="J207" i="2"/>
  <c r="N206" i="2"/>
  <c r="I387" i="2"/>
  <c r="E343" i="2"/>
  <c r="M321" i="2"/>
  <c r="I311" i="2"/>
  <c r="M308" i="2"/>
  <c r="E306" i="2"/>
  <c r="I303" i="2"/>
  <c r="M300" i="2"/>
  <c r="E298" i="2"/>
  <c r="I295" i="2"/>
  <c r="M292" i="2"/>
  <c r="E290" i="2"/>
  <c r="I287" i="2"/>
  <c r="M284" i="2"/>
  <c r="E282" i="2"/>
  <c r="I279" i="2"/>
  <c r="M276" i="2"/>
  <c r="E274" i="2"/>
  <c r="I271" i="2"/>
  <c r="M268" i="2"/>
  <c r="E266" i="2"/>
  <c r="I263" i="2"/>
  <c r="M260" i="2"/>
  <c r="E258" i="2"/>
  <c r="I255" i="2"/>
  <c r="M252" i="2"/>
  <c r="E250" i="2"/>
  <c r="I247" i="2"/>
  <c r="K245" i="2"/>
  <c r="N243" i="2"/>
  <c r="E242" i="2"/>
  <c r="G240" i="2"/>
  <c r="J238" i="2"/>
  <c r="M236" i="2"/>
  <c r="O234" i="2"/>
  <c r="F233" i="2"/>
  <c r="N231" i="2"/>
  <c r="J230" i="2"/>
  <c r="F229" i="2"/>
  <c r="N227" i="2"/>
  <c r="J226" i="2"/>
  <c r="F225" i="2"/>
  <c r="N223" i="2"/>
  <c r="J222" i="2"/>
  <c r="F221" i="2"/>
  <c r="N219" i="2"/>
  <c r="J218" i="2"/>
  <c r="F217" i="2"/>
  <c r="N215" i="2"/>
  <c r="J214" i="2"/>
  <c r="F213" i="2"/>
  <c r="N211" i="2"/>
  <c r="J210" i="2"/>
  <c r="F209" i="2"/>
  <c r="N207" i="2"/>
  <c r="O206" i="2"/>
  <c r="F206" i="2"/>
  <c r="J205" i="2"/>
  <c r="N204" i="2"/>
  <c r="F204" i="2"/>
  <c r="J203" i="2"/>
  <c r="N202" i="2"/>
  <c r="F202" i="2"/>
  <c r="J201" i="2"/>
  <c r="N200" i="2"/>
  <c r="F200" i="2"/>
  <c r="J199" i="2"/>
  <c r="N198" i="2"/>
  <c r="F198" i="2"/>
  <c r="J197" i="2"/>
  <c r="N196" i="2"/>
  <c r="F196" i="2"/>
  <c r="J195" i="2"/>
  <c r="N194" i="2"/>
  <c r="F194" i="2"/>
  <c r="J193" i="2"/>
  <c r="N192" i="2"/>
  <c r="F192" i="2"/>
  <c r="J191" i="2"/>
  <c r="N190" i="2"/>
  <c r="F190" i="2"/>
  <c r="J189" i="2"/>
  <c r="N188" i="2"/>
  <c r="F188" i="2"/>
  <c r="J187" i="2"/>
  <c r="N186" i="2"/>
  <c r="F186" i="2"/>
  <c r="J185" i="2"/>
  <c r="N184" i="2"/>
  <c r="F184" i="2"/>
  <c r="J183" i="2"/>
  <c r="N182" i="2"/>
  <c r="F182" i="2"/>
  <c r="J181" i="2"/>
  <c r="N180" i="2"/>
  <c r="F180" i="2"/>
  <c r="J179" i="2"/>
  <c r="N178" i="2"/>
  <c r="F178" i="2"/>
  <c r="J177" i="2"/>
  <c r="N176" i="2"/>
  <c r="F176" i="2"/>
  <c r="J175" i="2"/>
  <c r="N174" i="2"/>
  <c r="F174" i="2"/>
  <c r="J173" i="2"/>
  <c r="N172" i="2"/>
  <c r="F172" i="2"/>
  <c r="J171" i="2"/>
  <c r="N170" i="2"/>
  <c r="F170" i="2"/>
  <c r="J169" i="2"/>
  <c r="N168" i="2"/>
  <c r="F168" i="2"/>
  <c r="J167" i="2"/>
  <c r="N166" i="2"/>
  <c r="F166" i="2"/>
  <c r="J165" i="2"/>
  <c r="N164" i="2"/>
  <c r="F164" i="2"/>
  <c r="J163" i="2"/>
  <c r="N162" i="2"/>
  <c r="F162" i="2"/>
  <c r="J161" i="2"/>
  <c r="N160" i="2"/>
  <c r="F160" i="2"/>
  <c r="J159" i="2"/>
  <c r="N158" i="2"/>
  <c r="F158" i="2"/>
  <c r="J157" i="2"/>
  <c r="N156" i="2"/>
  <c r="F156" i="2"/>
  <c r="J155" i="2"/>
  <c r="N154" i="2"/>
  <c r="F154" i="2"/>
  <c r="J153" i="2"/>
  <c r="N152" i="2"/>
  <c r="F152" i="2"/>
  <c r="J151" i="2"/>
  <c r="N150" i="2"/>
  <c r="F150" i="2"/>
  <c r="J149" i="2"/>
  <c r="N148" i="2"/>
  <c r="F148" i="2"/>
  <c r="J147" i="2"/>
  <c r="N146" i="2"/>
  <c r="F146" i="2"/>
  <c r="J145" i="2"/>
  <c r="N144" i="2"/>
  <c r="F144" i="2"/>
  <c r="J143" i="2"/>
  <c r="N142" i="2"/>
  <c r="F142" i="2"/>
  <c r="J141" i="2"/>
  <c r="N140" i="2"/>
  <c r="F140" i="2"/>
  <c r="J139" i="2"/>
  <c r="N138" i="2"/>
  <c r="F138" i="2"/>
  <c r="J137" i="2"/>
  <c r="N136" i="2"/>
  <c r="F136" i="2"/>
  <c r="J135" i="2"/>
  <c r="N134" i="2"/>
  <c r="F134" i="2"/>
  <c r="J133" i="2"/>
  <c r="N132" i="2"/>
  <c r="F132" i="2"/>
  <c r="J131" i="2"/>
  <c r="N130" i="2"/>
  <c r="E382" i="2"/>
  <c r="E341" i="2"/>
  <c r="M319" i="2"/>
  <c r="F311" i="2"/>
  <c r="J308" i="2"/>
  <c r="N305" i="2"/>
  <c r="F303" i="2"/>
  <c r="J300" i="2"/>
  <c r="N297" i="2"/>
  <c r="F295" i="2"/>
  <c r="J292" i="2"/>
  <c r="N289" i="2"/>
  <c r="F287" i="2"/>
  <c r="J284" i="2"/>
  <c r="N281" i="2"/>
  <c r="F279" i="2"/>
  <c r="J276" i="2"/>
  <c r="N273" i="2"/>
  <c r="F271" i="2"/>
  <c r="J268" i="2"/>
  <c r="N265" i="2"/>
  <c r="F263" i="2"/>
  <c r="J260" i="2"/>
  <c r="N257" i="2"/>
  <c r="F255" i="2"/>
  <c r="J252" i="2"/>
  <c r="N249" i="2"/>
  <c r="F247" i="2"/>
  <c r="I245" i="2"/>
  <c r="K243" i="2"/>
  <c r="N241" i="2"/>
  <c r="E240" i="2"/>
  <c r="G238" i="2"/>
  <c r="J236" i="2"/>
  <c r="M234" i="2"/>
  <c r="E233" i="2"/>
  <c r="M231" i="2"/>
  <c r="I230" i="2"/>
  <c r="E229" i="2"/>
  <c r="M227" i="2"/>
  <c r="I226" i="2"/>
  <c r="E225" i="2"/>
  <c r="M223" i="2"/>
  <c r="I222" i="2"/>
  <c r="E221" i="2"/>
  <c r="M219" i="2"/>
  <c r="I218" i="2"/>
  <c r="E217" i="2"/>
  <c r="M215" i="2"/>
  <c r="I214" i="2"/>
  <c r="E213" i="2"/>
  <c r="M211" i="2"/>
  <c r="I210" i="2"/>
  <c r="E209" i="2"/>
  <c r="M207" i="2"/>
  <c r="M206" i="2"/>
  <c r="E206" i="2"/>
  <c r="I205" i="2"/>
  <c r="M204" i="2"/>
  <c r="E204" i="2"/>
  <c r="I203" i="2"/>
  <c r="M202" i="2"/>
  <c r="E202" i="2"/>
  <c r="I201" i="2"/>
  <c r="M200" i="2"/>
  <c r="E200" i="2"/>
  <c r="I199" i="2"/>
  <c r="M198" i="2"/>
  <c r="E198" i="2"/>
  <c r="I197" i="2"/>
  <c r="M196" i="2"/>
  <c r="E196" i="2"/>
  <c r="I195" i="2"/>
  <c r="M194" i="2"/>
  <c r="E194" i="2"/>
  <c r="I193" i="2"/>
  <c r="M192" i="2"/>
  <c r="E192" i="2"/>
  <c r="I191" i="2"/>
  <c r="M190" i="2"/>
  <c r="E190" i="2"/>
  <c r="I189" i="2"/>
  <c r="M188" i="2"/>
  <c r="E188" i="2"/>
  <c r="I187" i="2"/>
  <c r="M186" i="2"/>
  <c r="E186" i="2"/>
  <c r="I185" i="2"/>
  <c r="M184" i="2"/>
  <c r="E184" i="2"/>
  <c r="I183" i="2"/>
  <c r="M182" i="2"/>
  <c r="E182" i="2"/>
  <c r="I181" i="2"/>
  <c r="M180" i="2"/>
  <c r="E180" i="2"/>
  <c r="I179" i="2"/>
  <c r="M178" i="2"/>
  <c r="E178" i="2"/>
  <c r="I177" i="2"/>
  <c r="M176" i="2"/>
  <c r="E176" i="2"/>
  <c r="I175" i="2"/>
  <c r="M174" i="2"/>
  <c r="E174" i="2"/>
  <c r="I173" i="2"/>
  <c r="M172" i="2"/>
  <c r="E172" i="2"/>
  <c r="I171" i="2"/>
  <c r="M170" i="2"/>
  <c r="E170" i="2"/>
  <c r="I169" i="2"/>
  <c r="M168" i="2"/>
  <c r="E168" i="2"/>
  <c r="I167" i="2"/>
  <c r="M166" i="2"/>
  <c r="E166" i="2"/>
  <c r="I165" i="2"/>
  <c r="M164" i="2"/>
  <c r="E164" i="2"/>
  <c r="I163" i="2"/>
  <c r="M162" i="2"/>
  <c r="E162" i="2"/>
  <c r="I161" i="2"/>
  <c r="M160" i="2"/>
  <c r="E160" i="2"/>
  <c r="I159" i="2"/>
  <c r="M158" i="2"/>
  <c r="E158" i="2"/>
  <c r="I157" i="2"/>
  <c r="M156" i="2"/>
  <c r="E156" i="2"/>
  <c r="I155" i="2"/>
  <c r="M154" i="2"/>
  <c r="E154" i="2"/>
  <c r="I153" i="2"/>
  <c r="M152" i="2"/>
  <c r="E152" i="2"/>
  <c r="I151" i="2"/>
  <c r="M150" i="2"/>
  <c r="E150" i="2"/>
  <c r="I149" i="2"/>
  <c r="M148" i="2"/>
  <c r="E148" i="2"/>
  <c r="I147" i="2"/>
  <c r="M146" i="2"/>
  <c r="E146" i="2"/>
  <c r="I145" i="2"/>
  <c r="M144" i="2"/>
  <c r="E144" i="2"/>
  <c r="I143" i="2"/>
  <c r="M142" i="2"/>
  <c r="E142" i="2"/>
  <c r="I141" i="2"/>
  <c r="M140" i="2"/>
  <c r="E140" i="2"/>
  <c r="I139" i="2"/>
  <c r="M138" i="2"/>
  <c r="E138" i="2"/>
  <c r="I137" i="2"/>
  <c r="M136" i="2"/>
  <c r="E136" i="2"/>
  <c r="I135" i="2"/>
  <c r="M134" i="2"/>
  <c r="E134" i="2"/>
  <c r="I133" i="2"/>
  <c r="E373" i="2"/>
  <c r="M337" i="2"/>
  <c r="I316" i="2"/>
  <c r="M310" i="2"/>
  <c r="E308" i="2"/>
  <c r="I305" i="2"/>
  <c r="M302" i="2"/>
  <c r="E300" i="2"/>
  <c r="I297" i="2"/>
  <c r="M294" i="2"/>
  <c r="E292" i="2"/>
  <c r="I289" i="2"/>
  <c r="M286" i="2"/>
  <c r="E284" i="2"/>
  <c r="I281" i="2"/>
  <c r="M278" i="2"/>
  <c r="E276" i="2"/>
  <c r="I273" i="2"/>
  <c r="M270" i="2"/>
  <c r="E268" i="2"/>
  <c r="I265" i="2"/>
  <c r="M262" i="2"/>
  <c r="E260" i="2"/>
  <c r="I257" i="2"/>
  <c r="M254" i="2"/>
  <c r="E252" i="2"/>
  <c r="I249" i="2"/>
  <c r="O246" i="2"/>
  <c r="F245" i="2"/>
  <c r="I243" i="2"/>
  <c r="K241" i="2"/>
  <c r="N239" i="2"/>
  <c r="E238" i="2"/>
  <c r="G236" i="2"/>
  <c r="J234" i="2"/>
  <c r="O232" i="2"/>
  <c r="K231" i="2"/>
  <c r="G230" i="2"/>
  <c r="O228" i="2"/>
  <c r="K227" i="2"/>
  <c r="G226" i="2"/>
  <c r="O224" i="2"/>
  <c r="K223" i="2"/>
  <c r="G222" i="2"/>
  <c r="O220" i="2"/>
  <c r="K219" i="2"/>
  <c r="G218" i="2"/>
  <c r="O216" i="2"/>
  <c r="K215" i="2"/>
  <c r="G214" i="2"/>
  <c r="O212" i="2"/>
  <c r="K211" i="2"/>
  <c r="G210" i="2"/>
  <c r="O208" i="2"/>
  <c r="K207" i="2"/>
  <c r="L206" i="2"/>
  <c r="P205" i="2"/>
  <c r="H205" i="2"/>
  <c r="L204" i="2"/>
  <c r="P203" i="2"/>
  <c r="H203" i="2"/>
  <c r="L202" i="2"/>
  <c r="P201" i="2"/>
  <c r="H201" i="2"/>
  <c r="L200" i="2"/>
  <c r="P199" i="2"/>
  <c r="H199" i="2"/>
  <c r="L198" i="2"/>
  <c r="P197" i="2"/>
  <c r="H197" i="2"/>
  <c r="L196" i="2"/>
  <c r="P195" i="2"/>
  <c r="H195" i="2"/>
  <c r="L194" i="2"/>
  <c r="P193" i="2"/>
  <c r="H193" i="2"/>
  <c r="L192" i="2"/>
  <c r="P191" i="2"/>
  <c r="H191" i="2"/>
  <c r="L190" i="2"/>
  <c r="P189" i="2"/>
  <c r="H189" i="2"/>
  <c r="L188" i="2"/>
  <c r="P187" i="2"/>
  <c r="H187" i="2"/>
  <c r="L186" i="2"/>
  <c r="P185" i="2"/>
  <c r="H185" i="2"/>
  <c r="L184" i="2"/>
  <c r="P183" i="2"/>
  <c r="H183" i="2"/>
  <c r="L182" i="2"/>
  <c r="P181" i="2"/>
  <c r="H181" i="2"/>
  <c r="L180" i="2"/>
  <c r="P179" i="2"/>
  <c r="H179" i="2"/>
  <c r="L178" i="2"/>
  <c r="P177" i="2"/>
  <c r="H177" i="2"/>
  <c r="L176" i="2"/>
  <c r="P175" i="2"/>
  <c r="H175" i="2"/>
  <c r="L174" i="2"/>
  <c r="P173" i="2"/>
  <c r="H173" i="2"/>
  <c r="L172" i="2"/>
  <c r="P171" i="2"/>
  <c r="H171" i="2"/>
  <c r="L170" i="2"/>
  <c r="P169" i="2"/>
  <c r="H169" i="2"/>
  <c r="L168" i="2"/>
  <c r="P167" i="2"/>
  <c r="H167" i="2"/>
  <c r="L166" i="2"/>
  <c r="P165" i="2"/>
  <c r="H165" i="2"/>
  <c r="L164" i="2"/>
  <c r="P163" i="2"/>
  <c r="H163" i="2"/>
  <c r="L162" i="2"/>
  <c r="P161" i="2"/>
  <c r="H161" i="2"/>
  <c r="L160" i="2"/>
  <c r="P159" i="2"/>
  <c r="H159" i="2"/>
  <c r="L158" i="2"/>
  <c r="P157" i="2"/>
  <c r="H157" i="2"/>
  <c r="L156" i="2"/>
  <c r="P155" i="2"/>
  <c r="H155" i="2"/>
  <c r="L154" i="2"/>
  <c r="P153" i="2"/>
  <c r="H153" i="2"/>
  <c r="L152" i="2"/>
  <c r="P151" i="2"/>
  <c r="H151" i="2"/>
  <c r="L150" i="2"/>
  <c r="P149" i="2"/>
  <c r="H149" i="2"/>
  <c r="L148" i="2"/>
  <c r="P147" i="2"/>
  <c r="H147" i="2"/>
  <c r="L146" i="2"/>
  <c r="P145" i="2"/>
  <c r="H145" i="2"/>
  <c r="L144" i="2"/>
  <c r="P143" i="2"/>
  <c r="H143" i="2"/>
  <c r="L142" i="2"/>
  <c r="P141" i="2"/>
  <c r="H141" i="2"/>
  <c r="L140" i="2"/>
  <c r="P139" i="2"/>
  <c r="H139" i="2"/>
  <c r="L138" i="2"/>
  <c r="M367" i="2"/>
  <c r="M335" i="2"/>
  <c r="I314" i="2"/>
  <c r="J310" i="2"/>
  <c r="N307" i="2"/>
  <c r="F305" i="2"/>
  <c r="J302" i="2"/>
  <c r="N299" i="2"/>
  <c r="F297" i="2"/>
  <c r="J294" i="2"/>
  <c r="N291" i="2"/>
  <c r="F289" i="2"/>
  <c r="J286" i="2"/>
  <c r="N283" i="2"/>
  <c r="F281" i="2"/>
  <c r="J278" i="2"/>
  <c r="N275" i="2"/>
  <c r="F273" i="2"/>
  <c r="J270" i="2"/>
  <c r="N267" i="2"/>
  <c r="F265" i="2"/>
  <c r="J262" i="2"/>
  <c r="N259" i="2"/>
  <c r="F257" i="2"/>
  <c r="J254" i="2"/>
  <c r="N251" i="2"/>
  <c r="F249" i="2"/>
  <c r="M246" i="2"/>
  <c r="O244" i="2"/>
  <c r="F243" i="2"/>
  <c r="I241" i="2"/>
  <c r="K239" i="2"/>
  <c r="N237" i="2"/>
  <c r="E236" i="2"/>
  <c r="G234" i="2"/>
  <c r="M232" i="2"/>
  <c r="I231" i="2"/>
  <c r="E230" i="2"/>
  <c r="M228" i="2"/>
  <c r="I227" i="2"/>
  <c r="E226" i="2"/>
  <c r="M224" i="2"/>
  <c r="I223" i="2"/>
  <c r="E222" i="2"/>
  <c r="M220" i="2"/>
  <c r="I219" i="2"/>
  <c r="E218" i="2"/>
  <c r="M216" i="2"/>
  <c r="I215" i="2"/>
  <c r="E214" i="2"/>
  <c r="M212" i="2"/>
  <c r="I211" i="2"/>
  <c r="E210" i="2"/>
  <c r="M208" i="2"/>
  <c r="I207" i="2"/>
  <c r="K206" i="2"/>
  <c r="O205" i="2"/>
  <c r="G205" i="2"/>
  <c r="K204" i="2"/>
  <c r="O203" i="2"/>
  <c r="G203" i="2"/>
  <c r="K202" i="2"/>
  <c r="O201" i="2"/>
  <c r="G201" i="2"/>
  <c r="K200" i="2"/>
  <c r="O199" i="2"/>
  <c r="G199" i="2"/>
  <c r="K198" i="2"/>
  <c r="O197" i="2"/>
  <c r="G197" i="2"/>
  <c r="K196" i="2"/>
  <c r="O195" i="2"/>
  <c r="G195" i="2"/>
  <c r="K194" i="2"/>
  <c r="O193" i="2"/>
  <c r="G193" i="2"/>
  <c r="K192" i="2"/>
  <c r="O191" i="2"/>
  <c r="G191" i="2"/>
  <c r="K190" i="2"/>
  <c r="O189" i="2"/>
  <c r="G189" i="2"/>
  <c r="K188" i="2"/>
  <c r="O187" i="2"/>
  <c r="G187" i="2"/>
  <c r="I359" i="2"/>
  <c r="I332" i="2"/>
  <c r="N312" i="2"/>
  <c r="E310" i="2"/>
  <c r="I307" i="2"/>
  <c r="M304" i="2"/>
  <c r="E302" i="2"/>
  <c r="I299" i="2"/>
  <c r="M296" i="2"/>
  <c r="E294" i="2"/>
  <c r="I291" i="2"/>
  <c r="M288" i="2"/>
  <c r="E286" i="2"/>
  <c r="I283" i="2"/>
  <c r="M280" i="2"/>
  <c r="E278" i="2"/>
  <c r="I275" i="2"/>
  <c r="M272" i="2"/>
  <c r="E270" i="2"/>
  <c r="I267" i="2"/>
  <c r="M264" i="2"/>
  <c r="E262" i="2"/>
  <c r="I259" i="2"/>
  <c r="M256" i="2"/>
  <c r="E254" i="2"/>
  <c r="I251" i="2"/>
  <c r="M248" i="2"/>
  <c r="J246" i="2"/>
  <c r="M244" i="2"/>
  <c r="O242" i="2"/>
  <c r="F241" i="2"/>
  <c r="I239" i="2"/>
  <c r="K237" i="2"/>
  <c r="N235" i="2"/>
  <c r="E234" i="2"/>
  <c r="J232" i="2"/>
  <c r="F231" i="2"/>
  <c r="N229" i="2"/>
  <c r="J228" i="2"/>
  <c r="F227" i="2"/>
  <c r="N225" i="2"/>
  <c r="J224" i="2"/>
  <c r="F223" i="2"/>
  <c r="N221" i="2"/>
  <c r="J220" i="2"/>
  <c r="F219" i="2"/>
  <c r="N217" i="2"/>
  <c r="J216" i="2"/>
  <c r="F215" i="2"/>
  <c r="N213" i="2"/>
  <c r="J212" i="2"/>
  <c r="F211" i="2"/>
  <c r="N209" i="2"/>
  <c r="J208" i="2"/>
  <c r="H207" i="2"/>
  <c r="J206" i="2"/>
  <c r="N205" i="2"/>
  <c r="F205" i="2"/>
  <c r="J204" i="2"/>
  <c r="N203" i="2"/>
  <c r="F203" i="2"/>
  <c r="J202" i="2"/>
  <c r="N201" i="2"/>
  <c r="F201" i="2"/>
  <c r="J200" i="2"/>
  <c r="N199" i="2"/>
  <c r="F199" i="2"/>
  <c r="J198" i="2"/>
  <c r="N197" i="2"/>
  <c r="F197" i="2"/>
  <c r="J196" i="2"/>
  <c r="N195" i="2"/>
  <c r="F195" i="2"/>
  <c r="J194" i="2"/>
  <c r="N193" i="2"/>
  <c r="F193" i="2"/>
  <c r="J192" i="2"/>
  <c r="N191" i="2"/>
  <c r="F191" i="2"/>
  <c r="J190" i="2"/>
  <c r="N189" i="2"/>
  <c r="F189" i="2"/>
  <c r="J188" i="2"/>
  <c r="N187" i="2"/>
  <c r="F187" i="2"/>
  <c r="J186" i="2"/>
  <c r="N185" i="2"/>
  <c r="F185" i="2"/>
  <c r="J184" i="2"/>
  <c r="N183" i="2"/>
  <c r="F183" i="2"/>
  <c r="J182" i="2"/>
  <c r="N181" i="2"/>
  <c r="F181" i="2"/>
  <c r="J180" i="2"/>
  <c r="N179" i="2"/>
  <c r="F179" i="2"/>
  <c r="J178" i="2"/>
  <c r="N177" i="2"/>
  <c r="F177" i="2"/>
  <c r="J176" i="2"/>
  <c r="N175" i="2"/>
  <c r="F175" i="2"/>
  <c r="J174" i="2"/>
  <c r="N173" i="2"/>
  <c r="F173" i="2"/>
  <c r="J172" i="2"/>
  <c r="N171" i="2"/>
  <c r="F171" i="2"/>
  <c r="J170" i="2"/>
  <c r="N169" i="2"/>
  <c r="F169" i="2"/>
  <c r="J168" i="2"/>
  <c r="N167" i="2"/>
  <c r="F167" i="2"/>
  <c r="J166" i="2"/>
  <c r="N165" i="2"/>
  <c r="F165" i="2"/>
  <c r="J164" i="2"/>
  <c r="N163" i="2"/>
  <c r="F163" i="2"/>
  <c r="J162" i="2"/>
  <c r="N161" i="2"/>
  <c r="F161" i="2"/>
  <c r="J160" i="2"/>
  <c r="N159" i="2"/>
  <c r="F159" i="2"/>
  <c r="J158" i="2"/>
  <c r="N157" i="2"/>
  <c r="F157" i="2"/>
  <c r="J156" i="2"/>
  <c r="N155" i="2"/>
  <c r="F155" i="2"/>
  <c r="J154" i="2"/>
  <c r="N153" i="2"/>
  <c r="F153" i="2"/>
  <c r="J152" i="2"/>
  <c r="N151" i="2"/>
  <c r="F151" i="2"/>
  <c r="J150" i="2"/>
  <c r="N149" i="2"/>
  <c r="F149" i="2"/>
  <c r="I355" i="2"/>
  <c r="I330" i="2"/>
  <c r="K312" i="2"/>
  <c r="N309" i="2"/>
  <c r="F307" i="2"/>
  <c r="J304" i="2"/>
  <c r="N301" i="2"/>
  <c r="F299" i="2"/>
  <c r="J296" i="2"/>
  <c r="N293" i="2"/>
  <c r="F291" i="2"/>
  <c r="J288" i="2"/>
  <c r="N285" i="2"/>
  <c r="F283" i="2"/>
  <c r="J280" i="2"/>
  <c r="N277" i="2"/>
  <c r="F275" i="2"/>
  <c r="J272" i="2"/>
  <c r="N269" i="2"/>
  <c r="F267" i="2"/>
  <c r="J264" i="2"/>
  <c r="N261" i="2"/>
  <c r="F259" i="2"/>
  <c r="J256" i="2"/>
  <c r="N253" i="2"/>
  <c r="F251" i="2"/>
  <c r="J248" i="2"/>
  <c r="G246" i="2"/>
  <c r="J244" i="2"/>
  <c r="M242" i="2"/>
  <c r="O240" i="2"/>
  <c r="F239" i="2"/>
  <c r="I237" i="2"/>
  <c r="K235" i="2"/>
  <c r="N233" i="2"/>
  <c r="I232" i="2"/>
  <c r="E231" i="2"/>
  <c r="M229" i="2"/>
  <c r="I228" i="2"/>
  <c r="E227" i="2"/>
  <c r="M225" i="2"/>
  <c r="I224" i="2"/>
  <c r="E223" i="2"/>
  <c r="M221" i="2"/>
  <c r="I220" i="2"/>
  <c r="E219" i="2"/>
  <c r="M217" i="2"/>
  <c r="I216" i="2"/>
  <c r="E215" i="2"/>
  <c r="M213" i="2"/>
  <c r="I212" i="2"/>
  <c r="E211" i="2"/>
  <c r="M209" i="2"/>
  <c r="I208" i="2"/>
  <c r="F207" i="2"/>
  <c r="I206" i="2"/>
  <c r="M205" i="2"/>
  <c r="E205" i="2"/>
  <c r="I204" i="2"/>
  <c r="M203" i="2"/>
  <c r="E203" i="2"/>
  <c r="I202" i="2"/>
  <c r="M201" i="2"/>
  <c r="E201" i="2"/>
  <c r="I200" i="2"/>
  <c r="M199" i="2"/>
  <c r="E199" i="2"/>
  <c r="I198" i="2"/>
  <c r="M197" i="2"/>
  <c r="E197" i="2"/>
  <c r="I196" i="2"/>
  <c r="M195" i="2"/>
  <c r="E195" i="2"/>
  <c r="I194" i="2"/>
  <c r="M193" i="2"/>
  <c r="E193" i="2"/>
  <c r="I192" i="2"/>
  <c r="M191" i="2"/>
  <c r="E191" i="2"/>
  <c r="I190" i="2"/>
  <c r="M189" i="2"/>
  <c r="E189" i="2"/>
  <c r="I188" i="2"/>
  <c r="M187" i="2"/>
  <c r="E187" i="2"/>
  <c r="I186" i="2"/>
  <c r="M185" i="2"/>
  <c r="E185" i="2"/>
  <c r="I184" i="2"/>
  <c r="M183" i="2"/>
  <c r="E183" i="2"/>
  <c r="I182" i="2"/>
  <c r="M181" i="2"/>
  <c r="E181" i="2"/>
  <c r="I180" i="2"/>
  <c r="M179" i="2"/>
  <c r="E179" i="2"/>
  <c r="I178" i="2"/>
  <c r="M177" i="2"/>
  <c r="E177" i="2"/>
  <c r="I176" i="2"/>
  <c r="M175" i="2"/>
  <c r="E175" i="2"/>
  <c r="I174" i="2"/>
  <c r="M173" i="2"/>
  <c r="E173" i="2"/>
  <c r="I172" i="2"/>
  <c r="M171" i="2"/>
  <c r="E171" i="2"/>
  <c r="I170" i="2"/>
  <c r="M169" i="2"/>
  <c r="E169" i="2"/>
  <c r="I168" i="2"/>
  <c r="M167" i="2"/>
  <c r="E167" i="2"/>
  <c r="I166" i="2"/>
  <c r="M165" i="2"/>
  <c r="E165" i="2"/>
  <c r="I164" i="2"/>
  <c r="M163" i="2"/>
  <c r="E163" i="2"/>
  <c r="I162" i="2"/>
  <c r="M161" i="2"/>
  <c r="E161" i="2"/>
  <c r="I160" i="2"/>
  <c r="M159" i="2"/>
  <c r="E159" i="2"/>
  <c r="I158" i="2"/>
  <c r="M157" i="2"/>
  <c r="E157" i="2"/>
  <c r="I156" i="2"/>
  <c r="M155" i="2"/>
  <c r="E155" i="2"/>
  <c r="I154" i="2"/>
  <c r="M153" i="2"/>
  <c r="E153" i="2"/>
  <c r="I152" i="2"/>
  <c r="M151" i="2"/>
  <c r="E151" i="2"/>
  <c r="I150" i="2"/>
  <c r="M149" i="2"/>
  <c r="E149" i="2"/>
  <c r="I148" i="2"/>
  <c r="M147" i="2"/>
  <c r="E147" i="2"/>
  <c r="I146" i="2"/>
  <c r="M145" i="2"/>
  <c r="E145" i="2"/>
  <c r="I144" i="2"/>
  <c r="M143" i="2"/>
  <c r="E143" i="2"/>
  <c r="I142" i="2"/>
  <c r="M141" i="2"/>
  <c r="E141" i="2"/>
  <c r="I140" i="2"/>
  <c r="M139" i="2"/>
  <c r="E139" i="2"/>
  <c r="I138" i="2"/>
  <c r="M137" i="2"/>
  <c r="E137" i="2"/>
  <c r="I136" i="2"/>
  <c r="M135" i="2"/>
  <c r="E135" i="2"/>
  <c r="E349" i="2"/>
  <c r="E327" i="2"/>
  <c r="E312" i="2"/>
  <c r="I309" i="2"/>
  <c r="M306" i="2"/>
  <c r="E304" i="2"/>
  <c r="I301" i="2"/>
  <c r="M298" i="2"/>
  <c r="E296" i="2"/>
  <c r="I293" i="2"/>
  <c r="M290" i="2"/>
  <c r="E288" i="2"/>
  <c r="I285" i="2"/>
  <c r="M282" i="2"/>
  <c r="E280" i="2"/>
  <c r="I277" i="2"/>
  <c r="M274" i="2"/>
  <c r="E272" i="2"/>
  <c r="I269" i="2"/>
  <c r="M266" i="2"/>
  <c r="E264" i="2"/>
  <c r="I261" i="2"/>
  <c r="M258" i="2"/>
  <c r="E256" i="2"/>
  <c r="I253" i="2"/>
  <c r="M250" i="2"/>
  <c r="E248" i="2"/>
  <c r="E246" i="2"/>
  <c r="G244" i="2"/>
  <c r="J242" i="2"/>
  <c r="M240" i="2"/>
  <c r="O238" i="2"/>
  <c r="F237" i="2"/>
  <c r="I235" i="2"/>
  <c r="K233" i="2"/>
  <c r="G232" i="2"/>
  <c r="O230" i="2"/>
  <c r="K229" i="2"/>
  <c r="G228" i="2"/>
  <c r="O226" i="2"/>
  <c r="K225" i="2"/>
  <c r="G224" i="2"/>
  <c r="O222" i="2"/>
  <c r="K221" i="2"/>
  <c r="G220" i="2"/>
  <c r="O218" i="2"/>
  <c r="K217" i="2"/>
  <c r="G216" i="2"/>
  <c r="O214" i="2"/>
  <c r="K213" i="2"/>
  <c r="G212" i="2"/>
  <c r="O210" i="2"/>
  <c r="K209" i="2"/>
  <c r="G208" i="2"/>
  <c r="E207" i="2"/>
  <c r="H206" i="2"/>
  <c r="L205" i="2"/>
  <c r="P204" i="2"/>
  <c r="H204" i="2"/>
  <c r="L203" i="2"/>
  <c r="P202" i="2"/>
  <c r="H202" i="2"/>
  <c r="L201" i="2"/>
  <c r="P200" i="2"/>
  <c r="H200" i="2"/>
  <c r="L199" i="2"/>
  <c r="P198" i="2"/>
  <c r="H198" i="2"/>
  <c r="L197" i="2"/>
  <c r="P196" i="2"/>
  <c r="H196" i="2"/>
  <c r="L195" i="2"/>
  <c r="P194" i="2"/>
  <c r="H194" i="2"/>
  <c r="L193" i="2"/>
  <c r="P192" i="2"/>
  <c r="H192" i="2"/>
  <c r="L191" i="2"/>
  <c r="P190" i="2"/>
  <c r="H190" i="2"/>
  <c r="L189" i="2"/>
  <c r="P188" i="2"/>
  <c r="H188" i="2"/>
  <c r="L187" i="2"/>
  <c r="P186" i="2"/>
  <c r="H186" i="2"/>
  <c r="L185" i="2"/>
  <c r="P184" i="2"/>
  <c r="H184" i="2"/>
  <c r="L183" i="2"/>
  <c r="P182" i="2"/>
  <c r="H182" i="2"/>
  <c r="L181" i="2"/>
  <c r="P180" i="2"/>
  <c r="H180" i="2"/>
  <c r="L179" i="2"/>
  <c r="P178" i="2"/>
  <c r="H178" i="2"/>
  <c r="L177" i="2"/>
  <c r="P176" i="2"/>
  <c r="H176" i="2"/>
  <c r="L175" i="2"/>
  <c r="P174" i="2"/>
  <c r="H174" i="2"/>
  <c r="L173" i="2"/>
  <c r="P172" i="2"/>
  <c r="H172" i="2"/>
  <c r="L171" i="2"/>
  <c r="P170" i="2"/>
  <c r="H170" i="2"/>
  <c r="L169" i="2"/>
  <c r="P168" i="2"/>
  <c r="H168" i="2"/>
  <c r="L167" i="2"/>
  <c r="P166" i="2"/>
  <c r="H166" i="2"/>
  <c r="L165" i="2"/>
  <c r="P164" i="2"/>
  <c r="H164" i="2"/>
  <c r="L163" i="2"/>
  <c r="P162" i="2"/>
  <c r="H162" i="2"/>
  <c r="L161" i="2"/>
  <c r="P160" i="2"/>
  <c r="H160" i="2"/>
  <c r="L159" i="2"/>
  <c r="P158" i="2"/>
  <c r="I346" i="2"/>
  <c r="N295" i="2"/>
  <c r="J274" i="2"/>
  <c r="F253" i="2"/>
  <c r="O236" i="2"/>
  <c r="I225" i="2"/>
  <c r="M214" i="2"/>
  <c r="K205" i="2"/>
  <c r="G200" i="2"/>
  <c r="O194" i="2"/>
  <c r="K189" i="2"/>
  <c r="K185" i="2"/>
  <c r="O182" i="2"/>
  <c r="G180" i="2"/>
  <c r="K177" i="2"/>
  <c r="O174" i="2"/>
  <c r="G172" i="2"/>
  <c r="K169" i="2"/>
  <c r="O166" i="2"/>
  <c r="G164" i="2"/>
  <c r="K161" i="2"/>
  <c r="O158" i="2"/>
  <c r="P156" i="2"/>
  <c r="G155" i="2"/>
  <c r="K153" i="2"/>
  <c r="L151" i="2"/>
  <c r="O149" i="2"/>
  <c r="H148" i="2"/>
  <c r="P146" i="2"/>
  <c r="L145" i="2"/>
  <c r="H144" i="2"/>
  <c r="P142" i="2"/>
  <c r="L141" i="2"/>
  <c r="H140" i="2"/>
  <c r="P138" i="2"/>
  <c r="N137" i="2"/>
  <c r="L136" i="2"/>
  <c r="L135" i="2"/>
  <c r="K134" i="2"/>
  <c r="M133" i="2"/>
  <c r="O132" i="2"/>
  <c r="E132" i="2"/>
  <c r="H131" i="2"/>
  <c r="K130" i="2"/>
  <c r="O129" i="2"/>
  <c r="G129" i="2"/>
  <c r="K128" i="2"/>
  <c r="O127" i="2"/>
  <c r="G127" i="2"/>
  <c r="K126" i="2"/>
  <c r="O125" i="2"/>
  <c r="G125" i="2"/>
  <c r="K124" i="2"/>
  <c r="O123" i="2"/>
  <c r="G123" i="2"/>
  <c r="K122" i="2"/>
  <c r="O121" i="2"/>
  <c r="G121" i="2"/>
  <c r="K120" i="2"/>
  <c r="O119" i="2"/>
  <c r="G119" i="2"/>
  <c r="K118" i="2"/>
  <c r="O117" i="2"/>
  <c r="G117" i="2"/>
  <c r="K116" i="2"/>
  <c r="O115" i="2"/>
  <c r="G115" i="2"/>
  <c r="K114" i="2"/>
  <c r="O113" i="2"/>
  <c r="G113" i="2"/>
  <c r="K112" i="2"/>
  <c r="O111" i="2"/>
  <c r="G111" i="2"/>
  <c r="K110" i="2"/>
  <c r="O109" i="2"/>
  <c r="G109" i="2"/>
  <c r="K108" i="2"/>
  <c r="O107" i="2"/>
  <c r="G107" i="2"/>
  <c r="K106" i="2"/>
  <c r="O105" i="2"/>
  <c r="G105" i="2"/>
  <c r="K104" i="2"/>
  <c r="O103" i="2"/>
  <c r="G103" i="2"/>
  <c r="K102" i="2"/>
  <c r="O101" i="2"/>
  <c r="G101" i="2"/>
  <c r="K100" i="2"/>
  <c r="O99" i="2"/>
  <c r="G99" i="2"/>
  <c r="K98" i="2"/>
  <c r="O97" i="2"/>
  <c r="G97" i="2"/>
  <c r="K96" i="2"/>
  <c r="O95" i="2"/>
  <c r="G95" i="2"/>
  <c r="K94" i="2"/>
  <c r="O93" i="2"/>
  <c r="G93" i="2"/>
  <c r="K92" i="2"/>
  <c r="O91" i="2"/>
  <c r="G91" i="2"/>
  <c r="K90" i="2"/>
  <c r="O89" i="2"/>
  <c r="G89" i="2"/>
  <c r="K88" i="2"/>
  <c r="O87" i="2"/>
  <c r="G87" i="2"/>
  <c r="K86" i="2"/>
  <c r="O85" i="2"/>
  <c r="G85" i="2"/>
  <c r="K84" i="2"/>
  <c r="O83" i="2"/>
  <c r="G83" i="2"/>
  <c r="K82" i="2"/>
  <c r="O81" i="2"/>
  <c r="G81" i="2"/>
  <c r="K80" i="2"/>
  <c r="O79" i="2"/>
  <c r="G79" i="2"/>
  <c r="K78" i="2"/>
  <c r="O77" i="2"/>
  <c r="G77" i="2"/>
  <c r="K76" i="2"/>
  <c r="O75" i="2"/>
  <c r="G75" i="2"/>
  <c r="K74" i="2"/>
  <c r="O73" i="2"/>
  <c r="G73" i="2"/>
  <c r="K72" i="2"/>
  <c r="O71" i="2"/>
  <c r="G71" i="2"/>
  <c r="K70" i="2"/>
  <c r="O69" i="2"/>
  <c r="G69" i="2"/>
  <c r="K68" i="2"/>
  <c r="O67" i="2"/>
  <c r="G67" i="2"/>
  <c r="K66" i="2"/>
  <c r="O65" i="2"/>
  <c r="G65" i="2"/>
  <c r="K64" i="2"/>
  <c r="O63" i="2"/>
  <c r="G63" i="2"/>
  <c r="K62" i="2"/>
  <c r="O61" i="2"/>
  <c r="G61" i="2"/>
  <c r="K60" i="2"/>
  <c r="O59" i="2"/>
  <c r="G59" i="2"/>
  <c r="K58" i="2"/>
  <c r="O57" i="2"/>
  <c r="G57" i="2"/>
  <c r="K56" i="2"/>
  <c r="O55" i="2"/>
  <c r="G55" i="2"/>
  <c r="K54" i="2"/>
  <c r="O53" i="2"/>
  <c r="G53" i="2"/>
  <c r="K52" i="2"/>
  <c r="O51" i="2"/>
  <c r="G51" i="2"/>
  <c r="K50" i="2"/>
  <c r="O49" i="2"/>
  <c r="G49" i="2"/>
  <c r="K48" i="2"/>
  <c r="O47" i="2"/>
  <c r="G47" i="2"/>
  <c r="K46" i="2"/>
  <c r="O45" i="2"/>
  <c r="E325" i="2"/>
  <c r="F293" i="2"/>
  <c r="N271" i="2"/>
  <c r="J250" i="2"/>
  <c r="F235" i="2"/>
  <c r="E224" i="2"/>
  <c r="I213" i="2"/>
  <c r="O204" i="2"/>
  <c r="K199" i="2"/>
  <c r="G194" i="2"/>
  <c r="O188" i="2"/>
  <c r="G185" i="2"/>
  <c r="K182" i="2"/>
  <c r="O179" i="2"/>
  <c r="G177" i="2"/>
  <c r="K174" i="2"/>
  <c r="O171" i="2"/>
  <c r="G169" i="2"/>
  <c r="K166" i="2"/>
  <c r="O163" i="2"/>
  <c r="G161" i="2"/>
  <c r="K158" i="2"/>
  <c r="O156" i="2"/>
  <c r="P154" i="2"/>
  <c r="G153" i="2"/>
  <c r="K151" i="2"/>
  <c r="L149" i="2"/>
  <c r="G148" i="2"/>
  <c r="O146" i="2"/>
  <c r="K145" i="2"/>
  <c r="G144" i="2"/>
  <c r="O142" i="2"/>
  <c r="K141" i="2"/>
  <c r="G140" i="2"/>
  <c r="O138" i="2"/>
  <c r="L137" i="2"/>
  <c r="K136" i="2"/>
  <c r="K135" i="2"/>
  <c r="J134" i="2"/>
  <c r="L133" i="2"/>
  <c r="M132" i="2"/>
  <c r="P131" i="2"/>
  <c r="G131" i="2"/>
  <c r="J130" i="2"/>
  <c r="N129" i="2"/>
  <c r="F129" i="2"/>
  <c r="J128" i="2"/>
  <c r="N127" i="2"/>
  <c r="F127" i="2"/>
  <c r="J126" i="2"/>
  <c r="N125" i="2"/>
  <c r="F125" i="2"/>
  <c r="J124" i="2"/>
  <c r="N123" i="2"/>
  <c r="F123" i="2"/>
  <c r="J122" i="2"/>
  <c r="N121" i="2"/>
  <c r="F121" i="2"/>
  <c r="J120" i="2"/>
  <c r="N119" i="2"/>
  <c r="F119" i="2"/>
  <c r="J118" i="2"/>
  <c r="N117" i="2"/>
  <c r="F117" i="2"/>
  <c r="J116" i="2"/>
  <c r="N115" i="2"/>
  <c r="F115" i="2"/>
  <c r="J114" i="2"/>
  <c r="N113" i="2"/>
  <c r="F113" i="2"/>
  <c r="J112" i="2"/>
  <c r="N111" i="2"/>
  <c r="F111" i="2"/>
  <c r="J110" i="2"/>
  <c r="N109" i="2"/>
  <c r="F109" i="2"/>
  <c r="J108" i="2"/>
  <c r="N107" i="2"/>
  <c r="F107" i="2"/>
  <c r="J106" i="2"/>
  <c r="N105" i="2"/>
  <c r="F105" i="2"/>
  <c r="J104" i="2"/>
  <c r="N103" i="2"/>
  <c r="F103" i="2"/>
  <c r="J102" i="2"/>
  <c r="N101" i="2"/>
  <c r="F101" i="2"/>
  <c r="J100" i="2"/>
  <c r="N99" i="2"/>
  <c r="F99" i="2"/>
  <c r="J98" i="2"/>
  <c r="N97" i="2"/>
  <c r="F97" i="2"/>
  <c r="J96" i="2"/>
  <c r="N95" i="2"/>
  <c r="F95" i="2"/>
  <c r="J94" i="2"/>
  <c r="N93" i="2"/>
  <c r="F93" i="2"/>
  <c r="J92" i="2"/>
  <c r="N91" i="2"/>
  <c r="F91" i="2"/>
  <c r="J90" i="2"/>
  <c r="N89" i="2"/>
  <c r="F89" i="2"/>
  <c r="J88" i="2"/>
  <c r="N87" i="2"/>
  <c r="F87" i="2"/>
  <c r="J86" i="2"/>
  <c r="N85" i="2"/>
  <c r="F85" i="2"/>
  <c r="J84" i="2"/>
  <c r="N83" i="2"/>
  <c r="F83" i="2"/>
  <c r="J82" i="2"/>
  <c r="N81" i="2"/>
  <c r="F81" i="2"/>
  <c r="J80" i="2"/>
  <c r="N79" i="2"/>
  <c r="F79" i="2"/>
  <c r="J78" i="2"/>
  <c r="N77" i="2"/>
  <c r="F77" i="2"/>
  <c r="J76" i="2"/>
  <c r="N75" i="2"/>
  <c r="F75" i="2"/>
  <c r="J74" i="2"/>
  <c r="N73" i="2"/>
  <c r="F73" i="2"/>
  <c r="J72" i="2"/>
  <c r="N71" i="2"/>
  <c r="F71" i="2"/>
  <c r="J70" i="2"/>
  <c r="N69" i="2"/>
  <c r="F69" i="2"/>
  <c r="J68" i="2"/>
  <c r="N67" i="2"/>
  <c r="F67" i="2"/>
  <c r="J66" i="2"/>
  <c r="N65" i="2"/>
  <c r="F65" i="2"/>
  <c r="J64" i="2"/>
  <c r="N63" i="2"/>
  <c r="F63" i="2"/>
  <c r="J62" i="2"/>
  <c r="N61" i="2"/>
  <c r="F61" i="2"/>
  <c r="J60" i="2"/>
  <c r="N59" i="2"/>
  <c r="F59" i="2"/>
  <c r="J58" i="2"/>
  <c r="N57" i="2"/>
  <c r="F57" i="2"/>
  <c r="J56" i="2"/>
  <c r="N55" i="2"/>
  <c r="F55" i="2"/>
  <c r="J54" i="2"/>
  <c r="N53" i="2"/>
  <c r="N311" i="2"/>
  <c r="J290" i="2"/>
  <c r="F269" i="2"/>
  <c r="N247" i="2"/>
  <c r="I233" i="2"/>
  <c r="M222" i="2"/>
  <c r="E212" i="2"/>
  <c r="G204" i="2"/>
  <c r="O198" i="2"/>
  <c r="K193" i="2"/>
  <c r="G188" i="2"/>
  <c r="O184" i="2"/>
  <c r="G182" i="2"/>
  <c r="K179" i="2"/>
  <c r="O176" i="2"/>
  <c r="G174" i="2"/>
  <c r="K171" i="2"/>
  <c r="O168" i="2"/>
  <c r="G166" i="2"/>
  <c r="K163" i="2"/>
  <c r="O160" i="2"/>
  <c r="H158" i="2"/>
  <c r="K156" i="2"/>
  <c r="O154" i="2"/>
  <c r="P152" i="2"/>
  <c r="G151" i="2"/>
  <c r="K149" i="2"/>
  <c r="O147" i="2"/>
  <c r="K146" i="2"/>
  <c r="G145" i="2"/>
  <c r="O143" i="2"/>
  <c r="K142" i="2"/>
  <c r="G141" i="2"/>
  <c r="O139" i="2"/>
  <c r="K138" i="2"/>
  <c r="K137" i="2"/>
  <c r="J136" i="2"/>
  <c r="H135" i="2"/>
  <c r="I134" i="2"/>
  <c r="K133" i="2"/>
  <c r="L132" i="2"/>
  <c r="O131" i="2"/>
  <c r="F131" i="2"/>
  <c r="I130" i="2"/>
  <c r="M129" i="2"/>
  <c r="E129" i="2"/>
  <c r="I128" i="2"/>
  <c r="M127" i="2"/>
  <c r="E127" i="2"/>
  <c r="I126" i="2"/>
  <c r="M125" i="2"/>
  <c r="E125" i="2"/>
  <c r="I124" i="2"/>
  <c r="M123" i="2"/>
  <c r="E123" i="2"/>
  <c r="I122" i="2"/>
  <c r="M121" i="2"/>
  <c r="E121" i="2"/>
  <c r="I120" i="2"/>
  <c r="M119" i="2"/>
  <c r="E119" i="2"/>
  <c r="I118" i="2"/>
  <c r="M117" i="2"/>
  <c r="E117" i="2"/>
  <c r="I116" i="2"/>
  <c r="M115" i="2"/>
  <c r="E115" i="2"/>
  <c r="I114" i="2"/>
  <c r="M113" i="2"/>
  <c r="E113" i="2"/>
  <c r="I112" i="2"/>
  <c r="M111" i="2"/>
  <c r="E111" i="2"/>
  <c r="I110" i="2"/>
  <c r="M109" i="2"/>
  <c r="E109" i="2"/>
  <c r="I108" i="2"/>
  <c r="M107" i="2"/>
  <c r="E107" i="2"/>
  <c r="I106" i="2"/>
  <c r="M105" i="2"/>
  <c r="E105" i="2"/>
  <c r="I104" i="2"/>
  <c r="M103" i="2"/>
  <c r="E103" i="2"/>
  <c r="I102" i="2"/>
  <c r="M101" i="2"/>
  <c r="E101" i="2"/>
  <c r="I100" i="2"/>
  <c r="M99" i="2"/>
  <c r="E99" i="2"/>
  <c r="I98" i="2"/>
  <c r="M97" i="2"/>
  <c r="E97" i="2"/>
  <c r="I96" i="2"/>
  <c r="M95" i="2"/>
  <c r="E95" i="2"/>
  <c r="I94" i="2"/>
  <c r="M93" i="2"/>
  <c r="E93" i="2"/>
  <c r="I92" i="2"/>
  <c r="M91" i="2"/>
  <c r="E91" i="2"/>
  <c r="I90" i="2"/>
  <c r="M89" i="2"/>
  <c r="E89" i="2"/>
  <c r="I88" i="2"/>
  <c r="M87" i="2"/>
  <c r="E87" i="2"/>
  <c r="I86" i="2"/>
  <c r="M85" i="2"/>
  <c r="E85" i="2"/>
  <c r="I84" i="2"/>
  <c r="M83" i="2"/>
  <c r="E83" i="2"/>
  <c r="I82" i="2"/>
  <c r="M81" i="2"/>
  <c r="E81" i="2"/>
  <c r="I80" i="2"/>
  <c r="M79" i="2"/>
  <c r="E79" i="2"/>
  <c r="I78" i="2"/>
  <c r="M77" i="2"/>
  <c r="E77" i="2"/>
  <c r="I76" i="2"/>
  <c r="M75" i="2"/>
  <c r="E75" i="2"/>
  <c r="I74" i="2"/>
  <c r="M73" i="2"/>
  <c r="E73" i="2"/>
  <c r="I72" i="2"/>
  <c r="M71" i="2"/>
  <c r="E71" i="2"/>
  <c r="I70" i="2"/>
  <c r="M69" i="2"/>
  <c r="E69" i="2"/>
  <c r="I68" i="2"/>
  <c r="M67" i="2"/>
  <c r="E67" i="2"/>
  <c r="I66" i="2"/>
  <c r="M65" i="2"/>
  <c r="E65" i="2"/>
  <c r="I64" i="2"/>
  <c r="M63" i="2"/>
  <c r="E63" i="2"/>
  <c r="I62" i="2"/>
  <c r="M61" i="2"/>
  <c r="E61" i="2"/>
  <c r="I60" i="2"/>
  <c r="M59" i="2"/>
  <c r="E59" i="2"/>
  <c r="I58" i="2"/>
  <c r="M57" i="2"/>
  <c r="E57" i="2"/>
  <c r="I56" i="2"/>
  <c r="M55" i="2"/>
  <c r="E55" i="2"/>
  <c r="I54" i="2"/>
  <c r="M53" i="2"/>
  <c r="E53" i="2"/>
  <c r="I52" i="2"/>
  <c r="M51" i="2"/>
  <c r="E51" i="2"/>
  <c r="I50" i="2"/>
  <c r="M49" i="2"/>
  <c r="E49" i="2"/>
  <c r="I48" i="2"/>
  <c r="M47" i="2"/>
  <c r="E47" i="2"/>
  <c r="I46" i="2"/>
  <c r="F309" i="2"/>
  <c r="N287" i="2"/>
  <c r="J266" i="2"/>
  <c r="N245" i="2"/>
  <c r="E232" i="2"/>
  <c r="I221" i="2"/>
  <c r="M210" i="2"/>
  <c r="K203" i="2"/>
  <c r="G198" i="2"/>
  <c r="O192" i="2"/>
  <c r="K187" i="2"/>
  <c r="K184" i="2"/>
  <c r="O181" i="2"/>
  <c r="G179" i="2"/>
  <c r="K176" i="2"/>
  <c r="O173" i="2"/>
  <c r="G171" i="2"/>
  <c r="K168" i="2"/>
  <c r="O165" i="2"/>
  <c r="G163" i="2"/>
  <c r="K160" i="2"/>
  <c r="G158" i="2"/>
  <c r="H156" i="2"/>
  <c r="K154" i="2"/>
  <c r="O152" i="2"/>
  <c r="P150" i="2"/>
  <c r="G149" i="2"/>
  <c r="N147" i="2"/>
  <c r="J146" i="2"/>
  <c r="F145" i="2"/>
  <c r="N143" i="2"/>
  <c r="J142" i="2"/>
  <c r="F141" i="2"/>
  <c r="N139" i="2"/>
  <c r="J138" i="2"/>
  <c r="H137" i="2"/>
  <c r="H136" i="2"/>
  <c r="G135" i="2"/>
  <c r="H134" i="2"/>
  <c r="H133" i="2"/>
  <c r="K132" i="2"/>
  <c r="N131" i="2"/>
  <c r="E131" i="2"/>
  <c r="H130" i="2"/>
  <c r="L129" i="2"/>
  <c r="P128" i="2"/>
  <c r="H128" i="2"/>
  <c r="L127" i="2"/>
  <c r="P126" i="2"/>
  <c r="H126" i="2"/>
  <c r="L125" i="2"/>
  <c r="P124" i="2"/>
  <c r="H124" i="2"/>
  <c r="L123" i="2"/>
  <c r="P122" i="2"/>
  <c r="H122" i="2"/>
  <c r="L121" i="2"/>
  <c r="P120" i="2"/>
  <c r="H120" i="2"/>
  <c r="L119" i="2"/>
  <c r="P118" i="2"/>
  <c r="H118" i="2"/>
  <c r="L117" i="2"/>
  <c r="P116" i="2"/>
  <c r="H116" i="2"/>
  <c r="L115" i="2"/>
  <c r="P114" i="2"/>
  <c r="H114" i="2"/>
  <c r="L113" i="2"/>
  <c r="P112" i="2"/>
  <c r="H112" i="2"/>
  <c r="L111" i="2"/>
  <c r="P110" i="2"/>
  <c r="H110" i="2"/>
  <c r="L109" i="2"/>
  <c r="P108" i="2"/>
  <c r="H108" i="2"/>
  <c r="L107" i="2"/>
  <c r="P106" i="2"/>
  <c r="H106" i="2"/>
  <c r="L105" i="2"/>
  <c r="P104" i="2"/>
  <c r="H104" i="2"/>
  <c r="L103" i="2"/>
  <c r="P102" i="2"/>
  <c r="H102" i="2"/>
  <c r="L101" i="2"/>
  <c r="P100" i="2"/>
  <c r="H100" i="2"/>
  <c r="L99" i="2"/>
  <c r="P98" i="2"/>
  <c r="H98" i="2"/>
  <c r="L97" i="2"/>
  <c r="P96" i="2"/>
  <c r="H96" i="2"/>
  <c r="L95" i="2"/>
  <c r="P94" i="2"/>
  <c r="H94" i="2"/>
  <c r="L93" i="2"/>
  <c r="P92" i="2"/>
  <c r="H92" i="2"/>
  <c r="L91" i="2"/>
  <c r="P90" i="2"/>
  <c r="H90" i="2"/>
  <c r="L89" i="2"/>
  <c r="P88" i="2"/>
  <c r="H88" i="2"/>
  <c r="L87" i="2"/>
  <c r="P86" i="2"/>
  <c r="H86" i="2"/>
  <c r="L85" i="2"/>
  <c r="P84" i="2"/>
  <c r="H84" i="2"/>
  <c r="L83" i="2"/>
  <c r="P82" i="2"/>
  <c r="H82" i="2"/>
  <c r="L81" i="2"/>
  <c r="P80" i="2"/>
  <c r="H80" i="2"/>
  <c r="L79" i="2"/>
  <c r="P78" i="2"/>
  <c r="H78" i="2"/>
  <c r="L77" i="2"/>
  <c r="P76" i="2"/>
  <c r="H76" i="2"/>
  <c r="L75" i="2"/>
  <c r="P74" i="2"/>
  <c r="H74" i="2"/>
  <c r="L73" i="2"/>
  <c r="P72" i="2"/>
  <c r="H72" i="2"/>
  <c r="L71" i="2"/>
  <c r="P70" i="2"/>
  <c r="H70" i="2"/>
  <c r="L69" i="2"/>
  <c r="P68" i="2"/>
  <c r="H68" i="2"/>
  <c r="L67" i="2"/>
  <c r="P66" i="2"/>
  <c r="H66" i="2"/>
  <c r="L65" i="2"/>
  <c r="P64" i="2"/>
  <c r="H64" i="2"/>
  <c r="L63" i="2"/>
  <c r="P62" i="2"/>
  <c r="H62" i="2"/>
  <c r="L61" i="2"/>
  <c r="P60" i="2"/>
  <c r="H60" i="2"/>
  <c r="L59" i="2"/>
  <c r="P58" i="2"/>
  <c r="H58" i="2"/>
  <c r="L57" i="2"/>
  <c r="P56" i="2"/>
  <c r="H56" i="2"/>
  <c r="L55" i="2"/>
  <c r="P54" i="2"/>
  <c r="H54" i="2"/>
  <c r="L53" i="2"/>
  <c r="P52" i="2"/>
  <c r="H52" i="2"/>
  <c r="L51" i="2"/>
  <c r="P50" i="2"/>
  <c r="H50" i="2"/>
  <c r="L49" i="2"/>
  <c r="P48" i="2"/>
  <c r="H48" i="2"/>
  <c r="L47" i="2"/>
  <c r="P46" i="2"/>
  <c r="H46" i="2"/>
  <c r="J306" i="2"/>
  <c r="F285" i="2"/>
  <c r="N263" i="2"/>
  <c r="E244" i="2"/>
  <c r="M230" i="2"/>
  <c r="E220" i="2"/>
  <c r="I209" i="2"/>
  <c r="O202" i="2"/>
  <c r="K197" i="2"/>
  <c r="G192" i="2"/>
  <c r="O186" i="2"/>
  <c r="G184" i="2"/>
  <c r="K181" i="2"/>
  <c r="O178" i="2"/>
  <c r="G176" i="2"/>
  <c r="K173" i="2"/>
  <c r="O170" i="2"/>
  <c r="G168" i="2"/>
  <c r="K165" i="2"/>
  <c r="O162" i="2"/>
  <c r="G160" i="2"/>
  <c r="O157" i="2"/>
  <c r="G156" i="2"/>
  <c r="H154" i="2"/>
  <c r="K152" i="2"/>
  <c r="O150" i="2"/>
  <c r="P148" i="2"/>
  <c r="L147" i="2"/>
  <c r="H146" i="2"/>
  <c r="P144" i="2"/>
  <c r="L143" i="2"/>
  <c r="H142" i="2"/>
  <c r="P140" i="2"/>
  <c r="L139" i="2"/>
  <c r="H138" i="2"/>
  <c r="G137" i="2"/>
  <c r="G136" i="2"/>
  <c r="F135" i="2"/>
  <c r="G134" i="2"/>
  <c r="G133" i="2"/>
  <c r="J132" i="2"/>
  <c r="M131" i="2"/>
  <c r="P130" i="2"/>
  <c r="G130" i="2"/>
  <c r="K129" i="2"/>
  <c r="O128" i="2"/>
  <c r="G128" i="2"/>
  <c r="K127" i="2"/>
  <c r="O126" i="2"/>
  <c r="G126" i="2"/>
  <c r="K125" i="2"/>
  <c r="O124" i="2"/>
  <c r="G124" i="2"/>
  <c r="K123" i="2"/>
  <c r="O122" i="2"/>
  <c r="G122" i="2"/>
  <c r="K121" i="2"/>
  <c r="O120" i="2"/>
  <c r="G120" i="2"/>
  <c r="K119" i="2"/>
  <c r="O118" i="2"/>
  <c r="G118" i="2"/>
  <c r="K117" i="2"/>
  <c r="O116" i="2"/>
  <c r="G116" i="2"/>
  <c r="K115" i="2"/>
  <c r="O114" i="2"/>
  <c r="G114" i="2"/>
  <c r="K113" i="2"/>
  <c r="O112" i="2"/>
  <c r="G112" i="2"/>
  <c r="K111" i="2"/>
  <c r="O110" i="2"/>
  <c r="G110" i="2"/>
  <c r="K109" i="2"/>
  <c r="O108" i="2"/>
  <c r="G108" i="2"/>
  <c r="K107" i="2"/>
  <c r="O106" i="2"/>
  <c r="G106" i="2"/>
  <c r="K105" i="2"/>
  <c r="O104" i="2"/>
  <c r="G104" i="2"/>
  <c r="K103" i="2"/>
  <c r="O102" i="2"/>
  <c r="G102" i="2"/>
  <c r="K101" i="2"/>
  <c r="O100" i="2"/>
  <c r="G100" i="2"/>
  <c r="K99" i="2"/>
  <c r="O98" i="2"/>
  <c r="G98" i="2"/>
  <c r="K97" i="2"/>
  <c r="O96" i="2"/>
  <c r="G96" i="2"/>
  <c r="K95" i="2"/>
  <c r="O94" i="2"/>
  <c r="G94" i="2"/>
  <c r="K93" i="2"/>
  <c r="O92" i="2"/>
  <c r="G92" i="2"/>
  <c r="K91" i="2"/>
  <c r="O90" i="2"/>
  <c r="G90" i="2"/>
  <c r="K89" i="2"/>
  <c r="O88" i="2"/>
  <c r="G88" i="2"/>
  <c r="K87" i="2"/>
  <c r="O86" i="2"/>
  <c r="G86" i="2"/>
  <c r="K85" i="2"/>
  <c r="O84" i="2"/>
  <c r="G84" i="2"/>
  <c r="K83" i="2"/>
  <c r="O82" i="2"/>
  <c r="G82" i="2"/>
  <c r="K81" i="2"/>
  <c r="O80" i="2"/>
  <c r="G80" i="2"/>
  <c r="K79" i="2"/>
  <c r="O78" i="2"/>
  <c r="G78" i="2"/>
  <c r="K77" i="2"/>
  <c r="O76" i="2"/>
  <c r="G76" i="2"/>
  <c r="K75" i="2"/>
  <c r="O74" i="2"/>
  <c r="G74" i="2"/>
  <c r="K73" i="2"/>
  <c r="O72" i="2"/>
  <c r="G72" i="2"/>
  <c r="K71" i="2"/>
  <c r="O70" i="2"/>
  <c r="G70" i="2"/>
  <c r="K69" i="2"/>
  <c r="O68" i="2"/>
  <c r="G68" i="2"/>
  <c r="K67" i="2"/>
  <c r="O66" i="2"/>
  <c r="G66" i="2"/>
  <c r="K65" i="2"/>
  <c r="O64" i="2"/>
  <c r="G64" i="2"/>
  <c r="K63" i="2"/>
  <c r="O62" i="2"/>
  <c r="G62" i="2"/>
  <c r="K61" i="2"/>
  <c r="O60" i="2"/>
  <c r="G60" i="2"/>
  <c r="K59" i="2"/>
  <c r="O58" i="2"/>
  <c r="G58" i="2"/>
  <c r="K57" i="2"/>
  <c r="O56" i="2"/>
  <c r="G56" i="2"/>
  <c r="K55" i="2"/>
  <c r="O54" i="2"/>
  <c r="G54" i="2"/>
  <c r="K53" i="2"/>
  <c r="O52" i="2"/>
  <c r="G52" i="2"/>
  <c r="K51" i="2"/>
  <c r="O50" i="2"/>
  <c r="G50" i="2"/>
  <c r="K49" i="2"/>
  <c r="O48" i="2"/>
  <c r="G48" i="2"/>
  <c r="K47" i="2"/>
  <c r="O46" i="2"/>
  <c r="G46" i="2"/>
  <c r="N303" i="2"/>
  <c r="J282" i="2"/>
  <c r="F261" i="2"/>
  <c r="G242" i="2"/>
  <c r="I229" i="2"/>
  <c r="M218" i="2"/>
  <c r="E208" i="2"/>
  <c r="G202" i="2"/>
  <c r="O196" i="2"/>
  <c r="K191" i="2"/>
  <c r="K186" i="2"/>
  <c r="O183" i="2"/>
  <c r="G181" i="2"/>
  <c r="K178" i="2"/>
  <c r="O175" i="2"/>
  <c r="G173" i="2"/>
  <c r="K170" i="2"/>
  <c r="O167" i="2"/>
  <c r="G165" i="2"/>
  <c r="K162" i="2"/>
  <c r="O159" i="2"/>
  <c r="L157" i="2"/>
  <c r="O155" i="2"/>
  <c r="G154" i="2"/>
  <c r="H152" i="2"/>
  <c r="K150" i="2"/>
  <c r="O148" i="2"/>
  <c r="K147" i="2"/>
  <c r="G146" i="2"/>
  <c r="O144" i="2"/>
  <c r="K143" i="2"/>
  <c r="G142" i="2"/>
  <c r="O140" i="2"/>
  <c r="K139" i="2"/>
  <c r="G138" i="2"/>
  <c r="F137" i="2"/>
  <c r="P135" i="2"/>
  <c r="P134" i="2"/>
  <c r="P133" i="2"/>
  <c r="F133" i="2"/>
  <c r="I132" i="2"/>
  <c r="L131" i="2"/>
  <c r="O130" i="2"/>
  <c r="F130" i="2"/>
  <c r="J129" i="2"/>
  <c r="N128" i="2"/>
  <c r="F128" i="2"/>
  <c r="J127" i="2"/>
  <c r="N126" i="2"/>
  <c r="F126" i="2"/>
  <c r="J125" i="2"/>
  <c r="N124" i="2"/>
  <c r="F124" i="2"/>
  <c r="J123" i="2"/>
  <c r="N122" i="2"/>
  <c r="F122" i="2"/>
  <c r="J121" i="2"/>
  <c r="N120" i="2"/>
  <c r="F120" i="2"/>
  <c r="J119" i="2"/>
  <c r="N118" i="2"/>
  <c r="F118" i="2"/>
  <c r="J117" i="2"/>
  <c r="N116" i="2"/>
  <c r="F116" i="2"/>
  <c r="J115" i="2"/>
  <c r="N114" i="2"/>
  <c r="F114" i="2"/>
  <c r="J113" i="2"/>
  <c r="N112" i="2"/>
  <c r="F112" i="2"/>
  <c r="J111" i="2"/>
  <c r="N110" i="2"/>
  <c r="F110" i="2"/>
  <c r="J109" i="2"/>
  <c r="N108" i="2"/>
  <c r="F108" i="2"/>
  <c r="J107" i="2"/>
  <c r="N106" i="2"/>
  <c r="F106" i="2"/>
  <c r="J105" i="2"/>
  <c r="N104" i="2"/>
  <c r="F104" i="2"/>
  <c r="J103" i="2"/>
  <c r="N102" i="2"/>
  <c r="F102" i="2"/>
  <c r="J101" i="2"/>
  <c r="N100" i="2"/>
  <c r="F100" i="2"/>
  <c r="J99" i="2"/>
  <c r="N98" i="2"/>
  <c r="F98" i="2"/>
  <c r="J97" i="2"/>
  <c r="N96" i="2"/>
  <c r="F96" i="2"/>
  <c r="J95" i="2"/>
  <c r="N94" i="2"/>
  <c r="F94" i="2"/>
  <c r="J93" i="2"/>
  <c r="N92" i="2"/>
  <c r="F92" i="2"/>
  <c r="J91" i="2"/>
  <c r="N90" i="2"/>
  <c r="F90" i="2"/>
  <c r="J89" i="2"/>
  <c r="N88" i="2"/>
  <c r="F88" i="2"/>
  <c r="J87" i="2"/>
  <c r="N86" i="2"/>
  <c r="F86" i="2"/>
  <c r="J85" i="2"/>
  <c r="N84" i="2"/>
  <c r="F84" i="2"/>
  <c r="J83" i="2"/>
  <c r="N82" i="2"/>
  <c r="F82" i="2"/>
  <c r="J81" i="2"/>
  <c r="N80" i="2"/>
  <c r="F80" i="2"/>
  <c r="J79" i="2"/>
  <c r="N78" i="2"/>
  <c r="F78" i="2"/>
  <c r="J77" i="2"/>
  <c r="N76" i="2"/>
  <c r="F76" i="2"/>
  <c r="J75" i="2"/>
  <c r="N74" i="2"/>
  <c r="F74" i="2"/>
  <c r="J73" i="2"/>
  <c r="N72" i="2"/>
  <c r="F72" i="2"/>
  <c r="J71" i="2"/>
  <c r="N70" i="2"/>
  <c r="F70" i="2"/>
  <c r="J69" i="2"/>
  <c r="N68" i="2"/>
  <c r="F68" i="2"/>
  <c r="J67" i="2"/>
  <c r="N66" i="2"/>
  <c r="F66" i="2"/>
  <c r="J65" i="2"/>
  <c r="N64" i="2"/>
  <c r="F64" i="2"/>
  <c r="J63" i="2"/>
  <c r="N62" i="2"/>
  <c r="F62" i="2"/>
  <c r="J61" i="2"/>
  <c r="N60" i="2"/>
  <c r="F60" i="2"/>
  <c r="F301" i="2"/>
  <c r="N279" i="2"/>
  <c r="J258" i="2"/>
  <c r="J240" i="2"/>
  <c r="E228" i="2"/>
  <c r="I217" i="2"/>
  <c r="P206" i="2"/>
  <c r="K201" i="2"/>
  <c r="G196" i="2"/>
  <c r="O190" i="2"/>
  <c r="G186" i="2"/>
  <c r="K183" i="2"/>
  <c r="O180" i="2"/>
  <c r="G178" i="2"/>
  <c r="K175" i="2"/>
  <c r="O172" i="2"/>
  <c r="G170" i="2"/>
  <c r="K167" i="2"/>
  <c r="O164" i="2"/>
  <c r="G162" i="2"/>
  <c r="K159" i="2"/>
  <c r="K157" i="2"/>
  <c r="L155" i="2"/>
  <c r="O153" i="2"/>
  <c r="G152" i="2"/>
  <c r="H150" i="2"/>
  <c r="K148" i="2"/>
  <c r="G147" i="2"/>
  <c r="O145" i="2"/>
  <c r="K144" i="2"/>
  <c r="G143" i="2"/>
  <c r="O141" i="2"/>
  <c r="K140" i="2"/>
  <c r="G139" i="2"/>
  <c r="P137" i="2"/>
  <c r="P136" i="2"/>
  <c r="O135" i="2"/>
  <c r="O134" i="2"/>
  <c r="O133" i="2"/>
  <c r="E133" i="2"/>
  <c r="H132" i="2"/>
  <c r="K131" i="2"/>
  <c r="M130" i="2"/>
  <c r="E130" i="2"/>
  <c r="I129" i="2"/>
  <c r="M128" i="2"/>
  <c r="E128" i="2"/>
  <c r="I127" i="2"/>
  <c r="M126" i="2"/>
  <c r="E126" i="2"/>
  <c r="I125" i="2"/>
  <c r="M124" i="2"/>
  <c r="E124" i="2"/>
  <c r="I123" i="2"/>
  <c r="M122" i="2"/>
  <c r="E122" i="2"/>
  <c r="I121" i="2"/>
  <c r="M120" i="2"/>
  <c r="E120" i="2"/>
  <c r="I119" i="2"/>
  <c r="M118" i="2"/>
  <c r="E118" i="2"/>
  <c r="I117" i="2"/>
  <c r="M116" i="2"/>
  <c r="E116" i="2"/>
  <c r="I115" i="2"/>
  <c r="M114" i="2"/>
  <c r="E114" i="2"/>
  <c r="I113" i="2"/>
  <c r="M112" i="2"/>
  <c r="E112" i="2"/>
  <c r="I111" i="2"/>
  <c r="M110" i="2"/>
  <c r="E110" i="2"/>
  <c r="I109" i="2"/>
  <c r="M108" i="2"/>
  <c r="E108" i="2"/>
  <c r="I107" i="2"/>
  <c r="M106" i="2"/>
  <c r="E106" i="2"/>
  <c r="I105" i="2"/>
  <c r="M104" i="2"/>
  <c r="E104" i="2"/>
  <c r="I103" i="2"/>
  <c r="M102" i="2"/>
  <c r="E102" i="2"/>
  <c r="I101" i="2"/>
  <c r="M100" i="2"/>
  <c r="E100" i="2"/>
  <c r="I99" i="2"/>
  <c r="M98" i="2"/>
  <c r="E98" i="2"/>
  <c r="I97" i="2"/>
  <c r="M96" i="2"/>
  <c r="E96" i="2"/>
  <c r="I95" i="2"/>
  <c r="M94" i="2"/>
  <c r="E94" i="2"/>
  <c r="I93" i="2"/>
  <c r="M92" i="2"/>
  <c r="E92" i="2"/>
  <c r="I91" i="2"/>
  <c r="M90" i="2"/>
  <c r="E90" i="2"/>
  <c r="I89" i="2"/>
  <c r="M88" i="2"/>
  <c r="E88" i="2"/>
  <c r="I87" i="2"/>
  <c r="M86" i="2"/>
  <c r="E86" i="2"/>
  <c r="I85" i="2"/>
  <c r="M84" i="2"/>
  <c r="E84" i="2"/>
  <c r="I83" i="2"/>
  <c r="M82" i="2"/>
  <c r="E82" i="2"/>
  <c r="I81" i="2"/>
  <c r="M80" i="2"/>
  <c r="E80" i="2"/>
  <c r="I79" i="2"/>
  <c r="M78" i="2"/>
  <c r="E78" i="2"/>
  <c r="I77" i="2"/>
  <c r="M76" i="2"/>
  <c r="E76" i="2"/>
  <c r="I75" i="2"/>
  <c r="M74" i="2"/>
  <c r="E74" i="2"/>
  <c r="I73" i="2"/>
  <c r="M72" i="2"/>
  <c r="E72" i="2"/>
  <c r="I71" i="2"/>
  <c r="M70" i="2"/>
  <c r="E70" i="2"/>
  <c r="I69" i="2"/>
  <c r="M68" i="2"/>
  <c r="E68" i="2"/>
  <c r="I67" i="2"/>
  <c r="M66" i="2"/>
  <c r="E66" i="2"/>
  <c r="I65" i="2"/>
  <c r="M64" i="2"/>
  <c r="E64" i="2"/>
  <c r="I63" i="2"/>
  <c r="M62" i="2"/>
  <c r="E62" i="2"/>
  <c r="I61" i="2"/>
  <c r="M60" i="2"/>
  <c r="E60" i="2"/>
  <c r="I59" i="2"/>
  <c r="M58" i="2"/>
  <c r="E58" i="2"/>
  <c r="I57" i="2"/>
  <c r="G3" i="2"/>
  <c r="O3" i="2"/>
  <c r="E4" i="2"/>
  <c r="M4" i="2"/>
  <c r="I5" i="2"/>
  <c r="E6" i="2"/>
  <c r="M6" i="2"/>
  <c r="I7" i="2"/>
  <c r="E8" i="2"/>
  <c r="M8" i="2"/>
  <c r="I9" i="2"/>
  <c r="E10" i="2"/>
  <c r="M10" i="2"/>
  <c r="I11" i="2"/>
  <c r="E12" i="2"/>
  <c r="M12" i="2"/>
  <c r="I13" i="2"/>
  <c r="E14" i="2"/>
  <c r="M14" i="2"/>
  <c r="I15" i="2"/>
  <c r="E16" i="2"/>
  <c r="M16" i="2"/>
  <c r="I17" i="2"/>
  <c r="E18" i="2"/>
  <c r="M18" i="2"/>
  <c r="I19" i="2"/>
  <c r="E20" i="2"/>
  <c r="M20" i="2"/>
  <c r="I21" i="2"/>
  <c r="E22" i="2"/>
  <c r="M22" i="2"/>
  <c r="I23" i="2"/>
  <c r="E24" i="2"/>
  <c r="M24" i="2"/>
  <c r="I25" i="2"/>
  <c r="E26" i="2"/>
  <c r="M26" i="2"/>
  <c r="I27" i="2"/>
  <c r="E28" i="2"/>
  <c r="M28" i="2"/>
  <c r="I29" i="2"/>
  <c r="E30" i="2"/>
  <c r="M30" i="2"/>
  <c r="I31" i="2"/>
  <c r="E32" i="2"/>
  <c r="M32" i="2"/>
  <c r="I33" i="2"/>
  <c r="E34" i="2"/>
  <c r="M34" i="2"/>
  <c r="I35" i="2"/>
  <c r="E36" i="2"/>
  <c r="M36" i="2"/>
  <c r="I37" i="2"/>
  <c r="E38" i="2"/>
  <c r="M38" i="2"/>
  <c r="I39" i="2"/>
  <c r="E40" i="2"/>
  <c r="M40" i="2"/>
  <c r="I41" i="2"/>
  <c r="E42" i="2"/>
  <c r="M42" i="2"/>
  <c r="I43" i="2"/>
  <c r="E44" i="2"/>
  <c r="M44" i="2"/>
  <c r="I45" i="2"/>
  <c r="F46" i="2"/>
  <c r="J47" i="2"/>
  <c r="N48" i="2"/>
  <c r="F50" i="2"/>
  <c r="J51" i="2"/>
  <c r="N52" i="2"/>
  <c r="L54" i="2"/>
  <c r="F56" i="2"/>
  <c r="L58" i="2"/>
  <c r="L62" i="2"/>
  <c r="P67" i="2"/>
  <c r="H73" i="2"/>
  <c r="L78" i="2"/>
  <c r="P83" i="2"/>
  <c r="H89" i="2"/>
  <c r="L94" i="2"/>
  <c r="P99" i="2"/>
  <c r="H105" i="2"/>
  <c r="L110" i="2"/>
  <c r="P115" i="2"/>
  <c r="H121" i="2"/>
  <c r="L126" i="2"/>
  <c r="G132" i="2"/>
  <c r="J140" i="2"/>
  <c r="O151" i="2"/>
  <c r="O169" i="2"/>
  <c r="K195" i="2"/>
  <c r="J298" i="2"/>
  <c r="A219" i="2"/>
  <c r="A220" i="2"/>
  <c r="B216" i="2"/>
  <c r="A222" i="2"/>
  <c r="B218" i="2"/>
  <c r="A221" i="2"/>
  <c r="A37" i="2"/>
  <c r="B33" i="2"/>
  <c r="B32" i="2"/>
  <c r="A36" i="2"/>
  <c r="A34" i="2"/>
  <c r="A35" i="2"/>
  <c r="B31" i="2"/>
  <c r="B30" i="2"/>
  <c r="B28" i="2"/>
  <c r="B29" i="2"/>
  <c r="B219" i="2" l="1"/>
  <c r="A223" i="2"/>
  <c r="B222" i="2"/>
  <c r="A226" i="2"/>
  <c r="A225" i="2"/>
  <c r="B221" i="2"/>
  <c r="A224" i="2"/>
  <c r="B220" i="2"/>
  <c r="A39" i="2"/>
  <c r="B35" i="2"/>
  <c r="B34" i="2"/>
  <c r="A38" i="2"/>
  <c r="A40" i="2"/>
  <c r="B36" i="2"/>
  <c r="B37" i="2"/>
  <c r="A41" i="2"/>
  <c r="B225" i="2" l="1"/>
  <c r="A229" i="2"/>
  <c r="A230" i="2"/>
  <c r="B226" i="2"/>
  <c r="B223" i="2"/>
  <c r="A227" i="2"/>
  <c r="A228" i="2"/>
  <c r="B224" i="2"/>
  <c r="A42" i="2"/>
  <c r="B38" i="2"/>
  <c r="B40" i="2"/>
  <c r="A44" i="2"/>
  <c r="A45" i="2"/>
  <c r="B41" i="2"/>
  <c r="A43" i="2"/>
  <c r="B39" i="2"/>
  <c r="B230" i="2" l="1"/>
  <c r="A234" i="2"/>
  <c r="B228" i="2"/>
  <c r="A232" i="2"/>
  <c r="A233" i="2"/>
  <c r="B229" i="2"/>
  <c r="B227" i="2"/>
  <c r="A231" i="2"/>
  <c r="A48" i="2"/>
  <c r="B44" i="2"/>
  <c r="B45" i="2"/>
  <c r="A49" i="2"/>
  <c r="A47" i="2"/>
  <c r="B43" i="2"/>
  <c r="B42" i="2"/>
  <c r="A46" i="2"/>
  <c r="B233" i="2" l="1"/>
  <c r="A237" i="2"/>
  <c r="A236" i="2"/>
  <c r="B232" i="2"/>
  <c r="B231" i="2"/>
  <c r="A235" i="2"/>
  <c r="A238" i="2"/>
  <c r="B234" i="2"/>
  <c r="A50" i="2"/>
  <c r="B46" i="2"/>
  <c r="B48" i="2"/>
  <c r="A52" i="2"/>
  <c r="A51" i="2"/>
  <c r="B47" i="2"/>
  <c r="A53" i="2"/>
  <c r="B49" i="2"/>
  <c r="A240" i="2" l="1"/>
  <c r="B236" i="2"/>
  <c r="B238" i="2"/>
  <c r="A242" i="2"/>
  <c r="A241" i="2"/>
  <c r="B237" i="2"/>
  <c r="B235" i="2"/>
  <c r="A239" i="2"/>
  <c r="A55" i="2"/>
  <c r="B51" i="2"/>
  <c r="A56" i="2"/>
  <c r="B52" i="2"/>
  <c r="A57" i="2"/>
  <c r="B53" i="2"/>
  <c r="B50" i="2"/>
  <c r="A54" i="2"/>
  <c r="B239" i="2" l="1"/>
  <c r="A243" i="2"/>
  <c r="B241" i="2"/>
  <c r="A245" i="2"/>
  <c r="A246" i="2"/>
  <c r="B242" i="2"/>
  <c r="A244" i="2"/>
  <c r="B240" i="2"/>
  <c r="A58" i="2"/>
  <c r="B54" i="2"/>
  <c r="B56" i="2"/>
  <c r="A60" i="2"/>
  <c r="A61" i="2"/>
  <c r="B57" i="2"/>
  <c r="A59" i="2"/>
  <c r="B55" i="2"/>
  <c r="B246" i="2" l="1"/>
  <c r="A250" i="2"/>
  <c r="A249" i="2"/>
  <c r="B245" i="2"/>
  <c r="B243" i="2"/>
  <c r="A247" i="2"/>
  <c r="B244" i="2"/>
  <c r="A248" i="2"/>
  <c r="B58" i="2"/>
  <c r="A62" i="2"/>
  <c r="B61" i="2"/>
  <c r="A65" i="2"/>
  <c r="A64" i="2"/>
  <c r="B60" i="2"/>
  <c r="A63" i="2"/>
  <c r="B59" i="2"/>
  <c r="A252" i="2" l="1"/>
  <c r="B248" i="2"/>
  <c r="B249" i="2"/>
  <c r="A253" i="2"/>
  <c r="A254" i="2"/>
  <c r="B250" i="2"/>
  <c r="B247" i="2"/>
  <c r="A251" i="2"/>
  <c r="B64" i="2"/>
  <c r="A68" i="2"/>
  <c r="A69" i="2"/>
  <c r="B65" i="2"/>
  <c r="A67" i="2"/>
  <c r="B63" i="2"/>
  <c r="A66" i="2"/>
  <c r="B62" i="2"/>
  <c r="A257" i="2" l="1"/>
  <c r="B253" i="2"/>
  <c r="B254" i="2"/>
  <c r="A258" i="2"/>
  <c r="B251" i="2"/>
  <c r="A255" i="2"/>
  <c r="A256" i="2"/>
  <c r="B252" i="2"/>
  <c r="B69" i="2"/>
  <c r="A73" i="2"/>
  <c r="A71" i="2"/>
  <c r="B67" i="2"/>
  <c r="B66" i="2"/>
  <c r="A70" i="2"/>
  <c r="A72" i="2"/>
  <c r="B68" i="2"/>
  <c r="A262" i="2" l="1"/>
  <c r="B258" i="2"/>
  <c r="A260" i="2"/>
  <c r="B256" i="2"/>
  <c r="B255" i="2"/>
  <c r="A259" i="2"/>
  <c r="B257" i="2"/>
  <c r="A261" i="2"/>
  <c r="A75" i="2"/>
  <c r="B71" i="2"/>
  <c r="A77" i="2"/>
  <c r="B73" i="2"/>
  <c r="B72" i="2"/>
  <c r="A76" i="2"/>
  <c r="B70" i="2"/>
  <c r="A74" i="2"/>
  <c r="B260" i="2" l="1"/>
  <c r="A264" i="2"/>
  <c r="A265" i="2"/>
  <c r="B261" i="2"/>
  <c r="B259" i="2"/>
  <c r="A263" i="2"/>
  <c r="B262" i="2"/>
  <c r="A266" i="2"/>
  <c r="A80" i="2"/>
  <c r="B76" i="2"/>
  <c r="B77" i="2"/>
  <c r="A81" i="2"/>
  <c r="B74" i="2"/>
  <c r="A78" i="2"/>
  <c r="A79" i="2"/>
  <c r="B75" i="2"/>
  <c r="A270" i="2" l="1"/>
  <c r="B266" i="2"/>
  <c r="B265" i="2"/>
  <c r="A269" i="2"/>
  <c r="A268" i="2"/>
  <c r="B264" i="2"/>
  <c r="B263" i="2"/>
  <c r="A267" i="2"/>
  <c r="A85" i="2"/>
  <c r="B81" i="2"/>
  <c r="A83" i="2"/>
  <c r="B79" i="2"/>
  <c r="B78" i="2"/>
  <c r="A82" i="2"/>
  <c r="B80" i="2"/>
  <c r="A84" i="2"/>
  <c r="A272" i="2" l="1"/>
  <c r="B268" i="2"/>
  <c r="A273" i="2"/>
  <c r="B269" i="2"/>
  <c r="B267" i="2"/>
  <c r="A271" i="2"/>
  <c r="B270" i="2"/>
  <c r="A274" i="2"/>
  <c r="A87" i="2"/>
  <c r="B83" i="2"/>
  <c r="B82" i="2"/>
  <c r="A86" i="2"/>
  <c r="A88" i="2"/>
  <c r="B84" i="2"/>
  <c r="B85" i="2"/>
  <c r="A89" i="2"/>
  <c r="A278" i="2" l="1"/>
  <c r="B274" i="2"/>
  <c r="B273" i="2"/>
  <c r="A277" i="2"/>
  <c r="B271" i="2"/>
  <c r="A275" i="2"/>
  <c r="A276" i="2"/>
  <c r="B272" i="2"/>
  <c r="B86" i="2"/>
  <c r="A90" i="2"/>
  <c r="A93" i="2"/>
  <c r="B89" i="2"/>
  <c r="A91" i="2"/>
  <c r="B87" i="2"/>
  <c r="B88" i="2"/>
  <c r="A92" i="2"/>
  <c r="A281" i="2" l="1"/>
  <c r="B277" i="2"/>
  <c r="B276" i="2"/>
  <c r="A280" i="2"/>
  <c r="B275" i="2"/>
  <c r="A279" i="2"/>
  <c r="B278" i="2"/>
  <c r="A282" i="2"/>
  <c r="B93" i="2"/>
  <c r="A97" i="2"/>
  <c r="A95" i="2"/>
  <c r="B91" i="2"/>
  <c r="B90" i="2"/>
  <c r="A94" i="2"/>
  <c r="A96" i="2"/>
  <c r="B92" i="2"/>
  <c r="A284" i="2" l="1"/>
  <c r="B280" i="2"/>
  <c r="A286" i="2"/>
  <c r="B282" i="2"/>
  <c r="B279" i="2"/>
  <c r="A283" i="2"/>
  <c r="B281" i="2"/>
  <c r="A285" i="2"/>
  <c r="A99" i="2"/>
  <c r="B95" i="2"/>
  <c r="A101" i="2"/>
  <c r="B97" i="2"/>
  <c r="B96" i="2"/>
  <c r="A100" i="2"/>
  <c r="A98" i="2"/>
  <c r="B94" i="2"/>
  <c r="B286" i="2" l="1"/>
  <c r="A290" i="2"/>
  <c r="A289" i="2"/>
  <c r="B285" i="2"/>
  <c r="B283" i="2"/>
  <c r="A287" i="2"/>
  <c r="B284" i="2"/>
  <c r="A288" i="2"/>
  <c r="B101" i="2"/>
  <c r="A105" i="2"/>
  <c r="A104" i="2"/>
  <c r="B100" i="2"/>
  <c r="B98" i="2"/>
  <c r="A102" i="2"/>
  <c r="A103" i="2"/>
  <c r="B99" i="2"/>
  <c r="A292" i="2" l="1"/>
  <c r="B288" i="2"/>
  <c r="B289" i="2"/>
  <c r="A293" i="2"/>
  <c r="A294" i="2"/>
  <c r="B290" i="2"/>
  <c r="B287" i="2"/>
  <c r="A291" i="2"/>
  <c r="B104" i="2"/>
  <c r="A108" i="2"/>
  <c r="A107" i="2"/>
  <c r="B103" i="2"/>
  <c r="A109" i="2"/>
  <c r="B105" i="2"/>
  <c r="B102" i="2"/>
  <c r="A106" i="2"/>
  <c r="B294" i="2" l="1"/>
  <c r="A298" i="2"/>
  <c r="A297" i="2"/>
  <c r="B293" i="2"/>
  <c r="B291" i="2"/>
  <c r="A295" i="2"/>
  <c r="B292" i="2"/>
  <c r="A296" i="2"/>
  <c r="A111" i="2"/>
  <c r="B107" i="2"/>
  <c r="A113" i="2"/>
  <c r="B109" i="2"/>
  <c r="B106" i="2"/>
  <c r="A110" i="2"/>
  <c r="A112" i="2"/>
  <c r="B108" i="2"/>
  <c r="A300" i="2" l="1"/>
  <c r="B296" i="2"/>
  <c r="B297" i="2"/>
  <c r="A301" i="2"/>
  <c r="A302" i="2"/>
  <c r="B298" i="2"/>
  <c r="B295" i="2"/>
  <c r="A299" i="2"/>
  <c r="A117" i="2"/>
  <c r="B113" i="2"/>
  <c r="B112" i="2"/>
  <c r="A116" i="2"/>
  <c r="B110" i="2"/>
  <c r="A114" i="2"/>
  <c r="A115" i="2"/>
  <c r="B111" i="2"/>
  <c r="A305" i="2" l="1"/>
  <c r="B301" i="2"/>
  <c r="B302" i="2"/>
  <c r="A306" i="2"/>
  <c r="B299" i="2"/>
  <c r="A303" i="2"/>
  <c r="B300" i="2"/>
  <c r="A304" i="2"/>
  <c r="B114" i="2"/>
  <c r="A118" i="2"/>
  <c r="A120" i="2"/>
  <c r="B116" i="2"/>
  <c r="A119" i="2"/>
  <c r="B115" i="2"/>
  <c r="A121" i="2"/>
  <c r="B117" i="2"/>
  <c r="A310" i="2" l="1"/>
  <c r="B306" i="2"/>
  <c r="A308" i="2"/>
  <c r="B304" i="2"/>
  <c r="B303" i="2"/>
  <c r="A307" i="2"/>
  <c r="B305" i="2"/>
  <c r="A309" i="2"/>
  <c r="B120" i="2"/>
  <c r="A124" i="2"/>
  <c r="A123" i="2"/>
  <c r="B119" i="2"/>
  <c r="A125" i="2"/>
  <c r="B121" i="2"/>
  <c r="A122" i="2"/>
  <c r="B118" i="2"/>
  <c r="B308" i="2" l="1"/>
  <c r="A312" i="2"/>
  <c r="A313" i="2"/>
  <c r="B309" i="2"/>
  <c r="B307" i="2"/>
  <c r="A311" i="2"/>
  <c r="B310" i="2"/>
  <c r="A314" i="2"/>
  <c r="B125" i="2"/>
  <c r="A129" i="2"/>
  <c r="A127" i="2"/>
  <c r="B123" i="2"/>
  <c r="B122" i="2"/>
  <c r="A126" i="2"/>
  <c r="A128" i="2"/>
  <c r="B124" i="2"/>
  <c r="A318" i="2" l="1"/>
  <c r="B314" i="2"/>
  <c r="B313" i="2"/>
  <c r="A317" i="2"/>
  <c r="A316" i="2"/>
  <c r="B312" i="2"/>
  <c r="B311" i="2"/>
  <c r="A315" i="2"/>
  <c r="B126" i="2"/>
  <c r="A130" i="2"/>
  <c r="A131" i="2"/>
  <c r="B127" i="2"/>
  <c r="A133" i="2"/>
  <c r="B129" i="2"/>
  <c r="B128" i="2"/>
  <c r="A132" i="2"/>
  <c r="B316" i="2" l="1"/>
  <c r="A320" i="2"/>
  <c r="A321" i="2"/>
  <c r="B317" i="2"/>
  <c r="B315" i="2"/>
  <c r="A319" i="2"/>
  <c r="B318" i="2"/>
  <c r="A322" i="2"/>
  <c r="A135" i="2"/>
  <c r="B131" i="2"/>
  <c r="A137" i="2"/>
  <c r="B133" i="2"/>
  <c r="A136" i="2"/>
  <c r="B132" i="2"/>
  <c r="B130" i="2"/>
  <c r="A134" i="2"/>
  <c r="A326" i="2" l="1"/>
  <c r="B322" i="2"/>
  <c r="B321" i="2"/>
  <c r="A325" i="2"/>
  <c r="A324" i="2"/>
  <c r="B320" i="2"/>
  <c r="B319" i="2"/>
  <c r="A323" i="2"/>
  <c r="B136" i="2"/>
  <c r="A140" i="2"/>
  <c r="A141" i="2"/>
  <c r="B137" i="2"/>
  <c r="A138" i="2"/>
  <c r="B134" i="2"/>
  <c r="A139" i="2"/>
  <c r="B135" i="2"/>
  <c r="B324" i="2" l="1"/>
  <c r="A328" i="2"/>
  <c r="A329" i="2"/>
  <c r="B325" i="2"/>
  <c r="B323" i="2"/>
  <c r="A327" i="2"/>
  <c r="B326" i="2"/>
  <c r="A330" i="2"/>
  <c r="B141" i="2"/>
  <c r="A145" i="2"/>
  <c r="A143" i="2"/>
  <c r="B139" i="2"/>
  <c r="A144" i="2"/>
  <c r="B140" i="2"/>
  <c r="B138" i="2"/>
  <c r="A142" i="2"/>
  <c r="A334" i="2" l="1"/>
  <c r="B330" i="2"/>
  <c r="B329" i="2"/>
  <c r="A333" i="2"/>
  <c r="A332" i="2"/>
  <c r="B328" i="2"/>
  <c r="B327" i="2"/>
  <c r="A331" i="2"/>
  <c r="B144" i="2"/>
  <c r="A148" i="2"/>
  <c r="A146" i="2"/>
  <c r="B142" i="2"/>
  <c r="A147" i="2"/>
  <c r="B143" i="2"/>
  <c r="A149" i="2"/>
  <c r="B145" i="2"/>
  <c r="B332" i="2" l="1"/>
  <c r="A336" i="2"/>
  <c r="A337" i="2"/>
  <c r="B333" i="2"/>
  <c r="B331" i="2"/>
  <c r="A335" i="2"/>
  <c r="B334" i="2"/>
  <c r="A338" i="2"/>
  <c r="B146" i="2"/>
  <c r="A150" i="2"/>
  <c r="B149" i="2"/>
  <c r="A153" i="2"/>
  <c r="A152" i="2"/>
  <c r="B148" i="2"/>
  <c r="A151" i="2"/>
  <c r="B147" i="2"/>
  <c r="A342" i="2" l="1"/>
  <c r="B338" i="2"/>
  <c r="B337" i="2"/>
  <c r="A341" i="2"/>
  <c r="A340" i="2"/>
  <c r="B336" i="2"/>
  <c r="B335" i="2"/>
  <c r="A339" i="2"/>
  <c r="B152" i="2"/>
  <c r="A156" i="2"/>
  <c r="A157" i="2"/>
  <c r="B153" i="2"/>
  <c r="A154" i="2"/>
  <c r="B150" i="2"/>
  <c r="A155" i="2"/>
  <c r="B151" i="2"/>
  <c r="A345" i="2" l="1"/>
  <c r="B341" i="2"/>
  <c r="B340" i="2"/>
  <c r="A344" i="2"/>
  <c r="B339" i="2"/>
  <c r="A343" i="2"/>
  <c r="B342" i="2"/>
  <c r="A346" i="2"/>
  <c r="B157" i="2"/>
  <c r="A161" i="2"/>
  <c r="B154" i="2"/>
  <c r="A158" i="2"/>
  <c r="A159" i="2"/>
  <c r="B155" i="2"/>
  <c r="A160" i="2"/>
  <c r="B156" i="2"/>
  <c r="A348" i="2" l="1"/>
  <c r="B344" i="2"/>
  <c r="A350" i="2"/>
  <c r="B346" i="2"/>
  <c r="A347" i="2"/>
  <c r="B343" i="2"/>
  <c r="B345" i="2"/>
  <c r="A349" i="2"/>
  <c r="A163" i="2"/>
  <c r="B159" i="2"/>
  <c r="B160" i="2"/>
  <c r="A164" i="2"/>
  <c r="B158" i="2"/>
  <c r="A162" i="2"/>
  <c r="A165" i="2"/>
  <c r="B161" i="2"/>
  <c r="B350" i="2" l="1"/>
  <c r="A354" i="2"/>
  <c r="B347" i="2"/>
  <c r="A351" i="2"/>
  <c r="A353" i="2"/>
  <c r="B349" i="2"/>
  <c r="A352" i="2"/>
  <c r="B348" i="2"/>
  <c r="A168" i="2"/>
  <c r="B164" i="2"/>
  <c r="B162" i="2"/>
  <c r="A166" i="2"/>
  <c r="B165" i="2"/>
  <c r="A169" i="2"/>
  <c r="A167" i="2"/>
  <c r="B163" i="2"/>
  <c r="A355" i="2" l="1"/>
  <c r="B351" i="2"/>
  <c r="B353" i="2"/>
  <c r="A357" i="2"/>
  <c r="A358" i="2"/>
  <c r="B354" i="2"/>
  <c r="A356" i="2"/>
  <c r="B352" i="2"/>
  <c r="A170" i="2"/>
  <c r="B166" i="2"/>
  <c r="A171" i="2"/>
  <c r="B167" i="2"/>
  <c r="A173" i="2"/>
  <c r="B169" i="2"/>
  <c r="B168" i="2"/>
  <c r="A172" i="2"/>
  <c r="B358" i="2" l="1"/>
  <c r="A362" i="2"/>
  <c r="A361" i="2"/>
  <c r="B357" i="2"/>
  <c r="A360" i="2"/>
  <c r="B356" i="2"/>
  <c r="B355" i="2"/>
  <c r="A359" i="2"/>
  <c r="B173" i="2"/>
  <c r="A177" i="2"/>
  <c r="A175" i="2"/>
  <c r="B171" i="2"/>
  <c r="A176" i="2"/>
  <c r="B172" i="2"/>
  <c r="B170" i="2"/>
  <c r="A174" i="2"/>
  <c r="A363" i="2" l="1"/>
  <c r="B359" i="2"/>
  <c r="B361" i="2"/>
  <c r="A365" i="2"/>
  <c r="A364" i="2"/>
  <c r="B360" i="2"/>
  <c r="A366" i="2"/>
  <c r="B362" i="2"/>
  <c r="A178" i="2"/>
  <c r="B174" i="2"/>
  <c r="A179" i="2"/>
  <c r="B175" i="2"/>
  <c r="A181" i="2"/>
  <c r="B177" i="2"/>
  <c r="B176" i="2"/>
  <c r="A180" i="2"/>
  <c r="A369" i="2" l="1"/>
  <c r="B365" i="2"/>
  <c r="A368" i="2"/>
  <c r="B364" i="2"/>
  <c r="B366" i="2"/>
  <c r="A370" i="2"/>
  <c r="A367" i="2"/>
  <c r="B363" i="2"/>
  <c r="A183" i="2"/>
  <c r="B179" i="2"/>
  <c r="B181" i="2"/>
  <c r="A185" i="2"/>
  <c r="A184" i="2"/>
  <c r="B180" i="2"/>
  <c r="B178" i="2"/>
  <c r="A182" i="2"/>
  <c r="A372" i="2" l="1"/>
  <c r="B368" i="2"/>
  <c r="A371" i="2"/>
  <c r="B367" i="2"/>
  <c r="A374" i="2"/>
  <c r="B370" i="2"/>
  <c r="B369" i="2"/>
  <c r="A373" i="2"/>
  <c r="B184" i="2"/>
  <c r="A188" i="2"/>
  <c r="A189" i="2"/>
  <c r="B185" i="2"/>
  <c r="A186" i="2"/>
  <c r="B182" i="2"/>
  <c r="A187" i="2"/>
  <c r="B183" i="2"/>
  <c r="A377" i="2" l="1"/>
  <c r="B373" i="2"/>
  <c r="A375" i="2"/>
  <c r="B371" i="2"/>
  <c r="B374" i="2"/>
  <c r="A378" i="2"/>
  <c r="B372" i="2"/>
  <c r="A376" i="2"/>
  <c r="B189" i="2"/>
  <c r="A193" i="2"/>
  <c r="B186" i="2"/>
  <c r="A190" i="2"/>
  <c r="A191" i="2"/>
  <c r="B187" i="2"/>
  <c r="A192" i="2"/>
  <c r="B188" i="2"/>
  <c r="A380" i="2" l="1"/>
  <c r="B376" i="2"/>
  <c r="A379" i="2"/>
  <c r="B375" i="2"/>
  <c r="A382" i="2"/>
  <c r="B378" i="2"/>
  <c r="B377" i="2"/>
  <c r="A381" i="2"/>
  <c r="A195" i="2"/>
  <c r="B191" i="2"/>
  <c r="A194" i="2"/>
  <c r="B190" i="2"/>
  <c r="A197" i="2"/>
  <c r="B193" i="2"/>
  <c r="B192" i="2"/>
  <c r="A196" i="2"/>
  <c r="A385" i="2" l="1"/>
  <c r="B381" i="2"/>
  <c r="A383" i="2"/>
  <c r="B379" i="2"/>
  <c r="B382" i="2"/>
  <c r="A386" i="2"/>
  <c r="B380" i="2"/>
  <c r="A384" i="2"/>
  <c r="B197" i="2"/>
  <c r="A201" i="2"/>
  <c r="B194" i="2"/>
  <c r="A198" i="2"/>
  <c r="A200" i="2"/>
  <c r="B196" i="2"/>
  <c r="A199" i="2"/>
  <c r="B195" i="2"/>
  <c r="A388" i="2" l="1"/>
  <c r="B384" i="2"/>
  <c r="A387" i="2"/>
  <c r="B383" i="2"/>
  <c r="A390" i="2"/>
  <c r="B386" i="2"/>
  <c r="B385" i="2"/>
  <c r="A389" i="2"/>
  <c r="B200" i="2"/>
  <c r="A204" i="2"/>
  <c r="A202" i="2"/>
  <c r="B198" i="2"/>
  <c r="A205" i="2"/>
  <c r="B201" i="2"/>
  <c r="A203" i="2"/>
  <c r="B199" i="2"/>
  <c r="A393" i="2" l="1"/>
  <c r="B389" i="2"/>
  <c r="A391" i="2"/>
  <c r="B387" i="2"/>
  <c r="B390" i="2"/>
  <c r="A394" i="2"/>
  <c r="B388" i="2"/>
  <c r="A392" i="2"/>
  <c r="B205" i="2"/>
  <c r="A209" i="2"/>
  <c r="B202" i="2"/>
  <c r="A206" i="2"/>
  <c r="A207" i="2"/>
  <c r="B203" i="2"/>
  <c r="A208" i="2"/>
  <c r="B204" i="2"/>
  <c r="A396" i="2" l="1"/>
  <c r="B392" i="2"/>
  <c r="A395" i="2"/>
  <c r="B391" i="2"/>
  <c r="A398" i="2"/>
  <c r="B394" i="2"/>
  <c r="B393" i="2"/>
  <c r="A397" i="2"/>
  <c r="B206" i="2"/>
  <c r="A210" i="2"/>
  <c r="A213" i="2"/>
  <c r="B209" i="2"/>
  <c r="A211" i="2"/>
  <c r="B207" i="2"/>
  <c r="B208" i="2"/>
  <c r="A212" i="2"/>
  <c r="A401" i="2" l="1"/>
  <c r="B397" i="2"/>
  <c r="A399" i="2"/>
  <c r="B395" i="2"/>
  <c r="B398" i="2"/>
  <c r="B396" i="2"/>
  <c r="A400" i="2"/>
  <c r="B213" i="2"/>
  <c r="B212" i="2"/>
  <c r="B211" i="2"/>
  <c r="B210" i="2"/>
  <c r="B399" i="2" l="1"/>
  <c r="B400" i="2"/>
  <c r="B401" i="2"/>
</calcChain>
</file>

<file path=xl/sharedStrings.xml><?xml version="1.0" encoding="utf-8"?>
<sst xmlns="http://schemas.openxmlformats.org/spreadsheetml/2006/main" count="222" uniqueCount="87">
  <si>
    <t>ThreatNum</t>
  </si>
  <si>
    <t>Threat</t>
  </si>
  <si>
    <t>Description</t>
  </si>
  <si>
    <t>People errors</t>
  </si>
  <si>
    <t>Software attacks</t>
  </si>
  <si>
    <t>Information extortion</t>
  </si>
  <si>
    <t>Espionage and trespass</t>
  </si>
  <si>
    <t>Theft</t>
  </si>
  <si>
    <t>Technological obsolescence</t>
  </si>
  <si>
    <t>Forces of nature</t>
  </si>
  <si>
    <t>Technical hardware failures or errors</t>
  </si>
  <si>
    <t>Technical software failures or errors</t>
  </si>
  <si>
    <t>Changing quality of services</t>
  </si>
  <si>
    <t>Sabotage and vandalism</t>
  </si>
  <si>
    <t>IP compromises</t>
  </si>
  <si>
    <t>E.g. social engineering, phishing &amp; server misconfigurations</t>
  </si>
  <si>
    <t>Backdoor, DoS, Interceptions (MITM, sniffing, DNS poisoning, session hijacking, spoofing), malware</t>
  </si>
  <si>
    <t>Ransomware, blackmail &amp; info disclosure</t>
  </si>
  <si>
    <t>Unauthorised access, e.g. via password attacks</t>
  </si>
  <si>
    <t>Illegal confiscation of assets</t>
  </si>
  <si>
    <t>Outdated tech</t>
  </si>
  <si>
    <t>E.g. cyclone, fire, flood &amp; lightening</t>
  </si>
  <si>
    <t>Bugs, code performance issues &amp; loopholes</t>
  </si>
  <si>
    <t>E.g. leaky capacitors, drive failure</t>
  </si>
  <si>
    <t>E.g. blackout, brownout, Spike, NBN outage</t>
  </si>
  <si>
    <t>Destruction of assets</t>
  </si>
  <si>
    <t>Piracy &amp; copyright infringement</t>
  </si>
  <si>
    <t>AssetNum</t>
  </si>
  <si>
    <t>Asset</t>
  </si>
  <si>
    <t>AssetType</t>
  </si>
  <si>
    <t>AssetTypes</t>
  </si>
  <si>
    <t>Data</t>
  </si>
  <si>
    <t>Hardware</t>
  </si>
  <si>
    <t>Software</t>
  </si>
  <si>
    <t>Network</t>
  </si>
  <si>
    <t>People</t>
  </si>
  <si>
    <t>Processes</t>
  </si>
  <si>
    <t>TVA</t>
  </si>
  <si>
    <t>Vulnerability</t>
  </si>
  <si>
    <t>VulnNum</t>
  </si>
  <si>
    <t>Likelihood</t>
  </si>
  <si>
    <t>Impact</t>
  </si>
  <si>
    <t>Risk</t>
  </si>
  <si>
    <t>Rank</t>
  </si>
  <si>
    <t>Very High</t>
  </si>
  <si>
    <t>High</t>
  </si>
  <si>
    <t>Moderate</t>
  </si>
  <si>
    <t>Low</t>
  </si>
  <si>
    <t>Very Low</t>
  </si>
  <si>
    <t>Combined</t>
  </si>
  <si>
    <t>Do not edit any of the following sheets:</t>
  </si>
  <si>
    <t>InfoSecThreats</t>
  </si>
  <si>
    <t>Instructions</t>
  </si>
  <si>
    <t xml:space="preserve">This spreadsheet is step 4 of the simplified risk assessment. However it is modified to make the data entry faster for you. You should do the following:
1. Enter all of your assets in the "Assets" sheet. Select the AssetType from the drop-down list and type in the Asset name.
2. In the "Vulnerabilities" sheet, enter the Threat number, Asset number and Vulnerability number, then type in the description of the vulnerability.
3. Check the coverage of threats for each asset by looking at the summary in the "TVAMatrix" sheet. IMPORTANT: the "TVAMatrix" sheet is auto-generated; you do NOT edit it. But you should use it as a check to make sure you haven't missed any TVAs.
4. Once you are confident all TVAs are in the "Vulnerabilities" sheet, allocate a Likelihood and Impact to each. Select from the drop-down boxes. The Risk is auto-generated.
5. Finally, manually enter Rank for each TVA. </t>
  </si>
  <si>
    <t>TVAMAtrix</t>
  </si>
  <si>
    <t>(but you should look at the TVAMatrix sheet)</t>
  </si>
  <si>
    <t>Limits</t>
  </si>
  <si>
    <t>Some parts of the sheets are formatted for a limited number of values. In most cases, you do not need to worry about the limits - they should be sufficient in simple cases. The limits are:
- Maximum of 100 assets. (This could be increased by expanding the "Assets" sheet down into further rows, and similar for the "TVAMatrix").
- Four (4) vulnerabilities per T/A pair supported in the TVAMatrix. That is, T1V1A1, T1V2A1, T1V3A1, T1V4A1 are allowed and will appear in the TVAMatrix automatically. However while T1V5A1 can be added to the Vulnerabilities sheet, it will not appear in the TVAMatrix. (If a specific T/A pair needed more than 4 vulnerabilities, then rows could be inserted into the TVAMatrix and formula from the above row copied down.)</t>
  </si>
  <si>
    <t>RiskValues</t>
  </si>
  <si>
    <t>Customer Information</t>
  </si>
  <si>
    <t>Sales Data</t>
  </si>
  <si>
    <t>Financial Information</t>
  </si>
  <si>
    <t>Employee Records</t>
  </si>
  <si>
    <t>Servers</t>
  </si>
  <si>
    <t>Computers and Laptops</t>
  </si>
  <si>
    <t>Routers and Switches</t>
  </si>
  <si>
    <t>Business Software Systems</t>
  </si>
  <si>
    <t>Restaurant and Business Software</t>
  </si>
  <si>
    <t>Firewalls</t>
  </si>
  <si>
    <t>employee accidentally made an error while entering user information</t>
  </si>
  <si>
    <t>Software attacks causing consumer data errors</t>
  </si>
  <si>
    <t>Disgruntled employees maliciously destroy and steal sales data to sell to competitors</t>
  </si>
  <si>
    <t>Someone use finance information for ransomware</t>
  </si>
  <si>
    <t>HR accidentally made an error while entering employee information</t>
  </si>
  <si>
    <t>Server damage caused by earthquake, rainstorm and other force majeure</t>
  </si>
  <si>
    <t>Computers, laptops, and other hardware have been stolen</t>
  </si>
  <si>
    <t>Software and hardware failures caused by outdated technology</t>
  </si>
  <si>
    <t>The instability of routers causes network fluctuations</t>
  </si>
  <si>
    <t>Business Software Systems is experiencing network attacks leading to malfunctions</t>
  </si>
  <si>
    <t>New employees are not familiar with Restaurant and Business Software, resulting in errors</t>
  </si>
  <si>
    <t>The Restaurant and Business Software version is too old, causing some software functions to be unavailable and errors to occur</t>
  </si>
  <si>
    <t>The firewall has been attacked by hackers and subjected to ransom and extortion</t>
  </si>
  <si>
    <t>The firewall has been attacked by hackers.</t>
  </si>
  <si>
    <t>Software and hardware failures caused by incorrect use</t>
  </si>
  <si>
    <t>Finance information has been subjected to house arrest attacks</t>
  </si>
  <si>
    <t>Due to backward technology, financial information’s ability to defend against attacks has declined.</t>
  </si>
  <si>
    <t>Competitors illegally intrude to obtain financial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</si>
</sst>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b/>
      <sz val="8"/>
      <color theme="1"/>
      <name val="Calibri"/>
      <family val="2"/>
      <scheme val="minor"/>
    </font>
    <font>
      <sz val="20"/>
      <color theme="1"/>
      <name val="Calibri"/>
      <family val="2"/>
      <scheme val="minor"/>
    </font>
    <font>
      <sz val="11"/>
      <color theme="0" tint="-0.499984740745262"/>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0" fontId="0" fillId="0" borderId="0" xfId="0" applyAlignment="1">
      <alignment vertical="top" wrapText="1"/>
    </xf>
    <xf numFmtId="0" fontId="4" fillId="0" borderId="0" xfId="0" applyFont="1"/>
    <xf numFmtId="0" fontId="1" fillId="0" borderId="1" xfId="0" applyFont="1" applyBorder="1" applyAlignment="1">
      <alignment horizontal="center"/>
    </xf>
    <xf numFmtId="0" fontId="1" fillId="0" borderId="2" xfId="0" applyFont="1" applyBorder="1"/>
    <xf numFmtId="0" fontId="1" fillId="0" borderId="4" xfId="0" applyFont="1" applyBorder="1" applyAlignment="1">
      <alignment horizontal="center"/>
    </xf>
    <xf numFmtId="0" fontId="1" fillId="0" borderId="5" xfId="0" applyFont="1" applyBorder="1"/>
    <xf numFmtId="0" fontId="0" fillId="0" borderId="5" xfId="0" applyBorder="1" applyAlignment="1">
      <alignment horizontal="center"/>
    </xf>
    <xf numFmtId="0" fontId="0" fillId="0" borderId="5" xfId="0" applyBorder="1"/>
    <xf numFmtId="0" fontId="1" fillId="0" borderId="3" xfId="0" applyFont="1" applyBorder="1" applyAlignment="1">
      <alignment horizontal="center"/>
    </xf>
    <xf numFmtId="0" fontId="3" fillId="0" borderId="6" xfId="0" applyFont="1" applyBorder="1" applyAlignment="1">
      <alignment horizontal="center" vertical="top" wrapText="1"/>
    </xf>
    <xf numFmtId="0" fontId="1" fillId="0" borderId="6" xfId="0" applyFont="1"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1" fillId="0" borderId="8" xfId="0" applyFont="1" applyBorder="1" applyAlignment="1">
      <alignment horizontal="center"/>
    </xf>
    <xf numFmtId="0" fontId="2" fillId="0" borderId="9" xfId="0" applyFont="1" applyBorder="1" applyAlignment="1">
      <alignment horizontal="center" vertical="top" wrapText="1"/>
    </xf>
    <xf numFmtId="0" fontId="0" fillId="0" borderId="10" xfId="0" applyBorder="1" applyAlignment="1">
      <alignment horizontal="center"/>
    </xf>
    <xf numFmtId="0" fontId="0" fillId="0" borderId="9" xfId="0" applyBorder="1" applyAlignment="1">
      <alignment horizontal="center"/>
    </xf>
    <xf numFmtId="0" fontId="3" fillId="0" borderId="9" xfId="0" applyFont="1" applyBorder="1" applyAlignment="1">
      <alignment horizontal="center" vertical="top" wrapText="1"/>
    </xf>
    <xf numFmtId="0" fontId="0" fillId="0" borderId="0" xfId="0" applyAlignment="1">
      <alignment vertical="top"/>
    </xf>
    <xf numFmtId="0" fontId="0" fillId="0" borderId="0" xfId="0" applyAlignment="1">
      <alignment horizontal="left" vertical="top" wrapText="1"/>
    </xf>
    <xf numFmtId="0" fontId="5" fillId="0" borderId="0" xfId="0" applyFont="1" applyAlignment="1">
      <alignment horizontal="center"/>
    </xf>
    <xf numFmtId="0" fontId="7"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EC50-C79C-46B5-A4BD-558628BBCFAE}">
  <dimension ref="A1:B5"/>
  <sheetViews>
    <sheetView workbookViewId="0">
      <selection activeCell="B2" sqref="B2"/>
    </sheetView>
  </sheetViews>
  <sheetFormatPr baseColWidth="10" defaultColWidth="8.83203125" defaultRowHeight="15" x14ac:dyDescent="0.2"/>
  <cols>
    <col min="1" max="1" width="22.6640625" customWidth="1"/>
    <col min="2" max="2" width="78" customWidth="1"/>
  </cols>
  <sheetData>
    <row r="1" spans="1:2" ht="26" x14ac:dyDescent="0.3">
      <c r="A1" s="5" t="s">
        <v>52</v>
      </c>
    </row>
    <row r="2" spans="1:2" ht="294" customHeight="1" x14ac:dyDescent="0.2">
      <c r="B2" s="4" t="s">
        <v>53</v>
      </c>
    </row>
    <row r="5" spans="1:2" ht="243" customHeight="1" x14ac:dyDescent="0.2">
      <c r="A5" s="22" t="s">
        <v>56</v>
      </c>
      <c r="B5" s="23"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CFA0-FE22-467B-9861-2732D6343067}">
  <dimension ref="A1:C101"/>
  <sheetViews>
    <sheetView workbookViewId="0">
      <pane ySplit="1" topLeftCell="A2" activePane="bottomLeft" state="frozen"/>
      <selection pane="bottomLeft" activeCell="C8" sqref="C8"/>
    </sheetView>
  </sheetViews>
  <sheetFormatPr baseColWidth="10" defaultColWidth="8.83203125" defaultRowHeight="15" x14ac:dyDescent="0.2"/>
  <cols>
    <col min="1" max="1" width="9.1640625" style="24"/>
    <col min="2" max="2" width="10.6640625" customWidth="1"/>
    <col min="3" max="3" width="40.6640625" customWidth="1"/>
  </cols>
  <sheetData>
    <row r="1" spans="1:3" x14ac:dyDescent="0.2">
      <c r="A1" s="2" t="s">
        <v>27</v>
      </c>
      <c r="B1" s="3" t="s">
        <v>29</v>
      </c>
      <c r="C1" s="3" t="s">
        <v>28</v>
      </c>
    </row>
    <row r="2" spans="1:3" x14ac:dyDescent="0.2">
      <c r="A2" s="24">
        <v>1</v>
      </c>
      <c r="B2" t="s">
        <v>31</v>
      </c>
      <c r="C2" t="s">
        <v>59</v>
      </c>
    </row>
    <row r="3" spans="1:3" x14ac:dyDescent="0.2">
      <c r="A3" s="24">
        <v>2</v>
      </c>
      <c r="B3" t="s">
        <v>31</v>
      </c>
      <c r="C3" t="s">
        <v>60</v>
      </c>
    </row>
    <row r="4" spans="1:3" x14ac:dyDescent="0.2">
      <c r="A4" s="24">
        <v>3</v>
      </c>
      <c r="B4" t="s">
        <v>31</v>
      </c>
      <c r="C4" t="s">
        <v>61</v>
      </c>
    </row>
    <row r="5" spans="1:3" x14ac:dyDescent="0.2">
      <c r="A5" s="24">
        <v>4</v>
      </c>
      <c r="B5" t="s">
        <v>31</v>
      </c>
      <c r="C5" t="s">
        <v>62</v>
      </c>
    </row>
    <row r="6" spans="1:3" x14ac:dyDescent="0.2">
      <c r="A6" s="24">
        <v>5</v>
      </c>
      <c r="B6" t="s">
        <v>32</v>
      </c>
      <c r="C6" t="s">
        <v>63</v>
      </c>
    </row>
    <row r="7" spans="1:3" x14ac:dyDescent="0.2">
      <c r="A7" s="24">
        <v>6</v>
      </c>
      <c r="B7" t="s">
        <v>32</v>
      </c>
      <c r="C7" t="s">
        <v>64</v>
      </c>
    </row>
    <row r="8" spans="1:3" x14ac:dyDescent="0.2">
      <c r="A8" s="24">
        <v>7</v>
      </c>
      <c r="B8" t="s">
        <v>32</v>
      </c>
      <c r="C8" t="s">
        <v>65</v>
      </c>
    </row>
    <row r="9" spans="1:3" x14ac:dyDescent="0.2">
      <c r="A9" s="24">
        <v>8</v>
      </c>
      <c r="B9" t="s">
        <v>33</v>
      </c>
      <c r="C9" t="s">
        <v>66</v>
      </c>
    </row>
    <row r="10" spans="1:3" x14ac:dyDescent="0.2">
      <c r="A10" s="24">
        <v>9</v>
      </c>
      <c r="B10" t="s">
        <v>33</v>
      </c>
      <c r="C10" t="s">
        <v>67</v>
      </c>
    </row>
    <row r="11" spans="1:3" x14ac:dyDescent="0.2">
      <c r="A11" s="24">
        <v>10</v>
      </c>
      <c r="B11" t="s">
        <v>34</v>
      </c>
      <c r="C11" t="s">
        <v>68</v>
      </c>
    </row>
    <row r="12" spans="1:3" x14ac:dyDescent="0.2">
      <c r="A12" s="24">
        <v>11</v>
      </c>
    </row>
    <row r="13" spans="1:3" x14ac:dyDescent="0.2">
      <c r="A13" s="24">
        <v>12</v>
      </c>
    </row>
    <row r="14" spans="1:3" x14ac:dyDescent="0.2">
      <c r="A14" s="24">
        <v>13</v>
      </c>
    </row>
    <row r="15" spans="1:3" x14ac:dyDescent="0.2">
      <c r="A15" s="24">
        <v>14</v>
      </c>
    </row>
    <row r="16" spans="1:3" x14ac:dyDescent="0.2">
      <c r="A16" s="24">
        <v>15</v>
      </c>
    </row>
    <row r="17" spans="1:1" x14ac:dyDescent="0.2">
      <c r="A17" s="24">
        <v>16</v>
      </c>
    </row>
    <row r="18" spans="1:1" x14ac:dyDescent="0.2">
      <c r="A18" s="24">
        <v>17</v>
      </c>
    </row>
    <row r="19" spans="1:1" x14ac:dyDescent="0.2">
      <c r="A19" s="24">
        <v>18</v>
      </c>
    </row>
    <row r="20" spans="1:1" x14ac:dyDescent="0.2">
      <c r="A20" s="24">
        <v>19</v>
      </c>
    </row>
    <row r="21" spans="1:1" x14ac:dyDescent="0.2">
      <c r="A21" s="24">
        <v>20</v>
      </c>
    </row>
    <row r="22" spans="1:1" x14ac:dyDescent="0.2">
      <c r="A22" s="24">
        <v>21</v>
      </c>
    </row>
    <row r="23" spans="1:1" x14ac:dyDescent="0.2">
      <c r="A23" s="24">
        <v>22</v>
      </c>
    </row>
    <row r="24" spans="1:1" x14ac:dyDescent="0.2">
      <c r="A24" s="24">
        <v>23</v>
      </c>
    </row>
    <row r="25" spans="1:1" x14ac:dyDescent="0.2">
      <c r="A25" s="24">
        <v>24</v>
      </c>
    </row>
    <row r="26" spans="1:1" x14ac:dyDescent="0.2">
      <c r="A26" s="24">
        <v>25</v>
      </c>
    </row>
    <row r="27" spans="1:1" x14ac:dyDescent="0.2">
      <c r="A27" s="24">
        <v>26</v>
      </c>
    </row>
    <row r="28" spans="1:1" x14ac:dyDescent="0.2">
      <c r="A28" s="24">
        <v>27</v>
      </c>
    </row>
    <row r="29" spans="1:1" x14ac:dyDescent="0.2">
      <c r="A29" s="24">
        <v>28</v>
      </c>
    </row>
    <row r="30" spans="1:1" x14ac:dyDescent="0.2">
      <c r="A30" s="24">
        <v>29</v>
      </c>
    </row>
    <row r="31" spans="1:1" x14ac:dyDescent="0.2">
      <c r="A31" s="24">
        <v>30</v>
      </c>
    </row>
    <row r="32" spans="1:1" x14ac:dyDescent="0.2">
      <c r="A32" s="24">
        <v>31</v>
      </c>
    </row>
    <row r="33" spans="1:1" x14ac:dyDescent="0.2">
      <c r="A33" s="24">
        <v>32</v>
      </c>
    </row>
    <row r="34" spans="1:1" x14ac:dyDescent="0.2">
      <c r="A34" s="24">
        <v>33</v>
      </c>
    </row>
    <row r="35" spans="1:1" x14ac:dyDescent="0.2">
      <c r="A35" s="24">
        <v>34</v>
      </c>
    </row>
    <row r="36" spans="1:1" x14ac:dyDescent="0.2">
      <c r="A36" s="24">
        <v>35</v>
      </c>
    </row>
    <row r="37" spans="1:1" x14ac:dyDescent="0.2">
      <c r="A37" s="24">
        <v>36</v>
      </c>
    </row>
    <row r="38" spans="1:1" x14ac:dyDescent="0.2">
      <c r="A38" s="24">
        <v>37</v>
      </c>
    </row>
    <row r="39" spans="1:1" x14ac:dyDescent="0.2">
      <c r="A39" s="24">
        <v>38</v>
      </c>
    </row>
    <row r="40" spans="1:1" x14ac:dyDescent="0.2">
      <c r="A40" s="24">
        <v>39</v>
      </c>
    </row>
    <row r="41" spans="1:1" x14ac:dyDescent="0.2">
      <c r="A41" s="24">
        <v>40</v>
      </c>
    </row>
    <row r="42" spans="1:1" x14ac:dyDescent="0.2">
      <c r="A42" s="24">
        <v>41</v>
      </c>
    </row>
    <row r="43" spans="1:1" x14ac:dyDescent="0.2">
      <c r="A43" s="24">
        <v>42</v>
      </c>
    </row>
    <row r="44" spans="1:1" x14ac:dyDescent="0.2">
      <c r="A44" s="24">
        <v>43</v>
      </c>
    </row>
    <row r="45" spans="1:1" x14ac:dyDescent="0.2">
      <c r="A45" s="24">
        <v>44</v>
      </c>
    </row>
    <row r="46" spans="1:1" x14ac:dyDescent="0.2">
      <c r="A46" s="24">
        <v>45</v>
      </c>
    </row>
    <row r="47" spans="1:1" x14ac:dyDescent="0.2">
      <c r="A47" s="24">
        <v>46</v>
      </c>
    </row>
    <row r="48" spans="1:1" x14ac:dyDescent="0.2">
      <c r="A48" s="24">
        <v>47</v>
      </c>
    </row>
    <row r="49" spans="1:1" x14ac:dyDescent="0.2">
      <c r="A49" s="24">
        <v>48</v>
      </c>
    </row>
    <row r="50" spans="1:1" x14ac:dyDescent="0.2">
      <c r="A50" s="24">
        <v>49</v>
      </c>
    </row>
    <row r="51" spans="1:1" x14ac:dyDescent="0.2">
      <c r="A51" s="24">
        <v>50</v>
      </c>
    </row>
    <row r="52" spans="1:1" x14ac:dyDescent="0.2">
      <c r="A52" s="24">
        <v>51</v>
      </c>
    </row>
    <row r="53" spans="1:1" x14ac:dyDescent="0.2">
      <c r="A53" s="24">
        <v>52</v>
      </c>
    </row>
    <row r="54" spans="1:1" x14ac:dyDescent="0.2">
      <c r="A54" s="24">
        <v>53</v>
      </c>
    </row>
    <row r="55" spans="1:1" x14ac:dyDescent="0.2">
      <c r="A55" s="24">
        <v>54</v>
      </c>
    </row>
    <row r="56" spans="1:1" x14ac:dyDescent="0.2">
      <c r="A56" s="24">
        <v>55</v>
      </c>
    </row>
    <row r="57" spans="1:1" x14ac:dyDescent="0.2">
      <c r="A57" s="24">
        <v>56</v>
      </c>
    </row>
    <row r="58" spans="1:1" x14ac:dyDescent="0.2">
      <c r="A58" s="24">
        <v>57</v>
      </c>
    </row>
    <row r="59" spans="1:1" x14ac:dyDescent="0.2">
      <c r="A59" s="24">
        <v>58</v>
      </c>
    </row>
    <row r="60" spans="1:1" x14ac:dyDescent="0.2">
      <c r="A60" s="24">
        <v>59</v>
      </c>
    </row>
    <row r="61" spans="1:1" x14ac:dyDescent="0.2">
      <c r="A61" s="24">
        <v>60</v>
      </c>
    </row>
    <row r="62" spans="1:1" x14ac:dyDescent="0.2">
      <c r="A62" s="24">
        <v>61</v>
      </c>
    </row>
    <row r="63" spans="1:1" x14ac:dyDescent="0.2">
      <c r="A63" s="24">
        <v>62</v>
      </c>
    </row>
    <row r="64" spans="1:1" x14ac:dyDescent="0.2">
      <c r="A64" s="24">
        <v>63</v>
      </c>
    </row>
    <row r="65" spans="1:1" x14ac:dyDescent="0.2">
      <c r="A65" s="24">
        <v>64</v>
      </c>
    </row>
    <row r="66" spans="1:1" x14ac:dyDescent="0.2">
      <c r="A66" s="24">
        <v>65</v>
      </c>
    </row>
    <row r="67" spans="1:1" x14ac:dyDescent="0.2">
      <c r="A67" s="24">
        <v>66</v>
      </c>
    </row>
    <row r="68" spans="1:1" x14ac:dyDescent="0.2">
      <c r="A68" s="24">
        <v>67</v>
      </c>
    </row>
    <row r="69" spans="1:1" x14ac:dyDescent="0.2">
      <c r="A69" s="24">
        <v>68</v>
      </c>
    </row>
    <row r="70" spans="1:1" x14ac:dyDescent="0.2">
      <c r="A70" s="24">
        <v>69</v>
      </c>
    </row>
    <row r="71" spans="1:1" x14ac:dyDescent="0.2">
      <c r="A71" s="24">
        <v>70</v>
      </c>
    </row>
    <row r="72" spans="1:1" x14ac:dyDescent="0.2">
      <c r="A72" s="24">
        <v>71</v>
      </c>
    </row>
    <row r="73" spans="1:1" x14ac:dyDescent="0.2">
      <c r="A73" s="24">
        <v>72</v>
      </c>
    </row>
    <row r="74" spans="1:1" x14ac:dyDescent="0.2">
      <c r="A74" s="24">
        <v>73</v>
      </c>
    </row>
    <row r="75" spans="1:1" x14ac:dyDescent="0.2">
      <c r="A75" s="24">
        <v>74</v>
      </c>
    </row>
    <row r="76" spans="1:1" x14ac:dyDescent="0.2">
      <c r="A76" s="24">
        <v>75</v>
      </c>
    </row>
    <row r="77" spans="1:1" x14ac:dyDescent="0.2">
      <c r="A77" s="24">
        <v>76</v>
      </c>
    </row>
    <row r="78" spans="1:1" x14ac:dyDescent="0.2">
      <c r="A78" s="24">
        <v>77</v>
      </c>
    </row>
    <row r="79" spans="1:1" x14ac:dyDescent="0.2">
      <c r="A79" s="24">
        <v>78</v>
      </c>
    </row>
    <row r="80" spans="1:1" x14ac:dyDescent="0.2">
      <c r="A80" s="24">
        <v>79</v>
      </c>
    </row>
    <row r="81" spans="1:1" x14ac:dyDescent="0.2">
      <c r="A81" s="24">
        <v>80</v>
      </c>
    </row>
    <row r="82" spans="1:1" x14ac:dyDescent="0.2">
      <c r="A82" s="24">
        <v>81</v>
      </c>
    </row>
    <row r="83" spans="1:1" x14ac:dyDescent="0.2">
      <c r="A83" s="24">
        <v>82</v>
      </c>
    </row>
    <row r="84" spans="1:1" x14ac:dyDescent="0.2">
      <c r="A84" s="24">
        <v>83</v>
      </c>
    </row>
    <row r="85" spans="1:1" x14ac:dyDescent="0.2">
      <c r="A85" s="24">
        <v>84</v>
      </c>
    </row>
    <row r="86" spans="1:1" x14ac:dyDescent="0.2">
      <c r="A86" s="24">
        <v>85</v>
      </c>
    </row>
    <row r="87" spans="1:1" x14ac:dyDescent="0.2">
      <c r="A87" s="24">
        <v>86</v>
      </c>
    </row>
    <row r="88" spans="1:1" x14ac:dyDescent="0.2">
      <c r="A88" s="24">
        <v>87</v>
      </c>
    </row>
    <row r="89" spans="1:1" x14ac:dyDescent="0.2">
      <c r="A89" s="24">
        <v>88</v>
      </c>
    </row>
    <row r="90" spans="1:1" x14ac:dyDescent="0.2">
      <c r="A90" s="24">
        <v>89</v>
      </c>
    </row>
    <row r="91" spans="1:1" x14ac:dyDescent="0.2">
      <c r="A91" s="24">
        <v>90</v>
      </c>
    </row>
    <row r="92" spans="1:1" x14ac:dyDescent="0.2">
      <c r="A92" s="24">
        <v>91</v>
      </c>
    </row>
    <row r="93" spans="1:1" x14ac:dyDescent="0.2">
      <c r="A93" s="24">
        <v>92</v>
      </c>
    </row>
    <row r="94" spans="1:1" x14ac:dyDescent="0.2">
      <c r="A94" s="24">
        <v>93</v>
      </c>
    </row>
    <row r="95" spans="1:1" x14ac:dyDescent="0.2">
      <c r="A95" s="24">
        <v>94</v>
      </c>
    </row>
    <row r="96" spans="1:1" x14ac:dyDescent="0.2">
      <c r="A96" s="24">
        <v>95</v>
      </c>
    </row>
    <row r="97" spans="1:1" x14ac:dyDescent="0.2">
      <c r="A97" s="24">
        <v>96</v>
      </c>
    </row>
    <row r="98" spans="1:1" x14ac:dyDescent="0.2">
      <c r="A98" s="24">
        <v>97</v>
      </c>
    </row>
    <row r="99" spans="1:1" x14ac:dyDescent="0.2">
      <c r="A99" s="24">
        <v>98</v>
      </c>
    </row>
    <row r="100" spans="1:1" x14ac:dyDescent="0.2">
      <c r="A100" s="24">
        <v>99</v>
      </c>
    </row>
    <row r="101" spans="1:1" x14ac:dyDescent="0.2">
      <c r="A101" s="24">
        <v>100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AA6A55-2856-4805-8A01-691148D56A47}">
          <x14:formula1>
            <xm:f>AssetTypes!$A$2:$A$7</xm:f>
          </x14:formula1>
          <xm:sqref>B2:B101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DAE8-51BF-4509-BC4F-A78D257FBFC8}">
  <dimension ref="A1:L400"/>
  <sheetViews>
    <sheetView tabSelected="1" zoomScale="115" workbookViewId="0">
      <pane ySplit="1" topLeftCell="A2" activePane="bottomLeft" state="frozen"/>
      <selection pane="bottomLeft" activeCell="N401" sqref="N401"/>
    </sheetView>
  </sheetViews>
  <sheetFormatPr baseColWidth="10" defaultColWidth="8.83203125" defaultRowHeight="15" x14ac:dyDescent="0.2"/>
  <cols>
    <col min="1" max="1" width="9.1640625" style="26"/>
    <col min="2" max="2" width="35.6640625" style="26" customWidth="1"/>
    <col min="3" max="3" width="12.1640625" style="26" customWidth="1"/>
    <col min="4" max="4" width="10.6640625" style="26" customWidth="1"/>
    <col min="5" max="5" width="20.6640625" style="26" customWidth="1"/>
    <col min="6" max="7" width="9.1640625" style="26"/>
    <col min="8" max="8" width="74" style="26" customWidth="1"/>
    <col min="9" max="11" width="10.6640625" style="26" customWidth="1"/>
    <col min="12" max="16384" width="8.83203125" style="26"/>
  </cols>
  <sheetData>
    <row r="1" spans="1:12" x14ac:dyDescent="0.2">
      <c r="A1" s="25" t="s">
        <v>0</v>
      </c>
      <c r="B1" s="25" t="s">
        <v>1</v>
      </c>
      <c r="C1" s="25" t="s">
        <v>27</v>
      </c>
      <c r="D1" s="25" t="s">
        <v>29</v>
      </c>
      <c r="E1" s="25" t="s">
        <v>28</v>
      </c>
      <c r="F1" s="25" t="s">
        <v>39</v>
      </c>
      <c r="G1" s="25" t="s">
        <v>37</v>
      </c>
      <c r="H1" s="25" t="s">
        <v>38</v>
      </c>
      <c r="I1" s="25" t="s">
        <v>40</v>
      </c>
      <c r="J1" s="25" t="s">
        <v>41</v>
      </c>
      <c r="K1" s="25" t="s">
        <v>42</v>
      </c>
      <c r="L1" s="25" t="s">
        <v>43</v>
      </c>
    </row>
    <row r="2" spans="1:12" x14ac:dyDescent="0.2">
      <c r="A2" s="26">
        <v>1</v>
      </c>
      <c r="B2" s="26" t="str">
        <f>_xlfn.IFNA(VLOOKUP(A2,InfoSecThreats!A:B,2,FALSE),"")</f>
        <v>People errors</v>
      </c>
      <c r="C2" s="26">
        <v>1</v>
      </c>
      <c r="D2" s="26" t="str">
        <f>_xlfn.IFNA(VLOOKUP(Vulnerabilities!C2,Assets!A:C,2,FALSE),"")</f>
        <v>Data</v>
      </c>
      <c r="E2" s="26" t="str">
        <f>_xlfn.IFNA(VLOOKUP(Vulnerabilities!C2,Assets!A:C,3,FALSE),"")</f>
        <v>Customer Information</v>
      </c>
      <c r="F2" s="26">
        <v>1</v>
      </c>
      <c r="G2" s="26" t="str">
        <f>IF(ISBLANK(F2),"",_xlfn.CONCAT("T",A2,"V",F2,"A",C2))</f>
        <v>T1V1A1</v>
      </c>
      <c r="H2" s="26" t="s">
        <v>69</v>
      </c>
      <c r="I2" s="26" t="s">
        <v>45</v>
      </c>
      <c r="J2" s="26" t="s">
        <v>48</v>
      </c>
      <c r="K2" s="26" t="str">
        <f>_xlfn.IFNA(VLOOKUP(_xlfn.CONCAT(I2,"|",J2),RiskValues!C:D,2,FALSE),"")</f>
        <v>Very Low</v>
      </c>
    </row>
    <row r="3" spans="1:12" x14ac:dyDescent="0.2">
      <c r="A3" s="26">
        <v>2</v>
      </c>
      <c r="B3" s="26" t="str">
        <f>_xlfn.IFNA(VLOOKUP(A3,InfoSecThreats!A:B,2,FALSE),"")</f>
        <v>Software attacks</v>
      </c>
      <c r="C3" s="26">
        <v>1</v>
      </c>
      <c r="D3" s="26" t="str">
        <f>_xlfn.IFNA(VLOOKUP(Vulnerabilities!C3,Assets!A:C,2,FALSE),"")</f>
        <v>Data</v>
      </c>
      <c r="E3" s="26" t="str">
        <f>_xlfn.IFNA(VLOOKUP(Vulnerabilities!C3,Assets!A:C,3,FALSE),"")</f>
        <v>Customer Information</v>
      </c>
      <c r="F3" s="26">
        <v>2</v>
      </c>
      <c r="G3" s="26" t="str">
        <f t="shared" ref="G3:G65" si="0">IF(ISBLANK(F3),"",_xlfn.CONCAT("T",A3,"V",F3,"A",C3))</f>
        <v>T2V2A1</v>
      </c>
      <c r="H3" s="26" t="s">
        <v>70</v>
      </c>
      <c r="I3" s="26" t="s">
        <v>46</v>
      </c>
      <c r="J3" s="26" t="s">
        <v>46</v>
      </c>
      <c r="K3" s="26" t="str">
        <f>_xlfn.IFNA(VLOOKUP(_xlfn.CONCAT(I3,"|",J3),RiskValues!C:D,2,FALSE),"")</f>
        <v>Moderate</v>
      </c>
      <c r="L3" s="26">
        <v>13</v>
      </c>
    </row>
    <row r="4" spans="1:12" x14ac:dyDescent="0.2">
      <c r="A4" s="26">
        <v>5</v>
      </c>
      <c r="B4" s="26" t="str">
        <f>_xlfn.IFNA(VLOOKUP(A4,InfoSecThreats!A:B,2,FALSE),"")</f>
        <v>Theft</v>
      </c>
      <c r="C4" s="26">
        <v>2</v>
      </c>
      <c r="D4" s="26" t="str">
        <f>_xlfn.IFNA(VLOOKUP(Vulnerabilities!C4,Assets!A:C,2,FALSE),"")</f>
        <v>Data</v>
      </c>
      <c r="E4" s="26" t="str">
        <f>_xlfn.IFNA(VLOOKUP(Vulnerabilities!C4,Assets!A:C,3,FALSE),"")</f>
        <v>Sales Data</v>
      </c>
      <c r="F4" s="26">
        <v>1</v>
      </c>
      <c r="G4" s="26" t="str">
        <f t="shared" si="0"/>
        <v>T5V1A2</v>
      </c>
      <c r="H4" s="26" t="s">
        <v>71</v>
      </c>
      <c r="I4" s="26" t="s">
        <v>46</v>
      </c>
      <c r="J4" s="26" t="s">
        <v>45</v>
      </c>
      <c r="K4" s="26" t="str">
        <f>_xlfn.IFNA(VLOOKUP(_xlfn.CONCAT(I4,"|",J4),RiskValues!C:D,2,FALSE),"")</f>
        <v>Moderate</v>
      </c>
      <c r="L4" s="26">
        <v>10</v>
      </c>
    </row>
    <row r="5" spans="1:12" x14ac:dyDescent="0.2">
      <c r="A5" s="26">
        <v>11</v>
      </c>
      <c r="B5" s="26" t="str">
        <f>_xlfn.IFNA(VLOOKUP(A5,InfoSecThreats!A:B,2,FALSE),"")</f>
        <v>Sabotage and vandalism</v>
      </c>
      <c r="C5" s="26">
        <v>2</v>
      </c>
      <c r="D5" s="26" t="str">
        <f>_xlfn.IFNA(VLOOKUP(Vulnerabilities!C5,Assets!A:C,2,FALSE),"")</f>
        <v>Data</v>
      </c>
      <c r="E5" s="26" t="str">
        <f>_xlfn.IFNA(VLOOKUP(Vulnerabilities!C5,Assets!A:C,3,FALSE),"")</f>
        <v>Sales Data</v>
      </c>
      <c r="F5" s="26">
        <v>1</v>
      </c>
      <c r="G5" s="26" t="str">
        <f t="shared" si="0"/>
        <v>T11V1A2</v>
      </c>
      <c r="H5" s="26" t="s">
        <v>71</v>
      </c>
      <c r="I5" s="26" t="s">
        <v>46</v>
      </c>
      <c r="J5" s="26" t="s">
        <v>44</v>
      </c>
      <c r="K5" s="26" t="str">
        <f>_xlfn.IFNA(VLOOKUP(_xlfn.CONCAT(I5,"|",J5),RiskValues!C:D,2,FALSE),"")</f>
        <v>High</v>
      </c>
      <c r="L5" s="26">
        <v>3</v>
      </c>
    </row>
    <row r="6" spans="1:12" x14ac:dyDescent="0.2">
      <c r="A6" s="26">
        <v>2</v>
      </c>
      <c r="B6" s="26" t="str">
        <f>_xlfn.IFNA(VLOOKUP(A6,InfoSecThreats!A:B,2,FALSE),"")</f>
        <v>Software attacks</v>
      </c>
      <c r="C6" s="26">
        <v>3</v>
      </c>
      <c r="D6" s="26" t="str">
        <f>_xlfn.IFNA(VLOOKUP(Vulnerabilities!C6,Assets!A:C,2,FALSE),"")</f>
        <v>Data</v>
      </c>
      <c r="E6" s="26" t="str">
        <f>_xlfn.IFNA(VLOOKUP(Vulnerabilities!C6,Assets!A:C,3,FALSE),"")</f>
        <v>Financial Information</v>
      </c>
      <c r="F6" s="26">
        <v>1</v>
      </c>
      <c r="G6" s="26" t="str">
        <f t="shared" si="0"/>
        <v>T2V1A3</v>
      </c>
      <c r="H6" s="26" t="s">
        <v>84</v>
      </c>
      <c r="I6" s="26" t="s">
        <v>46</v>
      </c>
      <c r="J6" s="26" t="s">
        <v>44</v>
      </c>
      <c r="K6" s="26" t="str">
        <f>_xlfn.IFNA(VLOOKUP(_xlfn.CONCAT(I6,"|",J6),RiskValues!C:D,2,FALSE),"")</f>
        <v>High</v>
      </c>
      <c r="L6" s="26">
        <v>2</v>
      </c>
    </row>
    <row r="7" spans="1:12" x14ac:dyDescent="0.2">
      <c r="A7" s="26">
        <v>6</v>
      </c>
      <c r="B7" s="26" t="str">
        <f>_xlfn.IFNA(VLOOKUP(A7,InfoSecThreats!A:B,2,FALSE),"")</f>
        <v>Technological obsolescence</v>
      </c>
      <c r="C7" s="26">
        <v>3</v>
      </c>
      <c r="D7" s="26" t="str">
        <f>_xlfn.IFNA(VLOOKUP(Vulnerabilities!C7,Assets!A:C,2,FALSE),"")</f>
        <v>Data</v>
      </c>
      <c r="E7" s="26" t="str">
        <f>_xlfn.IFNA(VLOOKUP(Vulnerabilities!C7,Assets!A:C,3,FALSE),"")</f>
        <v>Financial Information</v>
      </c>
      <c r="F7" s="26">
        <v>1</v>
      </c>
      <c r="G7" s="26" t="str">
        <f t="shared" si="0"/>
        <v>T6V1A3</v>
      </c>
      <c r="H7" s="26" t="s">
        <v>85</v>
      </c>
      <c r="I7" s="26" t="s">
        <v>45</v>
      </c>
      <c r="J7" s="26" t="s">
        <v>46</v>
      </c>
      <c r="K7" s="26" t="str">
        <f>_xlfn.IFNA(VLOOKUP(_xlfn.CONCAT(I7,"|",J7),RiskValues!C:D,2,FALSE),"")</f>
        <v>Moderate</v>
      </c>
      <c r="L7" s="26">
        <v>8</v>
      </c>
    </row>
    <row r="8" spans="1:12" x14ac:dyDescent="0.2">
      <c r="A8" s="26">
        <v>3</v>
      </c>
      <c r="B8" s="26" t="str">
        <f>_xlfn.IFNA(VLOOKUP(A8,InfoSecThreats!A:B,2,FALSE),"")</f>
        <v>Information extortion</v>
      </c>
      <c r="C8" s="26">
        <v>3</v>
      </c>
      <c r="D8" s="26" t="str">
        <f>_xlfn.IFNA(VLOOKUP(Vulnerabilities!C8,Assets!A:C,2,FALSE),"")</f>
        <v>Data</v>
      </c>
      <c r="E8" s="26" t="str">
        <f>_xlfn.IFNA(VLOOKUP(Vulnerabilities!C8,Assets!A:C,3,FALSE),"")</f>
        <v>Financial Information</v>
      </c>
      <c r="F8" s="26">
        <v>2</v>
      </c>
      <c r="G8" s="26" t="str">
        <f t="shared" si="0"/>
        <v>T3V2A3</v>
      </c>
      <c r="H8" s="26" t="s">
        <v>72</v>
      </c>
      <c r="I8" s="26" t="s">
        <v>45</v>
      </c>
      <c r="J8" s="26" t="s">
        <v>44</v>
      </c>
      <c r="K8" s="26" t="str">
        <f>_xlfn.IFNA(VLOOKUP(_xlfn.CONCAT(I8,"|",J8),RiskValues!C:D,2,FALSE),"")</f>
        <v>Very High</v>
      </c>
      <c r="L8" s="26">
        <v>1</v>
      </c>
    </row>
    <row r="9" spans="1:12" x14ac:dyDescent="0.2">
      <c r="A9" s="26">
        <v>4</v>
      </c>
      <c r="B9" s="26" t="str">
        <f>_xlfn.IFNA(VLOOKUP(A9,InfoSecThreats!A:B,2,FALSE),"")</f>
        <v>Espionage and trespass</v>
      </c>
      <c r="C9" s="26">
        <v>3</v>
      </c>
      <c r="D9" s="26" t="str">
        <f>_xlfn.IFNA(VLOOKUP(Vulnerabilities!C9,Assets!A:C,2,FALSE),"")</f>
        <v>Data</v>
      </c>
      <c r="E9" s="26" t="str">
        <f>_xlfn.IFNA(VLOOKUP(Vulnerabilities!C9,Assets!A:C,3,FALSE),"")</f>
        <v>Financial Information</v>
      </c>
      <c r="F9" s="26">
        <v>3</v>
      </c>
      <c r="G9" s="26" t="str">
        <f t="shared" si="0"/>
        <v>T4V3A3</v>
      </c>
      <c r="H9" s="26" t="s">
        <v>86</v>
      </c>
      <c r="I9" s="26" t="s">
        <v>46</v>
      </c>
      <c r="J9" s="26" t="s">
        <v>45</v>
      </c>
      <c r="K9" s="26" t="str">
        <f>_xlfn.IFNA(VLOOKUP(_xlfn.CONCAT(I9,"|",J9),RiskValues!C:D,2,FALSE),"")</f>
        <v>Moderate</v>
      </c>
      <c r="L9" s="26">
        <v>4</v>
      </c>
    </row>
    <row r="10" spans="1:12" x14ac:dyDescent="0.2">
      <c r="A10" s="26">
        <v>1</v>
      </c>
      <c r="B10" s="26" t="str">
        <f>_xlfn.IFNA(VLOOKUP(A10,InfoSecThreats!A:B,2,FALSE),"")</f>
        <v>People errors</v>
      </c>
      <c r="C10" s="26">
        <v>4</v>
      </c>
      <c r="D10" s="26" t="str">
        <f>_xlfn.IFNA(VLOOKUP(Vulnerabilities!C10,Assets!A:C,2,FALSE),"")</f>
        <v>Data</v>
      </c>
      <c r="E10" s="26" t="str">
        <f>_xlfn.IFNA(VLOOKUP(Vulnerabilities!C10,Assets!A:C,3,FALSE),"")</f>
        <v>Employee Records</v>
      </c>
      <c r="F10" s="26">
        <v>1</v>
      </c>
      <c r="G10" s="26" t="str">
        <f t="shared" si="0"/>
        <v>T1V1A4</v>
      </c>
      <c r="H10" s="26" t="s">
        <v>73</v>
      </c>
      <c r="I10" s="26" t="s">
        <v>45</v>
      </c>
      <c r="J10" s="26" t="s">
        <v>46</v>
      </c>
      <c r="K10" s="26" t="str">
        <f>_xlfn.IFNA(VLOOKUP(_xlfn.CONCAT(I10,"|",J10),RiskValues!C:D,2,FALSE),"")</f>
        <v>Moderate</v>
      </c>
      <c r="L10" s="26">
        <v>9</v>
      </c>
    </row>
    <row r="11" spans="1:12" x14ac:dyDescent="0.2">
      <c r="A11" s="26">
        <v>7</v>
      </c>
      <c r="B11" s="26" t="str">
        <f>_xlfn.IFNA(VLOOKUP(A11,InfoSecThreats!A:B,2,FALSE),"")</f>
        <v>Forces of nature</v>
      </c>
      <c r="C11" s="26">
        <v>5</v>
      </c>
      <c r="D11" s="26" t="str">
        <f>_xlfn.IFNA(VLOOKUP(Vulnerabilities!C11,Assets!A:C,2,FALSE),"")</f>
        <v>Hardware</v>
      </c>
      <c r="E11" s="26" t="str">
        <f>_xlfn.IFNA(VLOOKUP(Vulnerabilities!C11,Assets!A:C,3,FALSE),"")</f>
        <v>Servers</v>
      </c>
      <c r="F11" s="26">
        <v>1</v>
      </c>
      <c r="G11" s="26" t="str">
        <f t="shared" si="0"/>
        <v>T7V1A5</v>
      </c>
      <c r="H11" s="26" t="s">
        <v>74</v>
      </c>
      <c r="I11" s="26" t="s">
        <v>46</v>
      </c>
      <c r="J11" s="26" t="s">
        <v>45</v>
      </c>
      <c r="K11" s="26" t="str">
        <f>_xlfn.IFNA(VLOOKUP(_xlfn.CONCAT(I11,"|",J11),RiskValues!C:D,2,FALSE),"")</f>
        <v>Moderate</v>
      </c>
      <c r="L11" s="26">
        <v>5</v>
      </c>
    </row>
    <row r="12" spans="1:12" x14ac:dyDescent="0.2">
      <c r="A12" s="26">
        <v>5</v>
      </c>
      <c r="B12" s="26" t="str">
        <f>_xlfn.IFNA(VLOOKUP(A12,InfoSecThreats!A:B,2,FALSE),"")</f>
        <v>Theft</v>
      </c>
      <c r="C12" s="26">
        <v>6</v>
      </c>
      <c r="D12" s="26" t="str">
        <f>_xlfn.IFNA(VLOOKUP(Vulnerabilities!C12,Assets!A:C,2,FALSE),"")</f>
        <v>Hardware</v>
      </c>
      <c r="E12" s="26" t="str">
        <f>_xlfn.IFNA(VLOOKUP(Vulnerabilities!C12,Assets!A:C,3,FALSE),"")</f>
        <v>Computers and Laptops</v>
      </c>
      <c r="F12" s="26">
        <v>1</v>
      </c>
      <c r="G12" s="26" t="str">
        <f t="shared" si="0"/>
        <v>T5V1A6</v>
      </c>
      <c r="H12" s="26" t="s">
        <v>75</v>
      </c>
      <c r="I12" s="26" t="s">
        <v>47</v>
      </c>
      <c r="J12" s="26" t="s">
        <v>46</v>
      </c>
      <c r="K12" s="26" t="str">
        <f>_xlfn.IFNA(VLOOKUP(_xlfn.CONCAT(I12,"|",J12),RiskValues!C:D,2,FALSE),"")</f>
        <v>Low</v>
      </c>
      <c r="L12" s="26">
        <v>17</v>
      </c>
    </row>
    <row r="13" spans="1:12" x14ac:dyDescent="0.2">
      <c r="A13" s="26">
        <v>6</v>
      </c>
      <c r="B13" s="26" t="str">
        <f>_xlfn.IFNA(VLOOKUP(A13,InfoSecThreats!A:B,2,FALSE),"")</f>
        <v>Technological obsolescence</v>
      </c>
      <c r="C13" s="26">
        <v>6</v>
      </c>
      <c r="D13" s="26" t="str">
        <f>_xlfn.IFNA(VLOOKUP(Vulnerabilities!C13,Assets!A:C,2,FALSE),"")</f>
        <v>Hardware</v>
      </c>
      <c r="E13" s="26" t="str">
        <f>_xlfn.IFNA(VLOOKUP(Vulnerabilities!C13,Assets!A:C,3,FALSE),"")</f>
        <v>Computers and Laptops</v>
      </c>
      <c r="F13" s="26">
        <v>2</v>
      </c>
      <c r="G13" s="26" t="str">
        <f t="shared" si="0"/>
        <v>T6V2A6</v>
      </c>
      <c r="H13" s="26" t="s">
        <v>76</v>
      </c>
      <c r="I13" s="26" t="s">
        <v>45</v>
      </c>
      <c r="J13" s="26" t="s">
        <v>47</v>
      </c>
      <c r="K13" s="26" t="str">
        <f>_xlfn.IFNA(VLOOKUP(_xlfn.CONCAT(I13,"|",J13),RiskValues!C:D,2,FALSE),"")</f>
        <v>Low</v>
      </c>
      <c r="L13" s="26">
        <v>19</v>
      </c>
    </row>
    <row r="14" spans="1:12" x14ac:dyDescent="0.2">
      <c r="A14" s="26">
        <v>8</v>
      </c>
      <c r="B14" s="26" t="str">
        <f>_xlfn.IFNA(VLOOKUP(A14,InfoSecThreats!A:B,2,FALSE),"")</f>
        <v>Technical hardware failures or errors</v>
      </c>
      <c r="C14" s="26">
        <v>6</v>
      </c>
      <c r="D14" s="26" t="str">
        <f>_xlfn.IFNA(VLOOKUP(Vulnerabilities!C14,Assets!A:C,2,FALSE),"")</f>
        <v>Hardware</v>
      </c>
      <c r="E14" s="26" t="str">
        <f>_xlfn.IFNA(VLOOKUP(Vulnerabilities!C14,Assets!A:C,3,FALSE),"")</f>
        <v>Computers and Laptops</v>
      </c>
      <c r="F14" s="26">
        <v>2</v>
      </c>
      <c r="G14" s="26" t="str">
        <f t="shared" si="0"/>
        <v>T8V2A6</v>
      </c>
      <c r="H14" s="26" t="s">
        <v>83</v>
      </c>
      <c r="I14" s="26" t="s">
        <v>45</v>
      </c>
      <c r="J14" s="26" t="s">
        <v>46</v>
      </c>
      <c r="K14" s="26" t="str">
        <f>_xlfn.IFNA(VLOOKUP(_xlfn.CONCAT(I14,"|",J14),RiskValues!C:D,2,FALSE),"")</f>
        <v>Moderate</v>
      </c>
      <c r="L14" s="26">
        <v>15</v>
      </c>
    </row>
    <row r="15" spans="1:12" x14ac:dyDescent="0.2">
      <c r="A15" s="26">
        <v>10</v>
      </c>
      <c r="B15" s="26" t="str">
        <f>_xlfn.IFNA(VLOOKUP(A15,InfoSecThreats!A:B,2,FALSE),"")</f>
        <v>Changing quality of services</v>
      </c>
      <c r="C15" s="26">
        <v>7</v>
      </c>
      <c r="D15" s="26" t="str">
        <f>_xlfn.IFNA(VLOOKUP(Vulnerabilities!C15,Assets!A:C,2,FALSE),"")</f>
        <v>Hardware</v>
      </c>
      <c r="E15" s="26" t="str">
        <f>_xlfn.IFNA(VLOOKUP(Vulnerabilities!C15,Assets!A:C,3,FALSE),"")</f>
        <v>Routers and Switches</v>
      </c>
      <c r="F15" s="26">
        <v>1</v>
      </c>
      <c r="G15" s="26" t="str">
        <f t="shared" si="0"/>
        <v>T10V1A7</v>
      </c>
      <c r="H15" s="26" t="s">
        <v>77</v>
      </c>
      <c r="I15" s="26" t="s">
        <v>46</v>
      </c>
      <c r="J15" s="26" t="s">
        <v>46</v>
      </c>
      <c r="K15" s="26" t="str">
        <f>_xlfn.IFNA(VLOOKUP(_xlfn.CONCAT(I15,"|",J15),RiskValues!C:D,2,FALSE),"")</f>
        <v>Moderate</v>
      </c>
      <c r="L15" s="26">
        <v>14</v>
      </c>
    </row>
    <row r="16" spans="1:12" x14ac:dyDescent="0.2">
      <c r="A16" s="26">
        <v>2</v>
      </c>
      <c r="B16" s="26" t="str">
        <f>_xlfn.IFNA(VLOOKUP(A16,InfoSecThreats!A:B,2,FALSE),"")</f>
        <v>Software attacks</v>
      </c>
      <c r="C16" s="26">
        <v>8</v>
      </c>
      <c r="D16" s="26" t="str">
        <f>_xlfn.IFNA(VLOOKUP(Vulnerabilities!C16,Assets!A:C,2,FALSE),"")</f>
        <v>Software</v>
      </c>
      <c r="E16" s="26" t="str">
        <f>_xlfn.IFNA(VLOOKUP(Vulnerabilities!C16,Assets!A:C,3,FALSE),"")</f>
        <v>Business Software Systems</v>
      </c>
      <c r="F16" s="26">
        <v>1</v>
      </c>
      <c r="G16" s="26" t="str">
        <f t="shared" si="0"/>
        <v>T2V1A8</v>
      </c>
      <c r="H16" s="26" t="s">
        <v>78</v>
      </c>
      <c r="I16" s="26" t="s">
        <v>46</v>
      </c>
      <c r="J16" s="26" t="s">
        <v>45</v>
      </c>
      <c r="K16" s="26" t="str">
        <f>_xlfn.IFNA(VLOOKUP(_xlfn.CONCAT(I16,"|",J16),RiskValues!C:D,2,FALSE),"")</f>
        <v>Moderate</v>
      </c>
      <c r="L16" s="26">
        <v>11</v>
      </c>
    </row>
    <row r="17" spans="1:12" x14ac:dyDescent="0.2">
      <c r="A17" s="26">
        <v>1</v>
      </c>
      <c r="B17" s="26" t="str">
        <f>_xlfn.IFNA(VLOOKUP(A17,InfoSecThreats!A:B,2,FALSE),"")</f>
        <v>People errors</v>
      </c>
      <c r="C17" s="26">
        <v>9</v>
      </c>
      <c r="D17" s="26" t="str">
        <f>_xlfn.IFNA(VLOOKUP(Vulnerabilities!C17,Assets!A:C,2,FALSE),"")</f>
        <v>Software</v>
      </c>
      <c r="E17" s="26" t="str">
        <f>_xlfn.IFNA(VLOOKUP(Vulnerabilities!C17,Assets!A:C,3,FALSE),"")</f>
        <v>Restaurant and Business Software</v>
      </c>
      <c r="F17" s="26">
        <v>1</v>
      </c>
      <c r="G17" s="26" t="str">
        <f t="shared" si="0"/>
        <v>T1V1A9</v>
      </c>
      <c r="H17" s="26" t="s">
        <v>79</v>
      </c>
      <c r="I17" s="26" t="s">
        <v>45</v>
      </c>
      <c r="J17" s="26" t="s">
        <v>46</v>
      </c>
      <c r="K17" s="26" t="str">
        <f>_xlfn.IFNA(VLOOKUP(_xlfn.CONCAT(I17,"|",J17),RiskValues!C:D,2,FALSE),"")</f>
        <v>Moderate</v>
      </c>
      <c r="L17" s="26">
        <v>12</v>
      </c>
    </row>
    <row r="18" spans="1:12" x14ac:dyDescent="0.2">
      <c r="A18" s="26">
        <v>6</v>
      </c>
      <c r="B18" s="26" t="str">
        <f>_xlfn.IFNA(VLOOKUP(A18,InfoSecThreats!A:B,2,FALSE),"")</f>
        <v>Technological obsolescence</v>
      </c>
      <c r="C18" s="26">
        <v>9</v>
      </c>
      <c r="D18" s="26" t="str">
        <f>_xlfn.IFNA(VLOOKUP(Vulnerabilities!C18,Assets!A:C,2,FALSE),"")</f>
        <v>Software</v>
      </c>
      <c r="E18" s="26" t="str">
        <f>_xlfn.IFNA(VLOOKUP(Vulnerabilities!C18,Assets!A:C,3,FALSE),"")</f>
        <v>Restaurant and Business Software</v>
      </c>
      <c r="F18" s="26">
        <v>2</v>
      </c>
      <c r="G18" s="26" t="str">
        <f t="shared" si="0"/>
        <v>T6V2A9</v>
      </c>
      <c r="H18" s="26" t="s">
        <v>80</v>
      </c>
      <c r="I18" s="26" t="s">
        <v>46</v>
      </c>
      <c r="J18" s="26" t="s">
        <v>47</v>
      </c>
      <c r="K18" s="26" t="str">
        <f>_xlfn.IFNA(VLOOKUP(_xlfn.CONCAT(I18,"|",J18),RiskValues!C:D,2,FALSE),"")</f>
        <v>Low</v>
      </c>
      <c r="L18" s="26">
        <v>18</v>
      </c>
    </row>
    <row r="19" spans="1:12" x14ac:dyDescent="0.2">
      <c r="A19" s="26">
        <v>9</v>
      </c>
      <c r="B19" s="26" t="str">
        <f>_xlfn.IFNA(VLOOKUP(A19,InfoSecThreats!A:B,2,FALSE),"")</f>
        <v>Technical software failures or errors</v>
      </c>
      <c r="C19" s="26">
        <v>9</v>
      </c>
      <c r="D19" s="26" t="str">
        <f>_xlfn.IFNA(VLOOKUP(Vulnerabilities!C19,Assets!A:C,2,FALSE),"")</f>
        <v>Software</v>
      </c>
      <c r="E19" s="26" t="str">
        <f>_xlfn.IFNA(VLOOKUP(Vulnerabilities!C19,Assets!A:C,3,FALSE),"")</f>
        <v>Restaurant and Business Software</v>
      </c>
      <c r="F19" s="26">
        <v>2</v>
      </c>
      <c r="G19" s="26" t="str">
        <f t="shared" si="0"/>
        <v>T9V2A9</v>
      </c>
      <c r="H19" s="26" t="s">
        <v>80</v>
      </c>
      <c r="I19" s="26" t="s">
        <v>47</v>
      </c>
      <c r="J19" s="26" t="s">
        <v>46</v>
      </c>
      <c r="K19" s="26" t="str">
        <f>_xlfn.IFNA(VLOOKUP(_xlfn.CONCAT(I19,"|",J19),RiskValues!C:D,2,FALSE),"")</f>
        <v>Low</v>
      </c>
      <c r="L19" s="26">
        <v>16</v>
      </c>
    </row>
    <row r="20" spans="1:12" x14ac:dyDescent="0.2">
      <c r="A20" s="26">
        <v>2</v>
      </c>
      <c r="B20" s="26" t="str">
        <f>_xlfn.IFNA(VLOOKUP(A20,InfoSecThreats!A:B,2,FALSE),"")</f>
        <v>Software attacks</v>
      </c>
      <c r="C20" s="26">
        <v>10</v>
      </c>
      <c r="D20" s="26" t="str">
        <f>_xlfn.IFNA(VLOOKUP(Vulnerabilities!C20,Assets!A:C,2,FALSE),"")</f>
        <v>Network</v>
      </c>
      <c r="E20" s="26" t="str">
        <f>_xlfn.IFNA(VLOOKUP(Vulnerabilities!C20,Assets!A:C,3,FALSE),"")</f>
        <v>Firewalls</v>
      </c>
      <c r="F20" s="26">
        <v>1</v>
      </c>
      <c r="G20" s="26" t="str">
        <f t="shared" si="0"/>
        <v>T2V1A10</v>
      </c>
      <c r="H20" s="26" t="s">
        <v>82</v>
      </c>
      <c r="I20" s="26" t="s">
        <v>46</v>
      </c>
      <c r="J20" s="26" t="s">
        <v>45</v>
      </c>
      <c r="K20" s="26" t="str">
        <f>_xlfn.IFNA(VLOOKUP(_xlfn.CONCAT(I20,"|",J20),RiskValues!C:D,2,FALSE),"")</f>
        <v>Moderate</v>
      </c>
      <c r="L20" s="26">
        <v>7</v>
      </c>
    </row>
    <row r="21" spans="1:12" x14ac:dyDescent="0.2">
      <c r="A21" s="26">
        <v>3</v>
      </c>
      <c r="B21" s="26" t="str">
        <f>_xlfn.IFNA(VLOOKUP(A21,InfoSecThreats!A:B,2,FALSE),"")</f>
        <v>Information extortion</v>
      </c>
      <c r="C21" s="26">
        <v>10</v>
      </c>
      <c r="D21" s="26" t="str">
        <f>_xlfn.IFNA(VLOOKUP(Vulnerabilities!C21,Assets!A:C,2,FALSE),"")</f>
        <v>Network</v>
      </c>
      <c r="E21" s="26" t="str">
        <f>_xlfn.IFNA(VLOOKUP(Vulnerabilities!C21,Assets!A:C,3,FALSE),"")</f>
        <v>Firewalls</v>
      </c>
      <c r="F21" s="26">
        <v>1</v>
      </c>
      <c r="G21" s="26" t="str">
        <f t="shared" si="0"/>
        <v>T3V1A10</v>
      </c>
      <c r="H21" s="26" t="s">
        <v>81</v>
      </c>
      <c r="I21" s="26" t="s">
        <v>46</v>
      </c>
      <c r="J21" s="26" t="s">
        <v>45</v>
      </c>
      <c r="K21" s="26" t="str">
        <f>_xlfn.IFNA(VLOOKUP(_xlfn.CONCAT(I21,"|",J21),RiskValues!C:D,2,FALSE),"")</f>
        <v>Moderate</v>
      </c>
      <c r="L21" s="26">
        <v>6</v>
      </c>
    </row>
    <row r="22" spans="1:12" x14ac:dyDescent="0.2">
      <c r="B22" s="26" t="str">
        <f>_xlfn.IFNA(VLOOKUP(A22,InfoSecThreats!A:B,2,FALSE),"")</f>
        <v/>
      </c>
      <c r="D22" s="26" t="str">
        <f>_xlfn.IFNA(VLOOKUP(Vulnerabilities!C22,Assets!A:C,2,FALSE),"")</f>
        <v/>
      </c>
      <c r="E22" s="26" t="str">
        <f>_xlfn.IFNA(VLOOKUP(Vulnerabilities!C22,Assets!A:C,3,FALSE),"")</f>
        <v/>
      </c>
      <c r="G22" s="26" t="str">
        <f t="shared" si="0"/>
        <v/>
      </c>
      <c r="K22" s="26" t="str">
        <f>_xlfn.IFNA(VLOOKUP(_xlfn.CONCAT(I22,"|",J22),RiskValues!C:D,2,FALSE),"")</f>
        <v/>
      </c>
    </row>
    <row r="23" spans="1:12" x14ac:dyDescent="0.2">
      <c r="B23" s="26" t="str">
        <f>_xlfn.IFNA(VLOOKUP(A23,InfoSecThreats!A:B,2,FALSE),"")</f>
        <v/>
      </c>
      <c r="D23" s="26" t="str">
        <f>_xlfn.IFNA(VLOOKUP(Vulnerabilities!C23,Assets!A:C,2,FALSE),"")</f>
        <v/>
      </c>
      <c r="E23" s="26" t="str">
        <f>_xlfn.IFNA(VLOOKUP(Vulnerabilities!C23,Assets!A:C,3,FALSE),"")</f>
        <v/>
      </c>
      <c r="G23" s="26" t="str">
        <f t="shared" si="0"/>
        <v/>
      </c>
      <c r="K23" s="26" t="str">
        <f>_xlfn.IFNA(VLOOKUP(_xlfn.CONCAT(I23,"|",J23),RiskValues!C:D,2,FALSE),"")</f>
        <v/>
      </c>
    </row>
    <row r="24" spans="1:12" x14ac:dyDescent="0.2">
      <c r="B24" s="26" t="str">
        <f>_xlfn.IFNA(VLOOKUP(A24,InfoSecThreats!A:B,2,FALSE),"")</f>
        <v/>
      </c>
      <c r="D24" s="26" t="str">
        <f>_xlfn.IFNA(VLOOKUP(Vulnerabilities!C24,Assets!A:C,2,FALSE),"")</f>
        <v/>
      </c>
      <c r="E24" s="26" t="str">
        <f>_xlfn.IFNA(VLOOKUP(Vulnerabilities!C24,Assets!A:C,3,FALSE),"")</f>
        <v/>
      </c>
      <c r="G24" s="26" t="str">
        <f t="shared" si="0"/>
        <v/>
      </c>
      <c r="K24" s="26" t="str">
        <f>_xlfn.IFNA(VLOOKUP(_xlfn.CONCAT(I24,"|",J24),RiskValues!C:D,2,FALSE),"")</f>
        <v/>
      </c>
    </row>
    <row r="25" spans="1:12" x14ac:dyDescent="0.2">
      <c r="B25" s="26" t="str">
        <f>_xlfn.IFNA(VLOOKUP(A25,InfoSecThreats!A:B,2,FALSE),"")</f>
        <v/>
      </c>
      <c r="D25" s="26" t="str">
        <f>_xlfn.IFNA(VLOOKUP(Vulnerabilities!C25,Assets!A:C,2,FALSE),"")</f>
        <v/>
      </c>
      <c r="E25" s="26" t="str">
        <f>_xlfn.IFNA(VLOOKUP(Vulnerabilities!C25,Assets!A:C,3,FALSE),"")</f>
        <v/>
      </c>
      <c r="G25" s="26" t="str">
        <f t="shared" si="0"/>
        <v/>
      </c>
      <c r="K25" s="26" t="str">
        <f>_xlfn.IFNA(VLOOKUP(_xlfn.CONCAT(I25,"|",J25),RiskValues!C:D,2,FALSE),"")</f>
        <v/>
      </c>
    </row>
    <row r="26" spans="1:12" x14ac:dyDescent="0.2">
      <c r="B26" s="26" t="str">
        <f>_xlfn.IFNA(VLOOKUP(A26,InfoSecThreats!A:B,2,FALSE),"")</f>
        <v/>
      </c>
      <c r="D26" s="26" t="str">
        <f>_xlfn.IFNA(VLOOKUP(Vulnerabilities!C26,Assets!A:C,2,FALSE),"")</f>
        <v/>
      </c>
      <c r="E26" s="26" t="str">
        <f>_xlfn.IFNA(VLOOKUP(Vulnerabilities!C26,Assets!A:C,3,FALSE),"")</f>
        <v/>
      </c>
      <c r="G26" s="26" t="str">
        <f t="shared" si="0"/>
        <v/>
      </c>
      <c r="K26" s="26" t="str">
        <f>_xlfn.IFNA(VLOOKUP(_xlfn.CONCAT(I26,"|",J26),RiskValues!C:D,2,FALSE),"")</f>
        <v/>
      </c>
    </row>
    <row r="27" spans="1:12" x14ac:dyDescent="0.2">
      <c r="B27" s="26" t="str">
        <f>_xlfn.IFNA(VLOOKUP(A27,InfoSecThreats!A:B,2,FALSE),"")</f>
        <v/>
      </c>
      <c r="D27" s="26" t="str">
        <f>_xlfn.IFNA(VLOOKUP(Vulnerabilities!C27,Assets!A:C,2,FALSE),"")</f>
        <v/>
      </c>
      <c r="E27" s="26" t="str">
        <f>_xlfn.IFNA(VLOOKUP(Vulnerabilities!C27,Assets!A:C,3,FALSE),"")</f>
        <v/>
      </c>
      <c r="G27" s="26" t="str">
        <f t="shared" si="0"/>
        <v/>
      </c>
      <c r="K27" s="26" t="str">
        <f>_xlfn.IFNA(VLOOKUP(_xlfn.CONCAT(I27,"|",J27),RiskValues!C:D,2,FALSE),"")</f>
        <v/>
      </c>
    </row>
    <row r="28" spans="1:12" x14ac:dyDescent="0.2">
      <c r="B28" s="26" t="str">
        <f>_xlfn.IFNA(VLOOKUP(A28,InfoSecThreats!A:B,2,FALSE),"")</f>
        <v/>
      </c>
      <c r="D28" s="26" t="str">
        <f>_xlfn.IFNA(VLOOKUP(Vulnerabilities!C28,Assets!A:C,2,FALSE),"")</f>
        <v/>
      </c>
      <c r="E28" s="26" t="str">
        <f>_xlfn.IFNA(VLOOKUP(Vulnerabilities!C28,Assets!A:C,3,FALSE),"")</f>
        <v/>
      </c>
      <c r="G28" s="26" t="str">
        <f t="shared" si="0"/>
        <v/>
      </c>
      <c r="K28" s="26" t="str">
        <f>_xlfn.IFNA(VLOOKUP(_xlfn.CONCAT(I28,"|",J28),RiskValues!C:D,2,FALSE),"")</f>
        <v/>
      </c>
    </row>
    <row r="29" spans="1:12" x14ac:dyDescent="0.2">
      <c r="B29" s="26" t="str">
        <f>_xlfn.IFNA(VLOOKUP(A29,InfoSecThreats!A:B,2,FALSE),"")</f>
        <v/>
      </c>
      <c r="D29" s="26" t="str">
        <f>_xlfn.IFNA(VLOOKUP(Vulnerabilities!C29,Assets!A:C,2,FALSE),"")</f>
        <v/>
      </c>
      <c r="E29" s="26" t="str">
        <f>_xlfn.IFNA(VLOOKUP(Vulnerabilities!C29,Assets!A:C,3,FALSE),"")</f>
        <v/>
      </c>
      <c r="G29" s="26" t="str">
        <f t="shared" si="0"/>
        <v/>
      </c>
      <c r="K29" s="26" t="str">
        <f>_xlfn.IFNA(VLOOKUP(_xlfn.CONCAT(I29,"|",J29),RiskValues!C:D,2,FALSE),"")</f>
        <v/>
      </c>
    </row>
    <row r="30" spans="1:12" x14ac:dyDescent="0.2">
      <c r="B30" s="26" t="str">
        <f>_xlfn.IFNA(VLOOKUP(A30,InfoSecThreats!A:B,2,FALSE),"")</f>
        <v/>
      </c>
      <c r="D30" s="26" t="str">
        <f>_xlfn.IFNA(VLOOKUP(Vulnerabilities!C30,Assets!A:C,2,FALSE),"")</f>
        <v/>
      </c>
      <c r="E30" s="26" t="str">
        <f>_xlfn.IFNA(VLOOKUP(Vulnerabilities!C30,Assets!A:C,3,FALSE),"")</f>
        <v/>
      </c>
      <c r="G30" s="26" t="str">
        <f t="shared" si="0"/>
        <v/>
      </c>
      <c r="K30" s="26" t="str">
        <f>_xlfn.IFNA(VLOOKUP(_xlfn.CONCAT(I30,"|",J30),RiskValues!C:D,2,FALSE),"")</f>
        <v/>
      </c>
    </row>
    <row r="31" spans="1:12" x14ac:dyDescent="0.2">
      <c r="B31" s="26" t="str">
        <f>_xlfn.IFNA(VLOOKUP(A31,InfoSecThreats!A:B,2,FALSE),"")</f>
        <v/>
      </c>
      <c r="D31" s="26" t="str">
        <f>_xlfn.IFNA(VLOOKUP(Vulnerabilities!C31,Assets!A:C,2,FALSE),"")</f>
        <v/>
      </c>
      <c r="E31" s="26" t="str">
        <f>_xlfn.IFNA(VLOOKUP(Vulnerabilities!C31,Assets!A:C,3,FALSE),"")</f>
        <v/>
      </c>
      <c r="G31" s="26" t="str">
        <f t="shared" si="0"/>
        <v/>
      </c>
      <c r="K31" s="26" t="str">
        <f>_xlfn.IFNA(VLOOKUP(_xlfn.CONCAT(I31,"|",J31),RiskValues!C:D,2,FALSE),"")</f>
        <v/>
      </c>
    </row>
    <row r="32" spans="1:12" x14ac:dyDescent="0.2">
      <c r="B32" s="26" t="str">
        <f>_xlfn.IFNA(VLOOKUP(A32,InfoSecThreats!A:B,2,FALSE),"")</f>
        <v/>
      </c>
      <c r="D32" s="26" t="str">
        <f>_xlfn.IFNA(VLOOKUP(Vulnerabilities!C32,Assets!A:C,2,FALSE),"")</f>
        <v/>
      </c>
      <c r="E32" s="26" t="str">
        <f>_xlfn.IFNA(VLOOKUP(Vulnerabilities!C32,Assets!A:C,3,FALSE),"")</f>
        <v/>
      </c>
      <c r="G32" s="26" t="str">
        <f t="shared" si="0"/>
        <v/>
      </c>
      <c r="K32" s="26" t="str">
        <f>_xlfn.IFNA(VLOOKUP(_xlfn.CONCAT(I32,"|",J32),RiskValues!C:D,2,FALSE),"")</f>
        <v/>
      </c>
    </row>
    <row r="33" spans="2:11" x14ac:dyDescent="0.2">
      <c r="B33" s="26" t="str">
        <f>_xlfn.IFNA(VLOOKUP(A33,InfoSecThreats!A:B,2,FALSE),"")</f>
        <v/>
      </c>
      <c r="D33" s="26" t="str">
        <f>_xlfn.IFNA(VLOOKUP(Vulnerabilities!C33,Assets!A:C,2,FALSE),"")</f>
        <v/>
      </c>
      <c r="E33" s="26" t="str">
        <f>_xlfn.IFNA(VLOOKUP(Vulnerabilities!C33,Assets!A:C,3,FALSE),"")</f>
        <v/>
      </c>
      <c r="G33" s="26" t="str">
        <f t="shared" si="0"/>
        <v/>
      </c>
      <c r="K33" s="26" t="str">
        <f>_xlfn.IFNA(VLOOKUP(_xlfn.CONCAT(I33,"|",J33),RiskValues!C:D,2,FALSE),"")</f>
        <v/>
      </c>
    </row>
    <row r="34" spans="2:11" x14ac:dyDescent="0.2">
      <c r="B34" s="26" t="str">
        <f>_xlfn.IFNA(VLOOKUP(A34,InfoSecThreats!A:B,2,FALSE),"")</f>
        <v/>
      </c>
      <c r="D34" s="26" t="str">
        <f>_xlfn.IFNA(VLOOKUP(Vulnerabilities!C34,Assets!A:C,2,FALSE),"")</f>
        <v/>
      </c>
      <c r="E34" s="26" t="str">
        <f>_xlfn.IFNA(VLOOKUP(Vulnerabilities!C34,Assets!A:C,3,FALSE),"")</f>
        <v/>
      </c>
      <c r="G34" s="26" t="str">
        <f t="shared" si="0"/>
        <v/>
      </c>
      <c r="K34" s="26" t="str">
        <f>_xlfn.IFNA(VLOOKUP(_xlfn.CONCAT(I34,"|",J34),RiskValues!C:D,2,FALSE),"")</f>
        <v/>
      </c>
    </row>
    <row r="35" spans="2:11" x14ac:dyDescent="0.2">
      <c r="B35" s="26" t="str">
        <f>_xlfn.IFNA(VLOOKUP(A35,InfoSecThreats!A:B,2,FALSE),"")</f>
        <v/>
      </c>
      <c r="D35" s="26" t="str">
        <f>_xlfn.IFNA(VLOOKUP(Vulnerabilities!C35,Assets!A:C,2,FALSE),"")</f>
        <v/>
      </c>
      <c r="E35" s="26" t="str">
        <f>_xlfn.IFNA(VLOOKUP(Vulnerabilities!C35,Assets!A:C,3,FALSE),"")</f>
        <v/>
      </c>
      <c r="G35" s="26" t="str">
        <f t="shared" si="0"/>
        <v/>
      </c>
      <c r="K35" s="26" t="str">
        <f>_xlfn.IFNA(VLOOKUP(_xlfn.CONCAT(I35,"|",J35),RiskValues!C:D,2,FALSE),"")</f>
        <v/>
      </c>
    </row>
    <row r="36" spans="2:11" x14ac:dyDescent="0.2">
      <c r="B36" s="26" t="str">
        <f>_xlfn.IFNA(VLOOKUP(A36,InfoSecThreats!A:B,2,FALSE),"")</f>
        <v/>
      </c>
      <c r="D36" s="26" t="str">
        <f>_xlfn.IFNA(VLOOKUP(Vulnerabilities!C36,Assets!A:C,2,FALSE),"")</f>
        <v/>
      </c>
      <c r="E36" s="26" t="str">
        <f>_xlfn.IFNA(VLOOKUP(Vulnerabilities!C36,Assets!A:C,3,FALSE),"")</f>
        <v/>
      </c>
      <c r="G36" s="26" t="str">
        <f t="shared" si="0"/>
        <v/>
      </c>
      <c r="K36" s="26" t="str">
        <f>_xlfn.IFNA(VLOOKUP(_xlfn.CONCAT(I36,"|",J36),RiskValues!C:D,2,FALSE),"")</f>
        <v/>
      </c>
    </row>
    <row r="37" spans="2:11" x14ac:dyDescent="0.2">
      <c r="B37" s="26" t="str">
        <f>_xlfn.IFNA(VLOOKUP(A37,InfoSecThreats!A:B,2,FALSE),"")</f>
        <v/>
      </c>
      <c r="D37" s="26" t="str">
        <f>_xlfn.IFNA(VLOOKUP(Vulnerabilities!C37,Assets!A:C,2,FALSE),"")</f>
        <v/>
      </c>
      <c r="E37" s="26" t="str">
        <f>_xlfn.IFNA(VLOOKUP(Vulnerabilities!C37,Assets!A:C,3,FALSE),"")</f>
        <v/>
      </c>
      <c r="G37" s="26" t="str">
        <f t="shared" si="0"/>
        <v/>
      </c>
      <c r="K37" s="26" t="str">
        <f>_xlfn.IFNA(VLOOKUP(_xlfn.CONCAT(I37,"|",J37),RiskValues!C:D,2,FALSE),"")</f>
        <v/>
      </c>
    </row>
    <row r="38" spans="2:11" x14ac:dyDescent="0.2">
      <c r="B38" s="26" t="str">
        <f>_xlfn.IFNA(VLOOKUP(A38,InfoSecThreats!A:B,2,FALSE),"")</f>
        <v/>
      </c>
      <c r="D38" s="26" t="str">
        <f>_xlfn.IFNA(VLOOKUP(Vulnerabilities!C38,Assets!A:C,2,FALSE),"")</f>
        <v/>
      </c>
      <c r="E38" s="26" t="str">
        <f>_xlfn.IFNA(VLOOKUP(Vulnerabilities!C38,Assets!A:C,3,FALSE),"")</f>
        <v/>
      </c>
      <c r="G38" s="26" t="str">
        <f t="shared" si="0"/>
        <v/>
      </c>
      <c r="K38" s="26" t="str">
        <f>_xlfn.IFNA(VLOOKUP(_xlfn.CONCAT(I38,"|",J38),RiskValues!C:D,2,FALSE),"")</f>
        <v/>
      </c>
    </row>
    <row r="39" spans="2:11" x14ac:dyDescent="0.2">
      <c r="B39" s="26" t="str">
        <f>_xlfn.IFNA(VLOOKUP(A39,InfoSecThreats!A:B,2,FALSE),"")</f>
        <v/>
      </c>
      <c r="D39" s="26" t="str">
        <f>_xlfn.IFNA(VLOOKUP(Vulnerabilities!C39,Assets!A:C,2,FALSE),"")</f>
        <v/>
      </c>
      <c r="E39" s="26" t="str">
        <f>_xlfn.IFNA(VLOOKUP(Vulnerabilities!C39,Assets!A:C,3,FALSE),"")</f>
        <v/>
      </c>
      <c r="G39" s="26" t="str">
        <f t="shared" si="0"/>
        <v/>
      </c>
      <c r="K39" s="26" t="str">
        <f>_xlfn.IFNA(VLOOKUP(_xlfn.CONCAT(I39,"|",J39),RiskValues!C:D,2,FALSE),"")</f>
        <v/>
      </c>
    </row>
    <row r="40" spans="2:11" x14ac:dyDescent="0.2">
      <c r="B40" s="26" t="str">
        <f>_xlfn.IFNA(VLOOKUP(A40,InfoSecThreats!A:B,2,FALSE),"")</f>
        <v/>
      </c>
      <c r="D40" s="26" t="str">
        <f>_xlfn.IFNA(VLOOKUP(Vulnerabilities!C40,Assets!A:C,2,FALSE),"")</f>
        <v/>
      </c>
      <c r="E40" s="26" t="str">
        <f>_xlfn.IFNA(VLOOKUP(Vulnerabilities!C40,Assets!A:C,3,FALSE),"")</f>
        <v/>
      </c>
      <c r="G40" s="26" t="str">
        <f t="shared" si="0"/>
        <v/>
      </c>
      <c r="K40" s="26" t="str">
        <f>_xlfn.IFNA(VLOOKUP(_xlfn.CONCAT(I40,"|",J40),RiskValues!C:D,2,FALSE),"")</f>
        <v/>
      </c>
    </row>
    <row r="41" spans="2:11" x14ac:dyDescent="0.2">
      <c r="B41" s="26" t="str">
        <f>_xlfn.IFNA(VLOOKUP(A41,InfoSecThreats!A:B,2,FALSE),"")</f>
        <v/>
      </c>
      <c r="D41" s="26" t="str">
        <f>_xlfn.IFNA(VLOOKUP(Vulnerabilities!C41,Assets!A:C,2,FALSE),"")</f>
        <v/>
      </c>
      <c r="E41" s="26" t="str">
        <f>_xlfn.IFNA(VLOOKUP(Vulnerabilities!C41,Assets!A:C,3,FALSE),"")</f>
        <v/>
      </c>
      <c r="G41" s="26" t="str">
        <f t="shared" si="0"/>
        <v/>
      </c>
      <c r="K41" s="26" t="str">
        <f>_xlfn.IFNA(VLOOKUP(_xlfn.CONCAT(I41,"|",J41),RiskValues!C:D,2,FALSE),"")</f>
        <v/>
      </c>
    </row>
    <row r="42" spans="2:11" x14ac:dyDescent="0.2">
      <c r="B42" s="26" t="str">
        <f>_xlfn.IFNA(VLOOKUP(A42,InfoSecThreats!A:B,2,FALSE),"")</f>
        <v/>
      </c>
      <c r="D42" s="26" t="str">
        <f>_xlfn.IFNA(VLOOKUP(Vulnerabilities!C42,Assets!A:C,2,FALSE),"")</f>
        <v/>
      </c>
      <c r="E42" s="26" t="str">
        <f>_xlfn.IFNA(VLOOKUP(Vulnerabilities!C42,Assets!A:C,3,FALSE),"")</f>
        <v/>
      </c>
      <c r="G42" s="26" t="str">
        <f t="shared" si="0"/>
        <v/>
      </c>
      <c r="K42" s="26" t="str">
        <f>_xlfn.IFNA(VLOOKUP(_xlfn.CONCAT(I42,"|",J42),RiskValues!C:D,2,FALSE),"")</f>
        <v/>
      </c>
    </row>
    <row r="43" spans="2:11" x14ac:dyDescent="0.2">
      <c r="B43" s="26" t="str">
        <f>_xlfn.IFNA(VLOOKUP(A43,InfoSecThreats!A:B,2,FALSE),"")</f>
        <v/>
      </c>
      <c r="D43" s="26" t="str">
        <f>_xlfn.IFNA(VLOOKUP(Vulnerabilities!C43,Assets!A:C,2,FALSE),"")</f>
        <v/>
      </c>
      <c r="E43" s="26" t="str">
        <f>_xlfn.IFNA(VLOOKUP(Vulnerabilities!C43,Assets!A:C,3,FALSE),"")</f>
        <v/>
      </c>
      <c r="G43" s="26" t="str">
        <f t="shared" si="0"/>
        <v/>
      </c>
      <c r="K43" s="26" t="str">
        <f>_xlfn.IFNA(VLOOKUP(_xlfn.CONCAT(I43,"|",J43),RiskValues!C:D,2,FALSE),"")</f>
        <v/>
      </c>
    </row>
    <row r="44" spans="2:11" x14ac:dyDescent="0.2">
      <c r="B44" s="26" t="str">
        <f>_xlfn.IFNA(VLOOKUP(A44,InfoSecThreats!A:B,2,FALSE),"")</f>
        <v/>
      </c>
      <c r="D44" s="26" t="str">
        <f>_xlfn.IFNA(VLOOKUP(Vulnerabilities!C44,Assets!A:C,2,FALSE),"")</f>
        <v/>
      </c>
      <c r="E44" s="26" t="str">
        <f>_xlfn.IFNA(VLOOKUP(Vulnerabilities!C44,Assets!A:C,3,FALSE),"")</f>
        <v/>
      </c>
      <c r="G44" s="26" t="str">
        <f t="shared" si="0"/>
        <v/>
      </c>
      <c r="K44" s="26" t="str">
        <f>_xlfn.IFNA(VLOOKUP(_xlfn.CONCAT(I44,"|",J44),RiskValues!C:D,2,FALSE),"")</f>
        <v/>
      </c>
    </row>
    <row r="45" spans="2:11" x14ac:dyDescent="0.2">
      <c r="B45" s="26" t="str">
        <f>_xlfn.IFNA(VLOOKUP(A45,InfoSecThreats!A:B,2,FALSE),"")</f>
        <v/>
      </c>
      <c r="D45" s="26" t="str">
        <f>_xlfn.IFNA(VLOOKUP(Vulnerabilities!C45,Assets!A:C,2,FALSE),"")</f>
        <v/>
      </c>
      <c r="E45" s="26" t="str">
        <f>_xlfn.IFNA(VLOOKUP(Vulnerabilities!C45,Assets!A:C,3,FALSE),"")</f>
        <v/>
      </c>
      <c r="G45" s="26" t="str">
        <f t="shared" si="0"/>
        <v/>
      </c>
      <c r="K45" s="26" t="str">
        <f>_xlfn.IFNA(VLOOKUP(_xlfn.CONCAT(I45,"|",J45),RiskValues!C:D,2,FALSE),"")</f>
        <v/>
      </c>
    </row>
    <row r="46" spans="2:11" x14ac:dyDescent="0.2">
      <c r="B46" s="26" t="str">
        <f>_xlfn.IFNA(VLOOKUP(A46,InfoSecThreats!A:B,2,FALSE),"")</f>
        <v/>
      </c>
      <c r="D46" s="26" t="str">
        <f>_xlfn.IFNA(VLOOKUP(Vulnerabilities!C46,Assets!A:C,2,FALSE),"")</f>
        <v/>
      </c>
      <c r="E46" s="26" t="str">
        <f>_xlfn.IFNA(VLOOKUP(Vulnerabilities!C46,Assets!A:C,3,FALSE),"")</f>
        <v/>
      </c>
      <c r="G46" s="26" t="str">
        <f t="shared" si="0"/>
        <v/>
      </c>
      <c r="K46" s="26" t="str">
        <f>_xlfn.IFNA(VLOOKUP(_xlfn.CONCAT(I46,"|",J46),RiskValues!C:D,2,FALSE),"")</f>
        <v/>
      </c>
    </row>
    <row r="47" spans="2:11" x14ac:dyDescent="0.2">
      <c r="B47" s="26" t="str">
        <f>_xlfn.IFNA(VLOOKUP(A47,InfoSecThreats!A:B,2,FALSE),"")</f>
        <v/>
      </c>
      <c r="D47" s="26" t="str">
        <f>_xlfn.IFNA(VLOOKUP(Vulnerabilities!C47,Assets!A:C,2,FALSE),"")</f>
        <v/>
      </c>
      <c r="E47" s="26" t="str">
        <f>_xlfn.IFNA(VLOOKUP(Vulnerabilities!C47,Assets!A:C,3,FALSE),"")</f>
        <v/>
      </c>
      <c r="G47" s="26" t="str">
        <f t="shared" si="0"/>
        <v/>
      </c>
      <c r="K47" s="26" t="str">
        <f>_xlfn.IFNA(VLOOKUP(_xlfn.CONCAT(I47,"|",J47),RiskValues!C:D,2,FALSE),"")</f>
        <v/>
      </c>
    </row>
    <row r="48" spans="2:11" x14ac:dyDescent="0.2">
      <c r="B48" s="26" t="str">
        <f>_xlfn.IFNA(VLOOKUP(A48,InfoSecThreats!A:B,2,FALSE),"")</f>
        <v/>
      </c>
      <c r="D48" s="26" t="str">
        <f>_xlfn.IFNA(VLOOKUP(Vulnerabilities!C48,Assets!A:C,2,FALSE),"")</f>
        <v/>
      </c>
      <c r="E48" s="26" t="str">
        <f>_xlfn.IFNA(VLOOKUP(Vulnerabilities!C48,Assets!A:C,3,FALSE),"")</f>
        <v/>
      </c>
      <c r="G48" s="26" t="str">
        <f t="shared" si="0"/>
        <v/>
      </c>
      <c r="K48" s="26" t="str">
        <f>_xlfn.IFNA(VLOOKUP(_xlfn.CONCAT(I48,"|",J48),RiskValues!C:D,2,FALSE),"")</f>
        <v/>
      </c>
    </row>
    <row r="49" spans="2:11" x14ac:dyDescent="0.2">
      <c r="B49" s="26" t="str">
        <f>_xlfn.IFNA(VLOOKUP(A49,InfoSecThreats!A:B,2,FALSE),"")</f>
        <v/>
      </c>
      <c r="D49" s="26" t="str">
        <f>_xlfn.IFNA(VLOOKUP(Vulnerabilities!C49,Assets!A:C,2,FALSE),"")</f>
        <v/>
      </c>
      <c r="E49" s="26" t="str">
        <f>_xlfn.IFNA(VLOOKUP(Vulnerabilities!C49,Assets!A:C,3,FALSE),"")</f>
        <v/>
      </c>
      <c r="G49" s="26" t="str">
        <f t="shared" si="0"/>
        <v/>
      </c>
      <c r="K49" s="26" t="str">
        <f>_xlfn.IFNA(VLOOKUP(_xlfn.CONCAT(I49,"|",J49),RiskValues!C:D,2,FALSE),"")</f>
        <v/>
      </c>
    </row>
    <row r="50" spans="2:11" x14ac:dyDescent="0.2">
      <c r="B50" s="26" t="str">
        <f>_xlfn.IFNA(VLOOKUP(A50,InfoSecThreats!A:B,2,FALSE),"")</f>
        <v/>
      </c>
      <c r="D50" s="26" t="str">
        <f>_xlfn.IFNA(VLOOKUP(Vulnerabilities!C50,Assets!A:C,2,FALSE),"")</f>
        <v/>
      </c>
      <c r="E50" s="26" t="str">
        <f>_xlfn.IFNA(VLOOKUP(Vulnerabilities!C50,Assets!A:C,3,FALSE),"")</f>
        <v/>
      </c>
      <c r="G50" s="26" t="str">
        <f t="shared" si="0"/>
        <v/>
      </c>
      <c r="K50" s="26" t="str">
        <f>_xlfn.IFNA(VLOOKUP(_xlfn.CONCAT(I50,"|",J50),RiskValues!C:D,2,FALSE),"")</f>
        <v/>
      </c>
    </row>
    <row r="51" spans="2:11" x14ac:dyDescent="0.2">
      <c r="B51" s="26" t="str">
        <f>_xlfn.IFNA(VLOOKUP(A51,InfoSecThreats!A:B,2,FALSE),"")</f>
        <v/>
      </c>
      <c r="D51" s="26" t="str">
        <f>_xlfn.IFNA(VLOOKUP(Vulnerabilities!C51,Assets!A:C,2,FALSE),"")</f>
        <v/>
      </c>
      <c r="E51" s="26" t="str">
        <f>_xlfn.IFNA(VLOOKUP(Vulnerabilities!C51,Assets!A:C,3,FALSE),"")</f>
        <v/>
      </c>
      <c r="G51" s="26" t="str">
        <f t="shared" si="0"/>
        <v/>
      </c>
      <c r="K51" s="26" t="str">
        <f>_xlfn.IFNA(VLOOKUP(_xlfn.CONCAT(I51,"|",J51),RiskValues!C:D,2,FALSE),"")</f>
        <v/>
      </c>
    </row>
    <row r="52" spans="2:11" x14ac:dyDescent="0.2">
      <c r="B52" s="26" t="str">
        <f>_xlfn.IFNA(VLOOKUP(A52,InfoSecThreats!A:B,2,FALSE),"")</f>
        <v/>
      </c>
      <c r="D52" s="26" t="str">
        <f>_xlfn.IFNA(VLOOKUP(Vulnerabilities!C52,Assets!A:C,2,FALSE),"")</f>
        <v/>
      </c>
      <c r="E52" s="26" t="str">
        <f>_xlfn.IFNA(VLOOKUP(Vulnerabilities!C52,Assets!A:C,3,FALSE),"")</f>
        <v/>
      </c>
      <c r="G52" s="26" t="str">
        <f t="shared" si="0"/>
        <v/>
      </c>
      <c r="K52" s="26" t="str">
        <f>_xlfn.IFNA(VLOOKUP(_xlfn.CONCAT(I52,"|",J52),RiskValues!C:D,2,FALSE),"")</f>
        <v/>
      </c>
    </row>
    <row r="53" spans="2:11" x14ac:dyDescent="0.2">
      <c r="B53" s="26" t="str">
        <f>_xlfn.IFNA(VLOOKUP(A53,InfoSecThreats!A:B,2,FALSE),"")</f>
        <v/>
      </c>
      <c r="D53" s="26" t="str">
        <f>_xlfn.IFNA(VLOOKUP(Vulnerabilities!C53,Assets!A:C,2,FALSE),"")</f>
        <v/>
      </c>
      <c r="E53" s="26" t="str">
        <f>_xlfn.IFNA(VLOOKUP(Vulnerabilities!C53,Assets!A:C,3,FALSE),"")</f>
        <v/>
      </c>
      <c r="G53" s="26" t="str">
        <f t="shared" si="0"/>
        <v/>
      </c>
      <c r="K53" s="26" t="str">
        <f>_xlfn.IFNA(VLOOKUP(_xlfn.CONCAT(I53,"|",J53),RiskValues!C:D,2,FALSE),"")</f>
        <v/>
      </c>
    </row>
    <row r="54" spans="2:11" x14ac:dyDescent="0.2">
      <c r="B54" s="26" t="str">
        <f>_xlfn.IFNA(VLOOKUP(A54,InfoSecThreats!A:B,2,FALSE),"")</f>
        <v/>
      </c>
      <c r="D54" s="26" t="str">
        <f>_xlfn.IFNA(VLOOKUP(Vulnerabilities!C54,Assets!A:C,2,FALSE),"")</f>
        <v/>
      </c>
      <c r="E54" s="26" t="str">
        <f>_xlfn.IFNA(VLOOKUP(Vulnerabilities!C54,Assets!A:C,3,FALSE),"")</f>
        <v/>
      </c>
      <c r="G54" s="26" t="str">
        <f t="shared" si="0"/>
        <v/>
      </c>
      <c r="K54" s="26" t="str">
        <f>_xlfn.IFNA(VLOOKUP(_xlfn.CONCAT(I54,"|",J54),RiskValues!C:D,2,FALSE),"")</f>
        <v/>
      </c>
    </row>
    <row r="55" spans="2:11" x14ac:dyDescent="0.2">
      <c r="B55" s="26" t="str">
        <f>_xlfn.IFNA(VLOOKUP(A55,InfoSecThreats!A:B,2,FALSE),"")</f>
        <v/>
      </c>
      <c r="D55" s="26" t="str">
        <f>_xlfn.IFNA(VLOOKUP(Vulnerabilities!C55,Assets!A:C,2,FALSE),"")</f>
        <v/>
      </c>
      <c r="E55" s="26" t="str">
        <f>_xlfn.IFNA(VLOOKUP(Vulnerabilities!C55,Assets!A:C,3,FALSE),"")</f>
        <v/>
      </c>
      <c r="G55" s="26" t="str">
        <f t="shared" si="0"/>
        <v/>
      </c>
      <c r="K55" s="26" t="str">
        <f>_xlfn.IFNA(VLOOKUP(_xlfn.CONCAT(I55,"|",J55),RiskValues!C:D,2,FALSE),"")</f>
        <v/>
      </c>
    </row>
    <row r="56" spans="2:11" x14ac:dyDescent="0.2">
      <c r="B56" s="26" t="str">
        <f>_xlfn.IFNA(VLOOKUP(A56,InfoSecThreats!A:B,2,FALSE),"")</f>
        <v/>
      </c>
      <c r="D56" s="26" t="str">
        <f>_xlfn.IFNA(VLOOKUP(Vulnerabilities!C56,Assets!A:C,2,FALSE),"")</f>
        <v/>
      </c>
      <c r="E56" s="26" t="str">
        <f>_xlfn.IFNA(VLOOKUP(Vulnerabilities!C56,Assets!A:C,3,FALSE),"")</f>
        <v/>
      </c>
      <c r="G56" s="26" t="str">
        <f t="shared" si="0"/>
        <v/>
      </c>
      <c r="K56" s="26" t="str">
        <f>_xlfn.IFNA(VLOOKUP(_xlfn.CONCAT(I56,"|",J56),RiskValues!C:D,2,FALSE),"")</f>
        <v/>
      </c>
    </row>
    <row r="57" spans="2:11" x14ac:dyDescent="0.2">
      <c r="B57" s="26" t="str">
        <f>_xlfn.IFNA(VLOOKUP(A57,InfoSecThreats!A:B,2,FALSE),"")</f>
        <v/>
      </c>
      <c r="D57" s="26" t="str">
        <f>_xlfn.IFNA(VLOOKUP(Vulnerabilities!C57,Assets!A:C,2,FALSE),"")</f>
        <v/>
      </c>
      <c r="E57" s="26" t="str">
        <f>_xlfn.IFNA(VLOOKUP(Vulnerabilities!C57,Assets!A:C,3,FALSE),"")</f>
        <v/>
      </c>
      <c r="G57" s="26" t="str">
        <f t="shared" si="0"/>
        <v/>
      </c>
      <c r="K57" s="26" t="str">
        <f>_xlfn.IFNA(VLOOKUP(_xlfn.CONCAT(I57,"|",J57),RiskValues!C:D,2,FALSE),"")</f>
        <v/>
      </c>
    </row>
    <row r="58" spans="2:11" x14ac:dyDescent="0.2">
      <c r="B58" s="26" t="str">
        <f>_xlfn.IFNA(VLOOKUP(A58,InfoSecThreats!A:B,2,FALSE),"")</f>
        <v/>
      </c>
      <c r="D58" s="26" t="str">
        <f>_xlfn.IFNA(VLOOKUP(Vulnerabilities!C58,Assets!A:C,2,FALSE),"")</f>
        <v/>
      </c>
      <c r="E58" s="26" t="str">
        <f>_xlfn.IFNA(VLOOKUP(Vulnerabilities!C58,Assets!A:C,3,FALSE),"")</f>
        <v/>
      </c>
      <c r="G58" s="26" t="str">
        <f t="shared" si="0"/>
        <v/>
      </c>
      <c r="K58" s="26" t="str">
        <f>_xlfn.IFNA(VLOOKUP(_xlfn.CONCAT(I58,"|",J58),RiskValues!C:D,2,FALSE),"")</f>
        <v/>
      </c>
    </row>
    <row r="59" spans="2:11" x14ac:dyDescent="0.2">
      <c r="B59" s="26" t="str">
        <f>_xlfn.IFNA(VLOOKUP(A59,InfoSecThreats!A:B,2,FALSE),"")</f>
        <v/>
      </c>
      <c r="D59" s="26" t="str">
        <f>_xlfn.IFNA(VLOOKUP(Vulnerabilities!C59,Assets!A:C,2,FALSE),"")</f>
        <v/>
      </c>
      <c r="E59" s="26" t="str">
        <f>_xlfn.IFNA(VLOOKUP(Vulnerabilities!C59,Assets!A:C,3,FALSE),"")</f>
        <v/>
      </c>
      <c r="G59" s="26" t="str">
        <f t="shared" si="0"/>
        <v/>
      </c>
      <c r="K59" s="26" t="str">
        <f>_xlfn.IFNA(VLOOKUP(_xlfn.CONCAT(I59,"|",J59),RiskValues!C:D,2,FALSE),"")</f>
        <v/>
      </c>
    </row>
    <row r="60" spans="2:11" x14ac:dyDescent="0.2">
      <c r="B60" s="26" t="str">
        <f>_xlfn.IFNA(VLOOKUP(A60,InfoSecThreats!A:B,2,FALSE),"")</f>
        <v/>
      </c>
      <c r="D60" s="26" t="str">
        <f>_xlfn.IFNA(VLOOKUP(Vulnerabilities!C60,Assets!A:C,2,FALSE),"")</f>
        <v/>
      </c>
      <c r="E60" s="26" t="str">
        <f>_xlfn.IFNA(VLOOKUP(Vulnerabilities!C60,Assets!A:C,3,FALSE),"")</f>
        <v/>
      </c>
      <c r="G60" s="26" t="str">
        <f t="shared" si="0"/>
        <v/>
      </c>
      <c r="K60" s="26" t="str">
        <f>_xlfn.IFNA(VLOOKUP(_xlfn.CONCAT(I60,"|",J60),RiskValues!C:D,2,FALSE),"")</f>
        <v/>
      </c>
    </row>
    <row r="61" spans="2:11" x14ac:dyDescent="0.2">
      <c r="B61" s="26" t="str">
        <f>_xlfn.IFNA(VLOOKUP(A61,InfoSecThreats!A:B,2,FALSE),"")</f>
        <v/>
      </c>
      <c r="D61" s="26" t="str">
        <f>_xlfn.IFNA(VLOOKUP(Vulnerabilities!C61,Assets!A:C,2,FALSE),"")</f>
        <v/>
      </c>
      <c r="E61" s="26" t="str">
        <f>_xlfn.IFNA(VLOOKUP(Vulnerabilities!C61,Assets!A:C,3,FALSE),"")</f>
        <v/>
      </c>
      <c r="G61" s="26" t="str">
        <f t="shared" si="0"/>
        <v/>
      </c>
      <c r="K61" s="26" t="str">
        <f>_xlfn.IFNA(VLOOKUP(_xlfn.CONCAT(I61,"|",J61),RiskValues!C:D,2,FALSE),"")</f>
        <v/>
      </c>
    </row>
    <row r="62" spans="2:11" x14ac:dyDescent="0.2">
      <c r="B62" s="26" t="str">
        <f>_xlfn.IFNA(VLOOKUP(A62,InfoSecThreats!A:B,2,FALSE),"")</f>
        <v/>
      </c>
      <c r="D62" s="26" t="str">
        <f>_xlfn.IFNA(VLOOKUP(Vulnerabilities!C62,Assets!A:C,2,FALSE),"")</f>
        <v/>
      </c>
      <c r="E62" s="26" t="str">
        <f>_xlfn.IFNA(VLOOKUP(Vulnerabilities!C62,Assets!A:C,3,FALSE),"")</f>
        <v/>
      </c>
      <c r="G62" s="26" t="str">
        <f t="shared" si="0"/>
        <v/>
      </c>
      <c r="K62" s="26" t="str">
        <f>_xlfn.IFNA(VLOOKUP(_xlfn.CONCAT(I62,"|",J62),RiskValues!C:D,2,FALSE),"")</f>
        <v/>
      </c>
    </row>
    <row r="63" spans="2:11" x14ac:dyDescent="0.2">
      <c r="B63" s="26" t="str">
        <f>_xlfn.IFNA(VLOOKUP(A63,InfoSecThreats!A:B,2,FALSE),"")</f>
        <v/>
      </c>
      <c r="D63" s="26" t="str">
        <f>_xlfn.IFNA(VLOOKUP(Vulnerabilities!C63,Assets!A:C,2,FALSE),"")</f>
        <v/>
      </c>
      <c r="E63" s="26" t="str">
        <f>_xlfn.IFNA(VLOOKUP(Vulnerabilities!C63,Assets!A:C,3,FALSE),"")</f>
        <v/>
      </c>
      <c r="G63" s="26" t="str">
        <f t="shared" si="0"/>
        <v/>
      </c>
      <c r="K63" s="26" t="str">
        <f>_xlfn.IFNA(VLOOKUP(_xlfn.CONCAT(I63,"|",J63),RiskValues!C:D,2,FALSE),"")</f>
        <v/>
      </c>
    </row>
    <row r="64" spans="2:11" x14ac:dyDescent="0.2">
      <c r="B64" s="26" t="str">
        <f>_xlfn.IFNA(VLOOKUP(A64,InfoSecThreats!A:B,2,FALSE),"")</f>
        <v/>
      </c>
      <c r="D64" s="26" t="str">
        <f>_xlfn.IFNA(VLOOKUP(Vulnerabilities!C64,Assets!A:C,2,FALSE),"")</f>
        <v/>
      </c>
      <c r="E64" s="26" t="str">
        <f>_xlfn.IFNA(VLOOKUP(Vulnerabilities!C64,Assets!A:C,3,FALSE),"")</f>
        <v/>
      </c>
      <c r="G64" s="26" t="str">
        <f t="shared" si="0"/>
        <v/>
      </c>
      <c r="K64" s="26" t="str">
        <f>_xlfn.IFNA(VLOOKUP(_xlfn.CONCAT(I64,"|",J64),RiskValues!C:D,2,FALSE),"")</f>
        <v/>
      </c>
    </row>
    <row r="65" spans="2:11" x14ac:dyDescent="0.2">
      <c r="B65" s="26" t="str">
        <f>_xlfn.IFNA(VLOOKUP(A65,InfoSecThreats!A:B,2,FALSE),"")</f>
        <v/>
      </c>
      <c r="D65" s="26" t="str">
        <f>_xlfn.IFNA(VLOOKUP(Vulnerabilities!C65,Assets!A:C,2,FALSE),"")</f>
        <v/>
      </c>
      <c r="E65" s="26" t="str">
        <f>_xlfn.IFNA(VLOOKUP(Vulnerabilities!C65,Assets!A:C,3,FALSE),"")</f>
        <v/>
      </c>
      <c r="G65" s="26" t="str">
        <f t="shared" si="0"/>
        <v/>
      </c>
      <c r="K65" s="26" t="str">
        <f>_xlfn.IFNA(VLOOKUP(_xlfn.CONCAT(I65,"|",J65),RiskValues!C:D,2,FALSE),"")</f>
        <v/>
      </c>
    </row>
    <row r="66" spans="2:11" x14ac:dyDescent="0.2">
      <c r="B66" s="26" t="str">
        <f>_xlfn.IFNA(VLOOKUP(A66,InfoSecThreats!A:B,2,FALSE),"")</f>
        <v/>
      </c>
      <c r="D66" s="26" t="str">
        <f>_xlfn.IFNA(VLOOKUP(Vulnerabilities!C66,Assets!A:C,2,FALSE),"")</f>
        <v/>
      </c>
      <c r="E66" s="26" t="str">
        <f>_xlfn.IFNA(VLOOKUP(Vulnerabilities!C66,Assets!A:C,3,FALSE),"")</f>
        <v/>
      </c>
      <c r="G66" s="26" t="str">
        <f t="shared" ref="G66:G129" si="1">IF(ISBLANK(F66),"",_xlfn.CONCAT("T",A66,"V",F66,"A",C66))</f>
        <v/>
      </c>
      <c r="K66" s="26" t="str">
        <f>_xlfn.IFNA(VLOOKUP(_xlfn.CONCAT(I66,"|",J66),RiskValues!C:D,2,FALSE),"")</f>
        <v/>
      </c>
    </row>
    <row r="67" spans="2:11" x14ac:dyDescent="0.2">
      <c r="B67" s="26" t="str">
        <f>_xlfn.IFNA(VLOOKUP(A67,InfoSecThreats!A:B,2,FALSE),"")</f>
        <v/>
      </c>
      <c r="D67" s="26" t="str">
        <f>_xlfn.IFNA(VLOOKUP(Vulnerabilities!C67,Assets!A:C,2,FALSE),"")</f>
        <v/>
      </c>
      <c r="E67" s="26" t="str">
        <f>_xlfn.IFNA(VLOOKUP(Vulnerabilities!C67,Assets!A:C,3,FALSE),"")</f>
        <v/>
      </c>
      <c r="G67" s="26" t="str">
        <f t="shared" si="1"/>
        <v/>
      </c>
      <c r="K67" s="26" t="str">
        <f>_xlfn.IFNA(VLOOKUP(_xlfn.CONCAT(I67,"|",J67),RiskValues!C:D,2,FALSE),"")</f>
        <v/>
      </c>
    </row>
    <row r="68" spans="2:11" x14ac:dyDescent="0.2">
      <c r="B68" s="26" t="str">
        <f>_xlfn.IFNA(VLOOKUP(A68,InfoSecThreats!A:B,2,FALSE),"")</f>
        <v/>
      </c>
      <c r="D68" s="26" t="str">
        <f>_xlfn.IFNA(VLOOKUP(Vulnerabilities!C68,Assets!A:C,2,FALSE),"")</f>
        <v/>
      </c>
      <c r="E68" s="26" t="str">
        <f>_xlfn.IFNA(VLOOKUP(Vulnerabilities!C68,Assets!A:C,3,FALSE),"")</f>
        <v/>
      </c>
      <c r="G68" s="26" t="str">
        <f t="shared" si="1"/>
        <v/>
      </c>
      <c r="K68" s="26" t="str">
        <f>_xlfn.IFNA(VLOOKUP(_xlfn.CONCAT(I68,"|",J68),RiskValues!C:D,2,FALSE),"")</f>
        <v/>
      </c>
    </row>
    <row r="69" spans="2:11" x14ac:dyDescent="0.2">
      <c r="B69" s="26" t="str">
        <f>_xlfn.IFNA(VLOOKUP(A69,InfoSecThreats!A:B,2,FALSE),"")</f>
        <v/>
      </c>
      <c r="D69" s="26" t="str">
        <f>_xlfn.IFNA(VLOOKUP(Vulnerabilities!C69,Assets!A:C,2,FALSE),"")</f>
        <v/>
      </c>
      <c r="E69" s="26" t="str">
        <f>_xlfn.IFNA(VLOOKUP(Vulnerabilities!C69,Assets!A:C,3,FALSE),"")</f>
        <v/>
      </c>
      <c r="G69" s="26" t="str">
        <f t="shared" si="1"/>
        <v/>
      </c>
      <c r="K69" s="26" t="str">
        <f>_xlfn.IFNA(VLOOKUP(_xlfn.CONCAT(I69,"|",J69),RiskValues!C:D,2,FALSE),"")</f>
        <v/>
      </c>
    </row>
    <row r="70" spans="2:11" x14ac:dyDescent="0.2">
      <c r="B70" s="26" t="str">
        <f>_xlfn.IFNA(VLOOKUP(A70,InfoSecThreats!A:B,2,FALSE),"")</f>
        <v/>
      </c>
      <c r="D70" s="26" t="str">
        <f>_xlfn.IFNA(VLOOKUP(Vulnerabilities!C70,Assets!A:C,2,FALSE),"")</f>
        <v/>
      </c>
      <c r="E70" s="26" t="str">
        <f>_xlfn.IFNA(VLOOKUP(Vulnerabilities!C70,Assets!A:C,3,FALSE),"")</f>
        <v/>
      </c>
      <c r="G70" s="26" t="str">
        <f t="shared" si="1"/>
        <v/>
      </c>
      <c r="K70" s="26" t="str">
        <f>_xlfn.IFNA(VLOOKUP(_xlfn.CONCAT(I70,"|",J70),RiskValues!C:D,2,FALSE),"")</f>
        <v/>
      </c>
    </row>
    <row r="71" spans="2:11" x14ac:dyDescent="0.2">
      <c r="B71" s="26" t="str">
        <f>_xlfn.IFNA(VLOOKUP(A71,InfoSecThreats!A:B,2,FALSE),"")</f>
        <v/>
      </c>
      <c r="D71" s="26" t="str">
        <f>_xlfn.IFNA(VLOOKUP(Vulnerabilities!C71,Assets!A:C,2,FALSE),"")</f>
        <v/>
      </c>
      <c r="E71" s="26" t="str">
        <f>_xlfn.IFNA(VLOOKUP(Vulnerabilities!C71,Assets!A:C,3,FALSE),"")</f>
        <v/>
      </c>
      <c r="G71" s="26" t="str">
        <f t="shared" si="1"/>
        <v/>
      </c>
      <c r="K71" s="26" t="str">
        <f>_xlfn.IFNA(VLOOKUP(_xlfn.CONCAT(I71,"|",J71),RiskValues!C:D,2,FALSE),"")</f>
        <v/>
      </c>
    </row>
    <row r="72" spans="2:11" x14ac:dyDescent="0.2">
      <c r="B72" s="26" t="str">
        <f>_xlfn.IFNA(VLOOKUP(A72,InfoSecThreats!A:B,2,FALSE),"")</f>
        <v/>
      </c>
      <c r="D72" s="26" t="str">
        <f>_xlfn.IFNA(VLOOKUP(Vulnerabilities!C72,Assets!A:C,2,FALSE),"")</f>
        <v/>
      </c>
      <c r="E72" s="26" t="str">
        <f>_xlfn.IFNA(VLOOKUP(Vulnerabilities!C72,Assets!A:C,3,FALSE),"")</f>
        <v/>
      </c>
      <c r="G72" s="26" t="str">
        <f t="shared" si="1"/>
        <v/>
      </c>
      <c r="K72" s="26" t="str">
        <f>_xlfn.IFNA(VLOOKUP(_xlfn.CONCAT(I72,"|",J72),RiskValues!C:D,2,FALSE),"")</f>
        <v/>
      </c>
    </row>
    <row r="73" spans="2:11" x14ac:dyDescent="0.2">
      <c r="B73" s="26" t="str">
        <f>_xlfn.IFNA(VLOOKUP(A73,InfoSecThreats!A:B,2,FALSE),"")</f>
        <v/>
      </c>
      <c r="D73" s="26" t="str">
        <f>_xlfn.IFNA(VLOOKUP(Vulnerabilities!C73,Assets!A:C,2,FALSE),"")</f>
        <v/>
      </c>
      <c r="E73" s="26" t="str">
        <f>_xlfn.IFNA(VLOOKUP(Vulnerabilities!C73,Assets!A:C,3,FALSE),"")</f>
        <v/>
      </c>
      <c r="G73" s="26" t="str">
        <f t="shared" si="1"/>
        <v/>
      </c>
      <c r="K73" s="26" t="str">
        <f>_xlfn.IFNA(VLOOKUP(_xlfn.CONCAT(I73,"|",J73),RiskValues!C:D,2,FALSE),"")</f>
        <v/>
      </c>
    </row>
    <row r="74" spans="2:11" x14ac:dyDescent="0.2">
      <c r="B74" s="26" t="str">
        <f>_xlfn.IFNA(VLOOKUP(A74,InfoSecThreats!A:B,2,FALSE),"")</f>
        <v/>
      </c>
      <c r="D74" s="26" t="str">
        <f>_xlfn.IFNA(VLOOKUP(Vulnerabilities!C74,Assets!A:C,2,FALSE),"")</f>
        <v/>
      </c>
      <c r="E74" s="26" t="str">
        <f>_xlfn.IFNA(VLOOKUP(Vulnerabilities!C74,Assets!A:C,3,FALSE),"")</f>
        <v/>
      </c>
      <c r="G74" s="26" t="str">
        <f t="shared" si="1"/>
        <v/>
      </c>
      <c r="K74" s="26" t="str">
        <f>_xlfn.IFNA(VLOOKUP(_xlfn.CONCAT(I74,"|",J74),RiskValues!C:D,2,FALSE),"")</f>
        <v/>
      </c>
    </row>
    <row r="75" spans="2:11" x14ac:dyDescent="0.2">
      <c r="B75" s="26" t="str">
        <f>_xlfn.IFNA(VLOOKUP(A75,InfoSecThreats!A:B,2,FALSE),"")</f>
        <v/>
      </c>
      <c r="D75" s="26" t="str">
        <f>_xlfn.IFNA(VLOOKUP(Vulnerabilities!C75,Assets!A:C,2,FALSE),"")</f>
        <v/>
      </c>
      <c r="E75" s="26" t="str">
        <f>_xlfn.IFNA(VLOOKUP(Vulnerabilities!C75,Assets!A:C,3,FALSE),"")</f>
        <v/>
      </c>
      <c r="G75" s="26" t="str">
        <f t="shared" si="1"/>
        <v/>
      </c>
      <c r="K75" s="26" t="str">
        <f>_xlfn.IFNA(VLOOKUP(_xlfn.CONCAT(I75,"|",J75),RiskValues!C:D,2,FALSE),"")</f>
        <v/>
      </c>
    </row>
    <row r="76" spans="2:11" x14ac:dyDescent="0.2">
      <c r="B76" s="26" t="str">
        <f>_xlfn.IFNA(VLOOKUP(A76,InfoSecThreats!A:B,2,FALSE),"")</f>
        <v/>
      </c>
      <c r="D76" s="26" t="str">
        <f>_xlfn.IFNA(VLOOKUP(Vulnerabilities!C76,Assets!A:C,2,FALSE),"")</f>
        <v/>
      </c>
      <c r="E76" s="26" t="str">
        <f>_xlfn.IFNA(VLOOKUP(Vulnerabilities!C76,Assets!A:C,3,FALSE),"")</f>
        <v/>
      </c>
      <c r="G76" s="26" t="str">
        <f t="shared" si="1"/>
        <v/>
      </c>
      <c r="K76" s="26" t="str">
        <f>_xlfn.IFNA(VLOOKUP(_xlfn.CONCAT(I76,"|",J76),RiskValues!C:D,2,FALSE),"")</f>
        <v/>
      </c>
    </row>
    <row r="77" spans="2:11" x14ac:dyDescent="0.2">
      <c r="B77" s="26" t="str">
        <f>_xlfn.IFNA(VLOOKUP(A77,InfoSecThreats!A:B,2,FALSE),"")</f>
        <v/>
      </c>
      <c r="D77" s="26" t="str">
        <f>_xlfn.IFNA(VLOOKUP(Vulnerabilities!C77,Assets!A:C,2,FALSE),"")</f>
        <v/>
      </c>
      <c r="E77" s="26" t="str">
        <f>_xlfn.IFNA(VLOOKUP(Vulnerabilities!C77,Assets!A:C,3,FALSE),"")</f>
        <v/>
      </c>
      <c r="G77" s="26" t="str">
        <f t="shared" si="1"/>
        <v/>
      </c>
      <c r="K77" s="26" t="str">
        <f>_xlfn.IFNA(VLOOKUP(_xlfn.CONCAT(I77,"|",J77),RiskValues!C:D,2,FALSE),"")</f>
        <v/>
      </c>
    </row>
    <row r="78" spans="2:11" x14ac:dyDescent="0.2">
      <c r="B78" s="26" t="str">
        <f>_xlfn.IFNA(VLOOKUP(A78,InfoSecThreats!A:B,2,FALSE),"")</f>
        <v/>
      </c>
      <c r="D78" s="26" t="str">
        <f>_xlfn.IFNA(VLOOKUP(Vulnerabilities!C78,Assets!A:C,2,FALSE),"")</f>
        <v/>
      </c>
      <c r="E78" s="26" t="str">
        <f>_xlfn.IFNA(VLOOKUP(Vulnerabilities!C78,Assets!A:C,3,FALSE),"")</f>
        <v/>
      </c>
      <c r="G78" s="26" t="str">
        <f t="shared" si="1"/>
        <v/>
      </c>
      <c r="K78" s="26" t="str">
        <f>_xlfn.IFNA(VLOOKUP(_xlfn.CONCAT(I78,"|",J78),RiskValues!C:D,2,FALSE),"")</f>
        <v/>
      </c>
    </row>
    <row r="79" spans="2:11" x14ac:dyDescent="0.2">
      <c r="B79" s="26" t="str">
        <f>_xlfn.IFNA(VLOOKUP(A79,InfoSecThreats!A:B,2,FALSE),"")</f>
        <v/>
      </c>
      <c r="D79" s="26" t="str">
        <f>_xlfn.IFNA(VLOOKUP(Vulnerabilities!C79,Assets!A:C,2,FALSE),"")</f>
        <v/>
      </c>
      <c r="E79" s="26" t="str">
        <f>_xlfn.IFNA(VLOOKUP(Vulnerabilities!C79,Assets!A:C,3,FALSE),"")</f>
        <v/>
      </c>
      <c r="G79" s="26" t="str">
        <f t="shared" si="1"/>
        <v/>
      </c>
      <c r="K79" s="26" t="str">
        <f>_xlfn.IFNA(VLOOKUP(_xlfn.CONCAT(I79,"|",J79),RiskValues!C:D,2,FALSE),"")</f>
        <v/>
      </c>
    </row>
    <row r="80" spans="2:11" x14ac:dyDescent="0.2">
      <c r="B80" s="26" t="str">
        <f>_xlfn.IFNA(VLOOKUP(A80,InfoSecThreats!A:B,2,FALSE),"")</f>
        <v/>
      </c>
      <c r="D80" s="26" t="str">
        <f>_xlfn.IFNA(VLOOKUP(Vulnerabilities!C80,Assets!A:C,2,FALSE),"")</f>
        <v/>
      </c>
      <c r="E80" s="26" t="str">
        <f>_xlfn.IFNA(VLOOKUP(Vulnerabilities!C80,Assets!A:C,3,FALSE),"")</f>
        <v/>
      </c>
      <c r="G80" s="26" t="str">
        <f t="shared" si="1"/>
        <v/>
      </c>
      <c r="K80" s="26" t="str">
        <f>_xlfn.IFNA(VLOOKUP(_xlfn.CONCAT(I80,"|",J80),RiskValues!C:D,2,FALSE),"")</f>
        <v/>
      </c>
    </row>
    <row r="81" spans="2:11" x14ac:dyDescent="0.2">
      <c r="B81" s="26" t="str">
        <f>_xlfn.IFNA(VLOOKUP(A81,InfoSecThreats!A:B,2,FALSE),"")</f>
        <v/>
      </c>
      <c r="D81" s="26" t="str">
        <f>_xlfn.IFNA(VLOOKUP(Vulnerabilities!C81,Assets!A:C,2,FALSE),"")</f>
        <v/>
      </c>
      <c r="E81" s="26" t="str">
        <f>_xlfn.IFNA(VLOOKUP(Vulnerabilities!C81,Assets!A:C,3,FALSE),"")</f>
        <v/>
      </c>
      <c r="G81" s="26" t="str">
        <f t="shared" si="1"/>
        <v/>
      </c>
      <c r="K81" s="26" t="str">
        <f>_xlfn.IFNA(VLOOKUP(_xlfn.CONCAT(I81,"|",J81),RiskValues!C:D,2,FALSE),"")</f>
        <v/>
      </c>
    </row>
    <row r="82" spans="2:11" x14ac:dyDescent="0.2">
      <c r="B82" s="26" t="str">
        <f>_xlfn.IFNA(VLOOKUP(A82,InfoSecThreats!A:B,2,FALSE),"")</f>
        <v/>
      </c>
      <c r="D82" s="26" t="str">
        <f>_xlfn.IFNA(VLOOKUP(Vulnerabilities!C82,Assets!A:C,2,FALSE),"")</f>
        <v/>
      </c>
      <c r="E82" s="26" t="str">
        <f>_xlfn.IFNA(VLOOKUP(Vulnerabilities!C82,Assets!A:C,3,FALSE),"")</f>
        <v/>
      </c>
      <c r="G82" s="26" t="str">
        <f t="shared" si="1"/>
        <v/>
      </c>
      <c r="K82" s="26" t="str">
        <f>_xlfn.IFNA(VLOOKUP(_xlfn.CONCAT(I82,"|",J82),RiskValues!C:D,2,FALSE),"")</f>
        <v/>
      </c>
    </row>
    <row r="83" spans="2:11" x14ac:dyDescent="0.2">
      <c r="B83" s="26" t="str">
        <f>_xlfn.IFNA(VLOOKUP(A83,InfoSecThreats!A:B,2,FALSE),"")</f>
        <v/>
      </c>
      <c r="D83" s="26" t="str">
        <f>_xlfn.IFNA(VLOOKUP(Vulnerabilities!C83,Assets!A:C,2,FALSE),"")</f>
        <v/>
      </c>
      <c r="E83" s="26" t="str">
        <f>_xlfn.IFNA(VLOOKUP(Vulnerabilities!C83,Assets!A:C,3,FALSE),"")</f>
        <v/>
      </c>
      <c r="G83" s="26" t="str">
        <f t="shared" si="1"/>
        <v/>
      </c>
      <c r="K83" s="26" t="str">
        <f>_xlfn.IFNA(VLOOKUP(_xlfn.CONCAT(I83,"|",J83),RiskValues!C:D,2,FALSE),"")</f>
        <v/>
      </c>
    </row>
    <row r="84" spans="2:11" x14ac:dyDescent="0.2">
      <c r="B84" s="26" t="str">
        <f>_xlfn.IFNA(VLOOKUP(A84,InfoSecThreats!A:B,2,FALSE),"")</f>
        <v/>
      </c>
      <c r="D84" s="26" t="str">
        <f>_xlfn.IFNA(VLOOKUP(Vulnerabilities!C84,Assets!A:C,2,FALSE),"")</f>
        <v/>
      </c>
      <c r="E84" s="26" t="str">
        <f>_xlfn.IFNA(VLOOKUP(Vulnerabilities!C84,Assets!A:C,3,FALSE),"")</f>
        <v/>
      </c>
      <c r="G84" s="26" t="str">
        <f t="shared" si="1"/>
        <v/>
      </c>
      <c r="K84" s="26" t="str">
        <f>_xlfn.IFNA(VLOOKUP(_xlfn.CONCAT(I84,"|",J84),RiskValues!C:D,2,FALSE),"")</f>
        <v/>
      </c>
    </row>
    <row r="85" spans="2:11" x14ac:dyDescent="0.2">
      <c r="B85" s="26" t="str">
        <f>_xlfn.IFNA(VLOOKUP(A85,InfoSecThreats!A:B,2,FALSE),"")</f>
        <v/>
      </c>
      <c r="D85" s="26" t="str">
        <f>_xlfn.IFNA(VLOOKUP(Vulnerabilities!C85,Assets!A:C,2,FALSE),"")</f>
        <v/>
      </c>
      <c r="E85" s="26" t="str">
        <f>_xlfn.IFNA(VLOOKUP(Vulnerabilities!C85,Assets!A:C,3,FALSE),"")</f>
        <v/>
      </c>
      <c r="G85" s="26" t="str">
        <f t="shared" si="1"/>
        <v/>
      </c>
      <c r="K85" s="26" t="str">
        <f>_xlfn.IFNA(VLOOKUP(_xlfn.CONCAT(I85,"|",J85),RiskValues!C:D,2,FALSE),"")</f>
        <v/>
      </c>
    </row>
    <row r="86" spans="2:11" x14ac:dyDescent="0.2">
      <c r="B86" s="26" t="str">
        <f>_xlfn.IFNA(VLOOKUP(A86,InfoSecThreats!A:B,2,FALSE),"")</f>
        <v/>
      </c>
      <c r="D86" s="26" t="str">
        <f>_xlfn.IFNA(VLOOKUP(Vulnerabilities!C86,Assets!A:C,2,FALSE),"")</f>
        <v/>
      </c>
      <c r="E86" s="26" t="str">
        <f>_xlfn.IFNA(VLOOKUP(Vulnerabilities!C86,Assets!A:C,3,FALSE),"")</f>
        <v/>
      </c>
      <c r="G86" s="26" t="str">
        <f t="shared" si="1"/>
        <v/>
      </c>
      <c r="K86" s="26" t="str">
        <f>_xlfn.IFNA(VLOOKUP(_xlfn.CONCAT(I86,"|",J86),RiskValues!C:D,2,FALSE),"")</f>
        <v/>
      </c>
    </row>
    <row r="87" spans="2:11" x14ac:dyDescent="0.2">
      <c r="B87" s="26" t="str">
        <f>_xlfn.IFNA(VLOOKUP(A87,InfoSecThreats!A:B,2,FALSE),"")</f>
        <v/>
      </c>
      <c r="D87" s="26" t="str">
        <f>_xlfn.IFNA(VLOOKUP(Vulnerabilities!C87,Assets!A:C,2,FALSE),"")</f>
        <v/>
      </c>
      <c r="E87" s="26" t="str">
        <f>_xlfn.IFNA(VLOOKUP(Vulnerabilities!C87,Assets!A:C,3,FALSE),"")</f>
        <v/>
      </c>
      <c r="G87" s="26" t="str">
        <f t="shared" si="1"/>
        <v/>
      </c>
      <c r="K87" s="26" t="str">
        <f>_xlfn.IFNA(VLOOKUP(_xlfn.CONCAT(I87,"|",J87),RiskValues!C:D,2,FALSE),"")</f>
        <v/>
      </c>
    </row>
    <row r="88" spans="2:11" x14ac:dyDescent="0.2">
      <c r="B88" s="26" t="str">
        <f>_xlfn.IFNA(VLOOKUP(A88,InfoSecThreats!A:B,2,FALSE),"")</f>
        <v/>
      </c>
      <c r="D88" s="26" t="str">
        <f>_xlfn.IFNA(VLOOKUP(Vulnerabilities!C88,Assets!A:C,2,FALSE),"")</f>
        <v/>
      </c>
      <c r="E88" s="26" t="str">
        <f>_xlfn.IFNA(VLOOKUP(Vulnerabilities!C88,Assets!A:C,3,FALSE),"")</f>
        <v/>
      </c>
      <c r="G88" s="26" t="str">
        <f t="shared" si="1"/>
        <v/>
      </c>
      <c r="K88" s="26" t="str">
        <f>_xlfn.IFNA(VLOOKUP(_xlfn.CONCAT(I88,"|",J88),RiskValues!C:D,2,FALSE),"")</f>
        <v/>
      </c>
    </row>
    <row r="89" spans="2:11" x14ac:dyDescent="0.2">
      <c r="B89" s="26" t="str">
        <f>_xlfn.IFNA(VLOOKUP(A89,InfoSecThreats!A:B,2,FALSE),"")</f>
        <v/>
      </c>
      <c r="D89" s="26" t="str">
        <f>_xlfn.IFNA(VLOOKUP(Vulnerabilities!C89,Assets!A:C,2,FALSE),"")</f>
        <v/>
      </c>
      <c r="E89" s="26" t="str">
        <f>_xlfn.IFNA(VLOOKUP(Vulnerabilities!C89,Assets!A:C,3,FALSE),"")</f>
        <v/>
      </c>
      <c r="G89" s="26" t="str">
        <f t="shared" si="1"/>
        <v/>
      </c>
      <c r="K89" s="26" t="str">
        <f>_xlfn.IFNA(VLOOKUP(_xlfn.CONCAT(I89,"|",J89),RiskValues!C:D,2,FALSE),"")</f>
        <v/>
      </c>
    </row>
    <row r="90" spans="2:11" x14ac:dyDescent="0.2">
      <c r="B90" s="26" t="str">
        <f>_xlfn.IFNA(VLOOKUP(A90,InfoSecThreats!A:B,2,FALSE),"")</f>
        <v/>
      </c>
      <c r="D90" s="26" t="str">
        <f>_xlfn.IFNA(VLOOKUP(Vulnerabilities!C90,Assets!A:C,2,FALSE),"")</f>
        <v/>
      </c>
      <c r="E90" s="26" t="str">
        <f>_xlfn.IFNA(VLOOKUP(Vulnerabilities!C90,Assets!A:C,3,FALSE),"")</f>
        <v/>
      </c>
      <c r="G90" s="26" t="str">
        <f t="shared" si="1"/>
        <v/>
      </c>
      <c r="K90" s="26" t="str">
        <f>_xlfn.IFNA(VLOOKUP(_xlfn.CONCAT(I90,"|",J90),RiskValues!C:D,2,FALSE),"")</f>
        <v/>
      </c>
    </row>
    <row r="91" spans="2:11" x14ac:dyDescent="0.2">
      <c r="B91" s="26" t="str">
        <f>_xlfn.IFNA(VLOOKUP(A91,InfoSecThreats!A:B,2,FALSE),"")</f>
        <v/>
      </c>
      <c r="D91" s="26" t="str">
        <f>_xlfn.IFNA(VLOOKUP(Vulnerabilities!C91,Assets!A:C,2,FALSE),"")</f>
        <v/>
      </c>
      <c r="E91" s="26" t="str">
        <f>_xlfn.IFNA(VLOOKUP(Vulnerabilities!C91,Assets!A:C,3,FALSE),"")</f>
        <v/>
      </c>
      <c r="G91" s="26" t="str">
        <f t="shared" si="1"/>
        <v/>
      </c>
      <c r="K91" s="26" t="str">
        <f>_xlfn.IFNA(VLOOKUP(_xlfn.CONCAT(I91,"|",J91),RiskValues!C:D,2,FALSE),"")</f>
        <v/>
      </c>
    </row>
    <row r="92" spans="2:11" x14ac:dyDescent="0.2">
      <c r="B92" s="26" t="str">
        <f>_xlfn.IFNA(VLOOKUP(A92,InfoSecThreats!A:B,2,FALSE),"")</f>
        <v/>
      </c>
      <c r="D92" s="26" t="str">
        <f>_xlfn.IFNA(VLOOKUP(Vulnerabilities!C92,Assets!A:C,2,FALSE),"")</f>
        <v/>
      </c>
      <c r="E92" s="26" t="str">
        <f>_xlfn.IFNA(VLOOKUP(Vulnerabilities!C92,Assets!A:C,3,FALSE),"")</f>
        <v/>
      </c>
      <c r="G92" s="26" t="str">
        <f t="shared" si="1"/>
        <v/>
      </c>
      <c r="K92" s="26" t="str">
        <f>_xlfn.IFNA(VLOOKUP(_xlfn.CONCAT(I92,"|",J92),RiskValues!C:D,2,FALSE),"")</f>
        <v/>
      </c>
    </row>
    <row r="93" spans="2:11" x14ac:dyDescent="0.2">
      <c r="B93" s="26" t="str">
        <f>_xlfn.IFNA(VLOOKUP(A93,InfoSecThreats!A:B,2,FALSE),"")</f>
        <v/>
      </c>
      <c r="D93" s="26" t="str">
        <f>_xlfn.IFNA(VLOOKUP(Vulnerabilities!C93,Assets!A:C,2,FALSE),"")</f>
        <v/>
      </c>
      <c r="E93" s="26" t="str">
        <f>_xlfn.IFNA(VLOOKUP(Vulnerabilities!C93,Assets!A:C,3,FALSE),"")</f>
        <v/>
      </c>
      <c r="G93" s="26" t="str">
        <f t="shared" si="1"/>
        <v/>
      </c>
      <c r="K93" s="26" t="str">
        <f>_xlfn.IFNA(VLOOKUP(_xlfn.CONCAT(I93,"|",J93),RiskValues!C:D,2,FALSE),"")</f>
        <v/>
      </c>
    </row>
    <row r="94" spans="2:11" x14ac:dyDescent="0.2">
      <c r="B94" s="26" t="str">
        <f>_xlfn.IFNA(VLOOKUP(A94,InfoSecThreats!A:B,2,FALSE),"")</f>
        <v/>
      </c>
      <c r="D94" s="26" t="str">
        <f>_xlfn.IFNA(VLOOKUP(Vulnerabilities!C94,Assets!A:C,2,FALSE),"")</f>
        <v/>
      </c>
      <c r="E94" s="26" t="str">
        <f>_xlfn.IFNA(VLOOKUP(Vulnerabilities!C94,Assets!A:C,3,FALSE),"")</f>
        <v/>
      </c>
      <c r="G94" s="26" t="str">
        <f t="shared" si="1"/>
        <v/>
      </c>
      <c r="K94" s="26" t="str">
        <f>_xlfn.IFNA(VLOOKUP(_xlfn.CONCAT(I94,"|",J94),RiskValues!C:D,2,FALSE),"")</f>
        <v/>
      </c>
    </row>
    <row r="95" spans="2:11" x14ac:dyDescent="0.2">
      <c r="B95" s="26" t="str">
        <f>_xlfn.IFNA(VLOOKUP(A95,InfoSecThreats!A:B,2,FALSE),"")</f>
        <v/>
      </c>
      <c r="D95" s="26" t="str">
        <f>_xlfn.IFNA(VLOOKUP(Vulnerabilities!C95,Assets!A:C,2,FALSE),"")</f>
        <v/>
      </c>
      <c r="E95" s="26" t="str">
        <f>_xlfn.IFNA(VLOOKUP(Vulnerabilities!C95,Assets!A:C,3,FALSE),"")</f>
        <v/>
      </c>
      <c r="G95" s="26" t="str">
        <f t="shared" si="1"/>
        <v/>
      </c>
      <c r="K95" s="26" t="str">
        <f>_xlfn.IFNA(VLOOKUP(_xlfn.CONCAT(I95,"|",J95),RiskValues!C:D,2,FALSE),"")</f>
        <v/>
      </c>
    </row>
    <row r="96" spans="2:11" x14ac:dyDescent="0.2">
      <c r="B96" s="26" t="str">
        <f>_xlfn.IFNA(VLOOKUP(A96,InfoSecThreats!A:B,2,FALSE),"")</f>
        <v/>
      </c>
      <c r="D96" s="26" t="str">
        <f>_xlfn.IFNA(VLOOKUP(Vulnerabilities!C96,Assets!A:C,2,FALSE),"")</f>
        <v/>
      </c>
      <c r="E96" s="26" t="str">
        <f>_xlfn.IFNA(VLOOKUP(Vulnerabilities!C96,Assets!A:C,3,FALSE),"")</f>
        <v/>
      </c>
      <c r="G96" s="26" t="str">
        <f t="shared" si="1"/>
        <v/>
      </c>
      <c r="K96" s="26" t="str">
        <f>_xlfn.IFNA(VLOOKUP(_xlfn.CONCAT(I96,"|",J96),RiskValues!C:D,2,FALSE),"")</f>
        <v/>
      </c>
    </row>
    <row r="97" spans="2:11" x14ac:dyDescent="0.2">
      <c r="B97" s="26" t="str">
        <f>_xlfn.IFNA(VLOOKUP(A97,InfoSecThreats!A:B,2,FALSE),"")</f>
        <v/>
      </c>
      <c r="D97" s="26" t="str">
        <f>_xlfn.IFNA(VLOOKUP(Vulnerabilities!C97,Assets!A:C,2,FALSE),"")</f>
        <v/>
      </c>
      <c r="E97" s="26" t="str">
        <f>_xlfn.IFNA(VLOOKUP(Vulnerabilities!C97,Assets!A:C,3,FALSE),"")</f>
        <v/>
      </c>
      <c r="G97" s="26" t="str">
        <f t="shared" si="1"/>
        <v/>
      </c>
      <c r="K97" s="26" t="str">
        <f>_xlfn.IFNA(VLOOKUP(_xlfn.CONCAT(I97,"|",J97),RiskValues!C:D,2,FALSE),"")</f>
        <v/>
      </c>
    </row>
    <row r="98" spans="2:11" x14ac:dyDescent="0.2">
      <c r="B98" s="26" t="str">
        <f>_xlfn.IFNA(VLOOKUP(A98,InfoSecThreats!A:B,2,FALSE),"")</f>
        <v/>
      </c>
      <c r="D98" s="26" t="str">
        <f>_xlfn.IFNA(VLOOKUP(Vulnerabilities!C98,Assets!A:C,2,FALSE),"")</f>
        <v/>
      </c>
      <c r="E98" s="26" t="str">
        <f>_xlfn.IFNA(VLOOKUP(Vulnerabilities!C98,Assets!A:C,3,FALSE),"")</f>
        <v/>
      </c>
      <c r="G98" s="26" t="str">
        <f t="shared" si="1"/>
        <v/>
      </c>
      <c r="K98" s="26" t="str">
        <f>_xlfn.IFNA(VLOOKUP(_xlfn.CONCAT(I98,"|",J98),RiskValues!C:D,2,FALSE),"")</f>
        <v/>
      </c>
    </row>
    <row r="99" spans="2:11" x14ac:dyDescent="0.2">
      <c r="B99" s="26" t="str">
        <f>_xlfn.IFNA(VLOOKUP(A99,InfoSecThreats!A:B,2,FALSE),"")</f>
        <v/>
      </c>
      <c r="D99" s="26" t="str">
        <f>_xlfn.IFNA(VLOOKUP(Vulnerabilities!C99,Assets!A:C,2,FALSE),"")</f>
        <v/>
      </c>
      <c r="E99" s="26" t="str">
        <f>_xlfn.IFNA(VLOOKUP(Vulnerabilities!C99,Assets!A:C,3,FALSE),"")</f>
        <v/>
      </c>
      <c r="G99" s="26" t="str">
        <f t="shared" si="1"/>
        <v/>
      </c>
      <c r="K99" s="26" t="str">
        <f>_xlfn.IFNA(VLOOKUP(_xlfn.CONCAT(I99,"|",J99),RiskValues!C:D,2,FALSE),"")</f>
        <v/>
      </c>
    </row>
    <row r="100" spans="2:11" x14ac:dyDescent="0.2">
      <c r="B100" s="26" t="str">
        <f>_xlfn.IFNA(VLOOKUP(A100,InfoSecThreats!A:B,2,FALSE),"")</f>
        <v/>
      </c>
      <c r="D100" s="26" t="str">
        <f>_xlfn.IFNA(VLOOKUP(Vulnerabilities!C100,Assets!A:C,2,FALSE),"")</f>
        <v/>
      </c>
      <c r="E100" s="26" t="str">
        <f>_xlfn.IFNA(VLOOKUP(Vulnerabilities!C100,Assets!A:C,3,FALSE),"")</f>
        <v/>
      </c>
      <c r="G100" s="26" t="str">
        <f t="shared" si="1"/>
        <v/>
      </c>
      <c r="K100" s="26" t="str">
        <f>_xlfn.IFNA(VLOOKUP(_xlfn.CONCAT(I100,"|",J100),RiskValues!C:D,2,FALSE),"")</f>
        <v/>
      </c>
    </row>
    <row r="101" spans="2:11" x14ac:dyDescent="0.2">
      <c r="B101" s="26" t="str">
        <f>_xlfn.IFNA(VLOOKUP(A101,InfoSecThreats!A:B,2,FALSE),"")</f>
        <v/>
      </c>
      <c r="D101" s="26" t="str">
        <f>_xlfn.IFNA(VLOOKUP(Vulnerabilities!C101,Assets!A:C,2,FALSE),"")</f>
        <v/>
      </c>
      <c r="E101" s="26" t="str">
        <f>_xlfn.IFNA(VLOOKUP(Vulnerabilities!C101,Assets!A:C,3,FALSE),"")</f>
        <v/>
      </c>
      <c r="G101" s="26" t="str">
        <f t="shared" si="1"/>
        <v/>
      </c>
      <c r="K101" s="26" t="str">
        <f>_xlfn.IFNA(VLOOKUP(_xlfn.CONCAT(I101,"|",J101),RiskValues!C:D,2,FALSE),"")</f>
        <v/>
      </c>
    </row>
    <row r="102" spans="2:11" x14ac:dyDescent="0.2">
      <c r="B102" s="26" t="str">
        <f>_xlfn.IFNA(VLOOKUP(A102,InfoSecThreats!A:B,2,FALSE),"")</f>
        <v/>
      </c>
      <c r="D102" s="26" t="str">
        <f>_xlfn.IFNA(VLOOKUP(Vulnerabilities!C102,Assets!A:C,2,FALSE),"")</f>
        <v/>
      </c>
      <c r="E102" s="26" t="str">
        <f>_xlfn.IFNA(VLOOKUP(Vulnerabilities!C102,Assets!A:C,3,FALSE),"")</f>
        <v/>
      </c>
      <c r="G102" s="26" t="str">
        <f t="shared" si="1"/>
        <v/>
      </c>
      <c r="K102" s="26" t="str">
        <f>_xlfn.IFNA(VLOOKUP(_xlfn.CONCAT(I102,"|",J102),RiskValues!C:D,2,FALSE),"")</f>
        <v/>
      </c>
    </row>
    <row r="103" spans="2:11" x14ac:dyDescent="0.2">
      <c r="B103" s="26" t="str">
        <f>_xlfn.IFNA(VLOOKUP(A103,InfoSecThreats!A:B,2,FALSE),"")</f>
        <v/>
      </c>
      <c r="D103" s="26" t="str">
        <f>_xlfn.IFNA(VLOOKUP(Vulnerabilities!C103,Assets!A:C,2,FALSE),"")</f>
        <v/>
      </c>
      <c r="E103" s="26" t="str">
        <f>_xlfn.IFNA(VLOOKUP(Vulnerabilities!C103,Assets!A:C,3,FALSE),"")</f>
        <v/>
      </c>
      <c r="G103" s="26" t="str">
        <f t="shared" si="1"/>
        <v/>
      </c>
      <c r="K103" s="26" t="str">
        <f>_xlfn.IFNA(VLOOKUP(_xlfn.CONCAT(I103,"|",J103),RiskValues!C:D,2,FALSE),"")</f>
        <v/>
      </c>
    </row>
    <row r="104" spans="2:11" x14ac:dyDescent="0.2">
      <c r="B104" s="26" t="str">
        <f>_xlfn.IFNA(VLOOKUP(A104,InfoSecThreats!A:B,2,FALSE),"")</f>
        <v/>
      </c>
      <c r="D104" s="26" t="str">
        <f>_xlfn.IFNA(VLOOKUP(Vulnerabilities!C104,Assets!A:C,2,FALSE),"")</f>
        <v/>
      </c>
      <c r="E104" s="26" t="str">
        <f>_xlfn.IFNA(VLOOKUP(Vulnerabilities!C104,Assets!A:C,3,FALSE),"")</f>
        <v/>
      </c>
      <c r="G104" s="26" t="str">
        <f t="shared" si="1"/>
        <v/>
      </c>
      <c r="K104" s="26" t="str">
        <f>_xlfn.IFNA(VLOOKUP(_xlfn.CONCAT(I104,"|",J104),RiskValues!C:D,2,FALSE),"")</f>
        <v/>
      </c>
    </row>
    <row r="105" spans="2:11" x14ac:dyDescent="0.2">
      <c r="B105" s="26" t="str">
        <f>_xlfn.IFNA(VLOOKUP(A105,InfoSecThreats!A:B,2,FALSE),"")</f>
        <v/>
      </c>
      <c r="D105" s="26" t="str">
        <f>_xlfn.IFNA(VLOOKUP(Vulnerabilities!C105,Assets!A:C,2,FALSE),"")</f>
        <v/>
      </c>
      <c r="E105" s="26" t="str">
        <f>_xlfn.IFNA(VLOOKUP(Vulnerabilities!C105,Assets!A:C,3,FALSE),"")</f>
        <v/>
      </c>
      <c r="G105" s="26" t="str">
        <f t="shared" si="1"/>
        <v/>
      </c>
      <c r="K105" s="26" t="str">
        <f>_xlfn.IFNA(VLOOKUP(_xlfn.CONCAT(I105,"|",J105),RiskValues!C:D,2,FALSE),"")</f>
        <v/>
      </c>
    </row>
    <row r="106" spans="2:11" x14ac:dyDescent="0.2">
      <c r="B106" s="26" t="str">
        <f>_xlfn.IFNA(VLOOKUP(A106,InfoSecThreats!A:B,2,FALSE),"")</f>
        <v/>
      </c>
      <c r="D106" s="26" t="str">
        <f>_xlfn.IFNA(VLOOKUP(Vulnerabilities!C106,Assets!A:C,2,FALSE),"")</f>
        <v/>
      </c>
      <c r="E106" s="26" t="str">
        <f>_xlfn.IFNA(VLOOKUP(Vulnerabilities!C106,Assets!A:C,3,FALSE),"")</f>
        <v/>
      </c>
      <c r="G106" s="26" t="str">
        <f t="shared" si="1"/>
        <v/>
      </c>
      <c r="K106" s="26" t="str">
        <f>_xlfn.IFNA(VLOOKUP(_xlfn.CONCAT(I106,"|",J106),RiskValues!C:D,2,FALSE),"")</f>
        <v/>
      </c>
    </row>
    <row r="107" spans="2:11" x14ac:dyDescent="0.2">
      <c r="B107" s="26" t="str">
        <f>_xlfn.IFNA(VLOOKUP(A107,InfoSecThreats!A:B,2,FALSE),"")</f>
        <v/>
      </c>
      <c r="D107" s="26" t="str">
        <f>_xlfn.IFNA(VLOOKUP(Vulnerabilities!C107,Assets!A:C,2,FALSE),"")</f>
        <v/>
      </c>
      <c r="E107" s="26" t="str">
        <f>_xlfn.IFNA(VLOOKUP(Vulnerabilities!C107,Assets!A:C,3,FALSE),"")</f>
        <v/>
      </c>
      <c r="G107" s="26" t="str">
        <f t="shared" si="1"/>
        <v/>
      </c>
      <c r="K107" s="26" t="str">
        <f>_xlfn.IFNA(VLOOKUP(_xlfn.CONCAT(I107,"|",J107),RiskValues!C:D,2,FALSE),"")</f>
        <v/>
      </c>
    </row>
    <row r="108" spans="2:11" x14ac:dyDescent="0.2">
      <c r="B108" s="26" t="str">
        <f>_xlfn.IFNA(VLOOKUP(A108,InfoSecThreats!A:B,2,FALSE),"")</f>
        <v/>
      </c>
      <c r="D108" s="26" t="str">
        <f>_xlfn.IFNA(VLOOKUP(Vulnerabilities!C108,Assets!A:C,2,FALSE),"")</f>
        <v/>
      </c>
      <c r="E108" s="26" t="str">
        <f>_xlfn.IFNA(VLOOKUP(Vulnerabilities!C108,Assets!A:C,3,FALSE),"")</f>
        <v/>
      </c>
      <c r="G108" s="26" t="str">
        <f t="shared" si="1"/>
        <v/>
      </c>
      <c r="K108" s="26" t="str">
        <f>_xlfn.IFNA(VLOOKUP(_xlfn.CONCAT(I108,"|",J108),RiskValues!C:D,2,FALSE),"")</f>
        <v/>
      </c>
    </row>
    <row r="109" spans="2:11" x14ac:dyDescent="0.2">
      <c r="B109" s="26" t="str">
        <f>_xlfn.IFNA(VLOOKUP(A109,InfoSecThreats!A:B,2,FALSE),"")</f>
        <v/>
      </c>
      <c r="D109" s="26" t="str">
        <f>_xlfn.IFNA(VLOOKUP(Vulnerabilities!C109,Assets!A:C,2,FALSE),"")</f>
        <v/>
      </c>
      <c r="E109" s="26" t="str">
        <f>_xlfn.IFNA(VLOOKUP(Vulnerabilities!C109,Assets!A:C,3,FALSE),"")</f>
        <v/>
      </c>
      <c r="G109" s="26" t="str">
        <f t="shared" si="1"/>
        <v/>
      </c>
      <c r="K109" s="26" t="str">
        <f>_xlfn.IFNA(VLOOKUP(_xlfn.CONCAT(I109,"|",J109),RiskValues!C:D,2,FALSE),"")</f>
        <v/>
      </c>
    </row>
    <row r="110" spans="2:11" x14ac:dyDescent="0.2">
      <c r="B110" s="26" t="str">
        <f>_xlfn.IFNA(VLOOKUP(A110,InfoSecThreats!A:B,2,FALSE),"")</f>
        <v/>
      </c>
      <c r="D110" s="26" t="str">
        <f>_xlfn.IFNA(VLOOKUP(Vulnerabilities!C110,Assets!A:C,2,FALSE),"")</f>
        <v/>
      </c>
      <c r="E110" s="26" t="str">
        <f>_xlfn.IFNA(VLOOKUP(Vulnerabilities!C110,Assets!A:C,3,FALSE),"")</f>
        <v/>
      </c>
      <c r="G110" s="26" t="str">
        <f t="shared" si="1"/>
        <v/>
      </c>
      <c r="K110" s="26" t="str">
        <f>_xlfn.IFNA(VLOOKUP(_xlfn.CONCAT(I110,"|",J110),RiskValues!C:D,2,FALSE),"")</f>
        <v/>
      </c>
    </row>
    <row r="111" spans="2:11" x14ac:dyDescent="0.2">
      <c r="B111" s="26" t="str">
        <f>_xlfn.IFNA(VLOOKUP(A111,InfoSecThreats!A:B,2,FALSE),"")</f>
        <v/>
      </c>
      <c r="D111" s="26" t="str">
        <f>_xlfn.IFNA(VLOOKUP(Vulnerabilities!C111,Assets!A:C,2,FALSE),"")</f>
        <v/>
      </c>
      <c r="E111" s="26" t="str">
        <f>_xlfn.IFNA(VLOOKUP(Vulnerabilities!C111,Assets!A:C,3,FALSE),"")</f>
        <v/>
      </c>
      <c r="G111" s="26" t="str">
        <f t="shared" si="1"/>
        <v/>
      </c>
      <c r="K111" s="26" t="str">
        <f>_xlfn.IFNA(VLOOKUP(_xlfn.CONCAT(I111,"|",J111),RiskValues!C:D,2,FALSE),"")</f>
        <v/>
      </c>
    </row>
    <row r="112" spans="2:11" x14ac:dyDescent="0.2">
      <c r="B112" s="26" t="str">
        <f>_xlfn.IFNA(VLOOKUP(A112,InfoSecThreats!A:B,2,FALSE),"")</f>
        <v/>
      </c>
      <c r="D112" s="26" t="str">
        <f>_xlfn.IFNA(VLOOKUP(Vulnerabilities!C112,Assets!A:C,2,FALSE),"")</f>
        <v/>
      </c>
      <c r="E112" s="26" t="str">
        <f>_xlfn.IFNA(VLOOKUP(Vulnerabilities!C112,Assets!A:C,3,FALSE),"")</f>
        <v/>
      </c>
      <c r="G112" s="26" t="str">
        <f t="shared" si="1"/>
        <v/>
      </c>
      <c r="K112" s="26" t="str">
        <f>_xlfn.IFNA(VLOOKUP(_xlfn.CONCAT(I112,"|",J112),RiskValues!C:D,2,FALSE),"")</f>
        <v/>
      </c>
    </row>
    <row r="113" spans="2:11" x14ac:dyDescent="0.2">
      <c r="B113" s="26" t="str">
        <f>_xlfn.IFNA(VLOOKUP(A113,InfoSecThreats!A:B,2,FALSE),"")</f>
        <v/>
      </c>
      <c r="D113" s="26" t="str">
        <f>_xlfn.IFNA(VLOOKUP(Vulnerabilities!C113,Assets!A:C,2,FALSE),"")</f>
        <v/>
      </c>
      <c r="E113" s="26" t="str">
        <f>_xlfn.IFNA(VLOOKUP(Vulnerabilities!C113,Assets!A:C,3,FALSE),"")</f>
        <v/>
      </c>
      <c r="G113" s="26" t="str">
        <f t="shared" si="1"/>
        <v/>
      </c>
      <c r="K113" s="26" t="str">
        <f>_xlfn.IFNA(VLOOKUP(_xlfn.CONCAT(I113,"|",J113),RiskValues!C:D,2,FALSE),"")</f>
        <v/>
      </c>
    </row>
    <row r="114" spans="2:11" x14ac:dyDescent="0.2">
      <c r="B114" s="26" t="str">
        <f>_xlfn.IFNA(VLOOKUP(A114,InfoSecThreats!A:B,2,FALSE),"")</f>
        <v/>
      </c>
      <c r="D114" s="26" t="str">
        <f>_xlfn.IFNA(VLOOKUP(Vulnerabilities!C114,Assets!A:C,2,FALSE),"")</f>
        <v/>
      </c>
      <c r="E114" s="26" t="str">
        <f>_xlfn.IFNA(VLOOKUP(Vulnerabilities!C114,Assets!A:C,3,FALSE),"")</f>
        <v/>
      </c>
      <c r="G114" s="26" t="str">
        <f t="shared" si="1"/>
        <v/>
      </c>
      <c r="K114" s="26" t="str">
        <f>_xlfn.IFNA(VLOOKUP(_xlfn.CONCAT(I114,"|",J114),RiskValues!C:D,2,FALSE),"")</f>
        <v/>
      </c>
    </row>
    <row r="115" spans="2:11" x14ac:dyDescent="0.2">
      <c r="B115" s="26" t="str">
        <f>_xlfn.IFNA(VLOOKUP(A115,InfoSecThreats!A:B,2,FALSE),"")</f>
        <v/>
      </c>
      <c r="D115" s="26" t="str">
        <f>_xlfn.IFNA(VLOOKUP(Vulnerabilities!C115,Assets!A:C,2,FALSE),"")</f>
        <v/>
      </c>
      <c r="E115" s="26" t="str">
        <f>_xlfn.IFNA(VLOOKUP(Vulnerabilities!C115,Assets!A:C,3,FALSE),"")</f>
        <v/>
      </c>
      <c r="G115" s="26" t="str">
        <f t="shared" si="1"/>
        <v/>
      </c>
      <c r="K115" s="26" t="str">
        <f>_xlfn.IFNA(VLOOKUP(_xlfn.CONCAT(I115,"|",J115),RiskValues!C:D,2,FALSE),"")</f>
        <v/>
      </c>
    </row>
    <row r="116" spans="2:11" x14ac:dyDescent="0.2">
      <c r="B116" s="26" t="str">
        <f>_xlfn.IFNA(VLOOKUP(A116,InfoSecThreats!A:B,2,FALSE),"")</f>
        <v/>
      </c>
      <c r="D116" s="26" t="str">
        <f>_xlfn.IFNA(VLOOKUP(Vulnerabilities!C116,Assets!A:C,2,FALSE),"")</f>
        <v/>
      </c>
      <c r="E116" s="26" t="str">
        <f>_xlfn.IFNA(VLOOKUP(Vulnerabilities!C116,Assets!A:C,3,FALSE),"")</f>
        <v/>
      </c>
      <c r="G116" s="26" t="str">
        <f t="shared" si="1"/>
        <v/>
      </c>
      <c r="K116" s="26" t="str">
        <f>_xlfn.IFNA(VLOOKUP(_xlfn.CONCAT(I116,"|",J116),RiskValues!C:D,2,FALSE),"")</f>
        <v/>
      </c>
    </row>
    <row r="117" spans="2:11" x14ac:dyDescent="0.2">
      <c r="B117" s="26" t="str">
        <f>_xlfn.IFNA(VLOOKUP(A117,InfoSecThreats!A:B,2,FALSE),"")</f>
        <v/>
      </c>
      <c r="D117" s="26" t="str">
        <f>_xlfn.IFNA(VLOOKUP(Vulnerabilities!C117,Assets!A:C,2,FALSE),"")</f>
        <v/>
      </c>
      <c r="E117" s="26" t="str">
        <f>_xlfn.IFNA(VLOOKUP(Vulnerabilities!C117,Assets!A:C,3,FALSE),"")</f>
        <v/>
      </c>
      <c r="G117" s="26" t="str">
        <f t="shared" si="1"/>
        <v/>
      </c>
      <c r="K117" s="26" t="str">
        <f>_xlfn.IFNA(VLOOKUP(_xlfn.CONCAT(I117,"|",J117),RiskValues!C:D,2,FALSE),"")</f>
        <v/>
      </c>
    </row>
    <row r="118" spans="2:11" x14ac:dyDescent="0.2">
      <c r="B118" s="26" t="str">
        <f>_xlfn.IFNA(VLOOKUP(A118,InfoSecThreats!A:B,2,FALSE),"")</f>
        <v/>
      </c>
      <c r="D118" s="26" t="str">
        <f>_xlfn.IFNA(VLOOKUP(Vulnerabilities!C118,Assets!A:C,2,FALSE),"")</f>
        <v/>
      </c>
      <c r="E118" s="26" t="str">
        <f>_xlfn.IFNA(VLOOKUP(Vulnerabilities!C118,Assets!A:C,3,FALSE),"")</f>
        <v/>
      </c>
      <c r="G118" s="26" t="str">
        <f t="shared" si="1"/>
        <v/>
      </c>
      <c r="K118" s="26" t="str">
        <f>_xlfn.IFNA(VLOOKUP(_xlfn.CONCAT(I118,"|",J118),RiskValues!C:D,2,FALSE),"")</f>
        <v/>
      </c>
    </row>
    <row r="119" spans="2:11" x14ac:dyDescent="0.2">
      <c r="B119" s="26" t="str">
        <f>_xlfn.IFNA(VLOOKUP(A119,InfoSecThreats!A:B,2,FALSE),"")</f>
        <v/>
      </c>
      <c r="D119" s="26" t="str">
        <f>_xlfn.IFNA(VLOOKUP(Vulnerabilities!C119,Assets!A:C,2,FALSE),"")</f>
        <v/>
      </c>
      <c r="E119" s="26" t="str">
        <f>_xlfn.IFNA(VLOOKUP(Vulnerabilities!C119,Assets!A:C,3,FALSE),"")</f>
        <v/>
      </c>
      <c r="G119" s="26" t="str">
        <f t="shared" si="1"/>
        <v/>
      </c>
      <c r="K119" s="26" t="str">
        <f>_xlfn.IFNA(VLOOKUP(_xlfn.CONCAT(I119,"|",J119),RiskValues!C:D,2,FALSE),"")</f>
        <v/>
      </c>
    </row>
    <row r="120" spans="2:11" x14ac:dyDescent="0.2">
      <c r="B120" s="26" t="str">
        <f>_xlfn.IFNA(VLOOKUP(A120,InfoSecThreats!A:B,2,FALSE),"")</f>
        <v/>
      </c>
      <c r="D120" s="26" t="str">
        <f>_xlfn.IFNA(VLOOKUP(Vulnerabilities!C120,Assets!A:C,2,FALSE),"")</f>
        <v/>
      </c>
      <c r="E120" s="26" t="str">
        <f>_xlfn.IFNA(VLOOKUP(Vulnerabilities!C120,Assets!A:C,3,FALSE),"")</f>
        <v/>
      </c>
      <c r="G120" s="26" t="str">
        <f t="shared" si="1"/>
        <v/>
      </c>
      <c r="K120" s="26" t="str">
        <f>_xlfn.IFNA(VLOOKUP(_xlfn.CONCAT(I120,"|",J120),RiskValues!C:D,2,FALSE),"")</f>
        <v/>
      </c>
    </row>
    <row r="121" spans="2:11" x14ac:dyDescent="0.2">
      <c r="B121" s="26" t="str">
        <f>_xlfn.IFNA(VLOOKUP(A121,InfoSecThreats!A:B,2,FALSE),"")</f>
        <v/>
      </c>
      <c r="D121" s="26" t="str">
        <f>_xlfn.IFNA(VLOOKUP(Vulnerabilities!C121,Assets!A:C,2,FALSE),"")</f>
        <v/>
      </c>
      <c r="E121" s="26" t="str">
        <f>_xlfn.IFNA(VLOOKUP(Vulnerabilities!C121,Assets!A:C,3,FALSE),"")</f>
        <v/>
      </c>
      <c r="G121" s="26" t="str">
        <f t="shared" si="1"/>
        <v/>
      </c>
      <c r="K121" s="26" t="str">
        <f>_xlfn.IFNA(VLOOKUP(_xlfn.CONCAT(I121,"|",J121),RiskValues!C:D,2,FALSE),"")</f>
        <v/>
      </c>
    </row>
    <row r="122" spans="2:11" x14ac:dyDescent="0.2">
      <c r="B122" s="26" t="str">
        <f>_xlfn.IFNA(VLOOKUP(A122,InfoSecThreats!A:B,2,FALSE),"")</f>
        <v/>
      </c>
      <c r="D122" s="26" t="str">
        <f>_xlfn.IFNA(VLOOKUP(Vulnerabilities!C122,Assets!A:C,2,FALSE),"")</f>
        <v/>
      </c>
      <c r="E122" s="26" t="str">
        <f>_xlfn.IFNA(VLOOKUP(Vulnerabilities!C122,Assets!A:C,3,FALSE),"")</f>
        <v/>
      </c>
      <c r="G122" s="26" t="str">
        <f t="shared" si="1"/>
        <v/>
      </c>
      <c r="K122" s="26" t="str">
        <f>_xlfn.IFNA(VLOOKUP(_xlfn.CONCAT(I122,"|",J122),RiskValues!C:D,2,FALSE),"")</f>
        <v/>
      </c>
    </row>
    <row r="123" spans="2:11" x14ac:dyDescent="0.2">
      <c r="B123" s="26" t="str">
        <f>_xlfn.IFNA(VLOOKUP(A123,InfoSecThreats!A:B,2,FALSE),"")</f>
        <v/>
      </c>
      <c r="D123" s="26" t="str">
        <f>_xlfn.IFNA(VLOOKUP(Vulnerabilities!C123,Assets!A:C,2,FALSE),"")</f>
        <v/>
      </c>
      <c r="E123" s="26" t="str">
        <f>_xlfn.IFNA(VLOOKUP(Vulnerabilities!C123,Assets!A:C,3,FALSE),"")</f>
        <v/>
      </c>
      <c r="G123" s="26" t="str">
        <f t="shared" si="1"/>
        <v/>
      </c>
      <c r="K123" s="26" t="str">
        <f>_xlfn.IFNA(VLOOKUP(_xlfn.CONCAT(I123,"|",J123),RiskValues!C:D,2,FALSE),"")</f>
        <v/>
      </c>
    </row>
    <row r="124" spans="2:11" x14ac:dyDescent="0.2">
      <c r="B124" s="26" t="str">
        <f>_xlfn.IFNA(VLOOKUP(A124,InfoSecThreats!A:B,2,FALSE),"")</f>
        <v/>
      </c>
      <c r="D124" s="26" t="str">
        <f>_xlfn.IFNA(VLOOKUP(Vulnerabilities!C124,Assets!A:C,2,FALSE),"")</f>
        <v/>
      </c>
      <c r="E124" s="26" t="str">
        <f>_xlfn.IFNA(VLOOKUP(Vulnerabilities!C124,Assets!A:C,3,FALSE),"")</f>
        <v/>
      </c>
      <c r="G124" s="26" t="str">
        <f t="shared" si="1"/>
        <v/>
      </c>
      <c r="K124" s="26" t="str">
        <f>_xlfn.IFNA(VLOOKUP(_xlfn.CONCAT(I124,"|",J124),RiskValues!C:D,2,FALSE),"")</f>
        <v/>
      </c>
    </row>
    <row r="125" spans="2:11" x14ac:dyDescent="0.2">
      <c r="B125" s="26" t="str">
        <f>_xlfn.IFNA(VLOOKUP(A125,InfoSecThreats!A:B,2,FALSE),"")</f>
        <v/>
      </c>
      <c r="D125" s="26" t="str">
        <f>_xlfn.IFNA(VLOOKUP(Vulnerabilities!C125,Assets!A:C,2,FALSE),"")</f>
        <v/>
      </c>
      <c r="E125" s="26" t="str">
        <f>_xlfn.IFNA(VLOOKUP(Vulnerabilities!C125,Assets!A:C,3,FALSE),"")</f>
        <v/>
      </c>
      <c r="G125" s="26" t="str">
        <f t="shared" si="1"/>
        <v/>
      </c>
      <c r="K125" s="26" t="str">
        <f>_xlfn.IFNA(VLOOKUP(_xlfn.CONCAT(I125,"|",J125),RiskValues!C:D,2,FALSE),"")</f>
        <v/>
      </c>
    </row>
    <row r="126" spans="2:11" x14ac:dyDescent="0.2">
      <c r="B126" s="26" t="str">
        <f>_xlfn.IFNA(VLOOKUP(A126,InfoSecThreats!A:B,2,FALSE),"")</f>
        <v/>
      </c>
      <c r="D126" s="26" t="str">
        <f>_xlfn.IFNA(VLOOKUP(Vulnerabilities!C126,Assets!A:C,2,FALSE),"")</f>
        <v/>
      </c>
      <c r="E126" s="26" t="str">
        <f>_xlfn.IFNA(VLOOKUP(Vulnerabilities!C126,Assets!A:C,3,FALSE),"")</f>
        <v/>
      </c>
      <c r="G126" s="26" t="str">
        <f t="shared" si="1"/>
        <v/>
      </c>
      <c r="K126" s="26" t="str">
        <f>_xlfn.IFNA(VLOOKUP(_xlfn.CONCAT(I126,"|",J126),RiskValues!C:D,2,FALSE),"")</f>
        <v/>
      </c>
    </row>
    <row r="127" spans="2:11" x14ac:dyDescent="0.2">
      <c r="B127" s="26" t="str">
        <f>_xlfn.IFNA(VLOOKUP(A127,InfoSecThreats!A:B,2,FALSE),"")</f>
        <v/>
      </c>
      <c r="D127" s="26" t="str">
        <f>_xlfn.IFNA(VLOOKUP(Vulnerabilities!C127,Assets!A:C,2,FALSE),"")</f>
        <v/>
      </c>
      <c r="E127" s="26" t="str">
        <f>_xlfn.IFNA(VLOOKUP(Vulnerabilities!C127,Assets!A:C,3,FALSE),"")</f>
        <v/>
      </c>
      <c r="G127" s="26" t="str">
        <f t="shared" si="1"/>
        <v/>
      </c>
      <c r="K127" s="26" t="str">
        <f>_xlfn.IFNA(VLOOKUP(_xlfn.CONCAT(I127,"|",J127),RiskValues!C:D,2,FALSE),"")</f>
        <v/>
      </c>
    </row>
    <row r="128" spans="2:11" x14ac:dyDescent="0.2">
      <c r="B128" s="26" t="str">
        <f>_xlfn.IFNA(VLOOKUP(A128,InfoSecThreats!A:B,2,FALSE),"")</f>
        <v/>
      </c>
      <c r="D128" s="26" t="str">
        <f>_xlfn.IFNA(VLOOKUP(Vulnerabilities!C128,Assets!A:C,2,FALSE),"")</f>
        <v/>
      </c>
      <c r="E128" s="26" t="str">
        <f>_xlfn.IFNA(VLOOKUP(Vulnerabilities!C128,Assets!A:C,3,FALSE),"")</f>
        <v/>
      </c>
      <c r="G128" s="26" t="str">
        <f t="shared" si="1"/>
        <v/>
      </c>
      <c r="K128" s="26" t="str">
        <f>_xlfn.IFNA(VLOOKUP(_xlfn.CONCAT(I128,"|",J128),RiskValues!C:D,2,FALSE),"")</f>
        <v/>
      </c>
    </row>
    <row r="129" spans="2:11" x14ac:dyDescent="0.2">
      <c r="B129" s="26" t="str">
        <f>_xlfn.IFNA(VLOOKUP(A129,InfoSecThreats!A:B,2,FALSE),"")</f>
        <v/>
      </c>
      <c r="D129" s="26" t="str">
        <f>_xlfn.IFNA(VLOOKUP(Vulnerabilities!C129,Assets!A:C,2,FALSE),"")</f>
        <v/>
      </c>
      <c r="E129" s="26" t="str">
        <f>_xlfn.IFNA(VLOOKUP(Vulnerabilities!C129,Assets!A:C,3,FALSE),"")</f>
        <v/>
      </c>
      <c r="G129" s="26" t="str">
        <f t="shared" si="1"/>
        <v/>
      </c>
      <c r="K129" s="26" t="str">
        <f>_xlfn.IFNA(VLOOKUP(_xlfn.CONCAT(I129,"|",J129),RiskValues!C:D,2,FALSE),"")</f>
        <v/>
      </c>
    </row>
    <row r="130" spans="2:11" x14ac:dyDescent="0.2">
      <c r="B130" s="26" t="str">
        <f>_xlfn.IFNA(VLOOKUP(A130,InfoSecThreats!A:B,2,FALSE),"")</f>
        <v/>
      </c>
      <c r="D130" s="26" t="str">
        <f>_xlfn.IFNA(VLOOKUP(Vulnerabilities!C130,Assets!A:C,2,FALSE),"")</f>
        <v/>
      </c>
      <c r="E130" s="26" t="str">
        <f>_xlfn.IFNA(VLOOKUP(Vulnerabilities!C130,Assets!A:C,3,FALSE),"")</f>
        <v/>
      </c>
      <c r="G130" s="26" t="str">
        <f t="shared" ref="G130:G193" si="2">IF(ISBLANK(F130),"",_xlfn.CONCAT("T",A130,"V",F130,"A",C130))</f>
        <v/>
      </c>
      <c r="K130" s="26" t="str">
        <f>_xlfn.IFNA(VLOOKUP(_xlfn.CONCAT(I130,"|",J130),RiskValues!C:D,2,FALSE),"")</f>
        <v/>
      </c>
    </row>
    <row r="131" spans="2:11" x14ac:dyDescent="0.2">
      <c r="B131" s="26" t="str">
        <f>_xlfn.IFNA(VLOOKUP(A131,InfoSecThreats!A:B,2,FALSE),"")</f>
        <v/>
      </c>
      <c r="D131" s="26" t="str">
        <f>_xlfn.IFNA(VLOOKUP(Vulnerabilities!C131,Assets!A:C,2,FALSE),"")</f>
        <v/>
      </c>
      <c r="E131" s="26" t="str">
        <f>_xlfn.IFNA(VLOOKUP(Vulnerabilities!C131,Assets!A:C,3,FALSE),"")</f>
        <v/>
      </c>
      <c r="G131" s="26" t="str">
        <f t="shared" si="2"/>
        <v/>
      </c>
      <c r="K131" s="26" t="str">
        <f>_xlfn.IFNA(VLOOKUP(_xlfn.CONCAT(I131,"|",J131),RiskValues!C:D,2,FALSE),"")</f>
        <v/>
      </c>
    </row>
    <row r="132" spans="2:11" x14ac:dyDescent="0.2">
      <c r="B132" s="26" t="str">
        <f>_xlfn.IFNA(VLOOKUP(A132,InfoSecThreats!A:B,2,FALSE),"")</f>
        <v/>
      </c>
      <c r="D132" s="26" t="str">
        <f>_xlfn.IFNA(VLOOKUP(Vulnerabilities!C132,Assets!A:C,2,FALSE),"")</f>
        <v/>
      </c>
      <c r="E132" s="26" t="str">
        <f>_xlfn.IFNA(VLOOKUP(Vulnerabilities!C132,Assets!A:C,3,FALSE),"")</f>
        <v/>
      </c>
      <c r="G132" s="26" t="str">
        <f t="shared" si="2"/>
        <v/>
      </c>
      <c r="K132" s="26" t="str">
        <f>_xlfn.IFNA(VLOOKUP(_xlfn.CONCAT(I132,"|",J132),RiskValues!C:D,2,FALSE),"")</f>
        <v/>
      </c>
    </row>
    <row r="133" spans="2:11" x14ac:dyDescent="0.2">
      <c r="B133" s="26" t="str">
        <f>_xlfn.IFNA(VLOOKUP(A133,InfoSecThreats!A:B,2,FALSE),"")</f>
        <v/>
      </c>
      <c r="D133" s="26" t="str">
        <f>_xlfn.IFNA(VLOOKUP(Vulnerabilities!C133,Assets!A:C,2,FALSE),"")</f>
        <v/>
      </c>
      <c r="E133" s="26" t="str">
        <f>_xlfn.IFNA(VLOOKUP(Vulnerabilities!C133,Assets!A:C,3,FALSE),"")</f>
        <v/>
      </c>
      <c r="G133" s="26" t="str">
        <f t="shared" si="2"/>
        <v/>
      </c>
      <c r="K133" s="26" t="str">
        <f>_xlfn.IFNA(VLOOKUP(_xlfn.CONCAT(I133,"|",J133),RiskValues!C:D,2,FALSE),"")</f>
        <v/>
      </c>
    </row>
    <row r="134" spans="2:11" x14ac:dyDescent="0.2">
      <c r="B134" s="26" t="str">
        <f>_xlfn.IFNA(VLOOKUP(A134,InfoSecThreats!A:B,2,FALSE),"")</f>
        <v/>
      </c>
      <c r="D134" s="26" t="str">
        <f>_xlfn.IFNA(VLOOKUP(Vulnerabilities!C134,Assets!A:C,2,FALSE),"")</f>
        <v/>
      </c>
      <c r="E134" s="26" t="str">
        <f>_xlfn.IFNA(VLOOKUP(Vulnerabilities!C134,Assets!A:C,3,FALSE),"")</f>
        <v/>
      </c>
      <c r="G134" s="26" t="str">
        <f t="shared" si="2"/>
        <v/>
      </c>
      <c r="K134" s="26" t="str">
        <f>_xlfn.IFNA(VLOOKUP(_xlfn.CONCAT(I134,"|",J134),RiskValues!C:D,2,FALSE),"")</f>
        <v/>
      </c>
    </row>
    <row r="135" spans="2:11" x14ac:dyDescent="0.2">
      <c r="B135" s="26" t="str">
        <f>_xlfn.IFNA(VLOOKUP(A135,InfoSecThreats!A:B,2,FALSE),"")</f>
        <v/>
      </c>
      <c r="D135" s="26" t="str">
        <f>_xlfn.IFNA(VLOOKUP(Vulnerabilities!C135,Assets!A:C,2,FALSE),"")</f>
        <v/>
      </c>
      <c r="E135" s="26" t="str">
        <f>_xlfn.IFNA(VLOOKUP(Vulnerabilities!C135,Assets!A:C,3,FALSE),"")</f>
        <v/>
      </c>
      <c r="G135" s="26" t="str">
        <f t="shared" si="2"/>
        <v/>
      </c>
      <c r="K135" s="26" t="str">
        <f>_xlfn.IFNA(VLOOKUP(_xlfn.CONCAT(I135,"|",J135),RiskValues!C:D,2,FALSE),"")</f>
        <v/>
      </c>
    </row>
    <row r="136" spans="2:11" x14ac:dyDescent="0.2">
      <c r="B136" s="26" t="str">
        <f>_xlfn.IFNA(VLOOKUP(A136,InfoSecThreats!A:B,2,FALSE),"")</f>
        <v/>
      </c>
      <c r="D136" s="26" t="str">
        <f>_xlfn.IFNA(VLOOKUP(Vulnerabilities!C136,Assets!A:C,2,FALSE),"")</f>
        <v/>
      </c>
      <c r="E136" s="26" t="str">
        <f>_xlfn.IFNA(VLOOKUP(Vulnerabilities!C136,Assets!A:C,3,FALSE),"")</f>
        <v/>
      </c>
      <c r="G136" s="26" t="str">
        <f t="shared" si="2"/>
        <v/>
      </c>
      <c r="K136" s="26" t="str">
        <f>_xlfn.IFNA(VLOOKUP(_xlfn.CONCAT(I136,"|",J136),RiskValues!C:D,2,FALSE),"")</f>
        <v/>
      </c>
    </row>
    <row r="137" spans="2:11" x14ac:dyDescent="0.2">
      <c r="B137" s="26" t="str">
        <f>_xlfn.IFNA(VLOOKUP(A137,InfoSecThreats!A:B,2,FALSE),"")</f>
        <v/>
      </c>
      <c r="D137" s="26" t="str">
        <f>_xlfn.IFNA(VLOOKUP(Vulnerabilities!C137,Assets!A:C,2,FALSE),"")</f>
        <v/>
      </c>
      <c r="E137" s="26" t="str">
        <f>_xlfn.IFNA(VLOOKUP(Vulnerabilities!C137,Assets!A:C,3,FALSE),"")</f>
        <v/>
      </c>
      <c r="G137" s="26" t="str">
        <f t="shared" si="2"/>
        <v/>
      </c>
      <c r="K137" s="26" t="str">
        <f>_xlfn.IFNA(VLOOKUP(_xlfn.CONCAT(I137,"|",J137),RiskValues!C:D,2,FALSE),"")</f>
        <v/>
      </c>
    </row>
    <row r="138" spans="2:11" x14ac:dyDescent="0.2">
      <c r="B138" s="26" t="str">
        <f>_xlfn.IFNA(VLOOKUP(A138,InfoSecThreats!A:B,2,FALSE),"")</f>
        <v/>
      </c>
      <c r="D138" s="26" t="str">
        <f>_xlfn.IFNA(VLOOKUP(Vulnerabilities!C138,Assets!A:C,2,FALSE),"")</f>
        <v/>
      </c>
      <c r="E138" s="26" t="str">
        <f>_xlfn.IFNA(VLOOKUP(Vulnerabilities!C138,Assets!A:C,3,FALSE),"")</f>
        <v/>
      </c>
      <c r="G138" s="26" t="str">
        <f t="shared" si="2"/>
        <v/>
      </c>
      <c r="K138" s="26" t="str">
        <f>_xlfn.IFNA(VLOOKUP(_xlfn.CONCAT(I138,"|",J138),RiskValues!C:D,2,FALSE),"")</f>
        <v/>
      </c>
    </row>
    <row r="139" spans="2:11" x14ac:dyDescent="0.2">
      <c r="B139" s="26" t="str">
        <f>_xlfn.IFNA(VLOOKUP(A139,InfoSecThreats!A:B,2,FALSE),"")</f>
        <v/>
      </c>
      <c r="D139" s="26" t="str">
        <f>_xlfn.IFNA(VLOOKUP(Vulnerabilities!C139,Assets!A:C,2,FALSE),"")</f>
        <v/>
      </c>
      <c r="E139" s="26" t="str">
        <f>_xlfn.IFNA(VLOOKUP(Vulnerabilities!C139,Assets!A:C,3,FALSE),"")</f>
        <v/>
      </c>
      <c r="G139" s="26" t="str">
        <f t="shared" si="2"/>
        <v/>
      </c>
      <c r="K139" s="26" t="str">
        <f>_xlfn.IFNA(VLOOKUP(_xlfn.CONCAT(I139,"|",J139),RiskValues!C:D,2,FALSE),"")</f>
        <v/>
      </c>
    </row>
    <row r="140" spans="2:11" x14ac:dyDescent="0.2">
      <c r="B140" s="26" t="str">
        <f>_xlfn.IFNA(VLOOKUP(A140,InfoSecThreats!A:B,2,FALSE),"")</f>
        <v/>
      </c>
      <c r="D140" s="26" t="str">
        <f>_xlfn.IFNA(VLOOKUP(Vulnerabilities!C140,Assets!A:C,2,FALSE),"")</f>
        <v/>
      </c>
      <c r="E140" s="26" t="str">
        <f>_xlfn.IFNA(VLOOKUP(Vulnerabilities!C140,Assets!A:C,3,FALSE),"")</f>
        <v/>
      </c>
      <c r="G140" s="26" t="str">
        <f t="shared" si="2"/>
        <v/>
      </c>
      <c r="K140" s="26" t="str">
        <f>_xlfn.IFNA(VLOOKUP(_xlfn.CONCAT(I140,"|",J140),RiskValues!C:D,2,FALSE),"")</f>
        <v/>
      </c>
    </row>
    <row r="141" spans="2:11" x14ac:dyDescent="0.2">
      <c r="B141" s="26" t="str">
        <f>_xlfn.IFNA(VLOOKUP(A141,InfoSecThreats!A:B,2,FALSE),"")</f>
        <v/>
      </c>
      <c r="D141" s="26" t="str">
        <f>_xlfn.IFNA(VLOOKUP(Vulnerabilities!C141,Assets!A:C,2,FALSE),"")</f>
        <v/>
      </c>
      <c r="E141" s="26" t="str">
        <f>_xlfn.IFNA(VLOOKUP(Vulnerabilities!C141,Assets!A:C,3,FALSE),"")</f>
        <v/>
      </c>
      <c r="G141" s="26" t="str">
        <f t="shared" si="2"/>
        <v/>
      </c>
      <c r="K141" s="26" t="str">
        <f>_xlfn.IFNA(VLOOKUP(_xlfn.CONCAT(I141,"|",J141),RiskValues!C:D,2,FALSE),"")</f>
        <v/>
      </c>
    </row>
    <row r="142" spans="2:11" x14ac:dyDescent="0.2">
      <c r="B142" s="26" t="str">
        <f>_xlfn.IFNA(VLOOKUP(A142,InfoSecThreats!A:B,2,FALSE),"")</f>
        <v/>
      </c>
      <c r="D142" s="26" t="str">
        <f>_xlfn.IFNA(VLOOKUP(Vulnerabilities!C142,Assets!A:C,2,FALSE),"")</f>
        <v/>
      </c>
      <c r="E142" s="26" t="str">
        <f>_xlfn.IFNA(VLOOKUP(Vulnerabilities!C142,Assets!A:C,3,FALSE),"")</f>
        <v/>
      </c>
      <c r="G142" s="26" t="str">
        <f t="shared" si="2"/>
        <v/>
      </c>
      <c r="K142" s="26" t="str">
        <f>_xlfn.IFNA(VLOOKUP(_xlfn.CONCAT(I142,"|",J142),RiskValues!C:D,2,FALSE),"")</f>
        <v/>
      </c>
    </row>
    <row r="143" spans="2:11" x14ac:dyDescent="0.2">
      <c r="B143" s="26" t="str">
        <f>_xlfn.IFNA(VLOOKUP(A143,InfoSecThreats!A:B,2,FALSE),"")</f>
        <v/>
      </c>
      <c r="D143" s="26" t="str">
        <f>_xlfn.IFNA(VLOOKUP(Vulnerabilities!C143,Assets!A:C,2,FALSE),"")</f>
        <v/>
      </c>
      <c r="E143" s="26" t="str">
        <f>_xlfn.IFNA(VLOOKUP(Vulnerabilities!C143,Assets!A:C,3,FALSE),"")</f>
        <v/>
      </c>
      <c r="G143" s="26" t="str">
        <f t="shared" si="2"/>
        <v/>
      </c>
      <c r="K143" s="26" t="str">
        <f>_xlfn.IFNA(VLOOKUP(_xlfn.CONCAT(I143,"|",J143),RiskValues!C:D,2,FALSE),"")</f>
        <v/>
      </c>
    </row>
    <row r="144" spans="2:11" x14ac:dyDescent="0.2">
      <c r="B144" s="26" t="str">
        <f>_xlfn.IFNA(VLOOKUP(A144,InfoSecThreats!A:B,2,FALSE),"")</f>
        <v/>
      </c>
      <c r="D144" s="26" t="str">
        <f>_xlfn.IFNA(VLOOKUP(Vulnerabilities!C144,Assets!A:C,2,FALSE),"")</f>
        <v/>
      </c>
      <c r="E144" s="26" t="str">
        <f>_xlfn.IFNA(VLOOKUP(Vulnerabilities!C144,Assets!A:C,3,FALSE),"")</f>
        <v/>
      </c>
      <c r="G144" s="26" t="str">
        <f t="shared" si="2"/>
        <v/>
      </c>
      <c r="K144" s="26" t="str">
        <f>_xlfn.IFNA(VLOOKUP(_xlfn.CONCAT(I144,"|",J144),RiskValues!C:D,2,FALSE),"")</f>
        <v/>
      </c>
    </row>
    <row r="145" spans="2:11" x14ac:dyDescent="0.2">
      <c r="B145" s="26" t="str">
        <f>_xlfn.IFNA(VLOOKUP(A145,InfoSecThreats!A:B,2,FALSE),"")</f>
        <v/>
      </c>
      <c r="D145" s="26" t="str">
        <f>_xlfn.IFNA(VLOOKUP(Vulnerabilities!C145,Assets!A:C,2,FALSE),"")</f>
        <v/>
      </c>
      <c r="E145" s="26" t="str">
        <f>_xlfn.IFNA(VLOOKUP(Vulnerabilities!C145,Assets!A:C,3,FALSE),"")</f>
        <v/>
      </c>
      <c r="G145" s="26" t="str">
        <f t="shared" si="2"/>
        <v/>
      </c>
      <c r="K145" s="26" t="str">
        <f>_xlfn.IFNA(VLOOKUP(_xlfn.CONCAT(I145,"|",J145),RiskValues!C:D,2,FALSE),"")</f>
        <v/>
      </c>
    </row>
    <row r="146" spans="2:11" x14ac:dyDescent="0.2">
      <c r="B146" s="26" t="str">
        <f>_xlfn.IFNA(VLOOKUP(A146,InfoSecThreats!A:B,2,FALSE),"")</f>
        <v/>
      </c>
      <c r="D146" s="26" t="str">
        <f>_xlfn.IFNA(VLOOKUP(Vulnerabilities!C146,Assets!A:C,2,FALSE),"")</f>
        <v/>
      </c>
      <c r="E146" s="26" t="str">
        <f>_xlfn.IFNA(VLOOKUP(Vulnerabilities!C146,Assets!A:C,3,FALSE),"")</f>
        <v/>
      </c>
      <c r="G146" s="26" t="str">
        <f t="shared" si="2"/>
        <v/>
      </c>
      <c r="K146" s="26" t="str">
        <f>_xlfn.IFNA(VLOOKUP(_xlfn.CONCAT(I146,"|",J146),RiskValues!C:D,2,FALSE),"")</f>
        <v/>
      </c>
    </row>
    <row r="147" spans="2:11" x14ac:dyDescent="0.2">
      <c r="B147" s="26" t="str">
        <f>_xlfn.IFNA(VLOOKUP(A147,InfoSecThreats!A:B,2,FALSE),"")</f>
        <v/>
      </c>
      <c r="D147" s="26" t="str">
        <f>_xlfn.IFNA(VLOOKUP(Vulnerabilities!C147,Assets!A:C,2,FALSE),"")</f>
        <v/>
      </c>
      <c r="E147" s="26" t="str">
        <f>_xlfn.IFNA(VLOOKUP(Vulnerabilities!C147,Assets!A:C,3,FALSE),"")</f>
        <v/>
      </c>
      <c r="G147" s="26" t="str">
        <f t="shared" si="2"/>
        <v/>
      </c>
      <c r="K147" s="26" t="str">
        <f>_xlfn.IFNA(VLOOKUP(_xlfn.CONCAT(I147,"|",J147),RiskValues!C:D,2,FALSE),"")</f>
        <v/>
      </c>
    </row>
    <row r="148" spans="2:11" x14ac:dyDescent="0.2">
      <c r="B148" s="26" t="str">
        <f>_xlfn.IFNA(VLOOKUP(A148,InfoSecThreats!A:B,2,FALSE),"")</f>
        <v/>
      </c>
      <c r="D148" s="26" t="str">
        <f>_xlfn.IFNA(VLOOKUP(Vulnerabilities!C148,Assets!A:C,2,FALSE),"")</f>
        <v/>
      </c>
      <c r="E148" s="26" t="str">
        <f>_xlfn.IFNA(VLOOKUP(Vulnerabilities!C148,Assets!A:C,3,FALSE),"")</f>
        <v/>
      </c>
      <c r="G148" s="26" t="str">
        <f t="shared" si="2"/>
        <v/>
      </c>
      <c r="K148" s="26" t="str">
        <f>_xlfn.IFNA(VLOOKUP(_xlfn.CONCAT(I148,"|",J148),RiskValues!C:D,2,FALSE),"")</f>
        <v/>
      </c>
    </row>
    <row r="149" spans="2:11" x14ac:dyDescent="0.2">
      <c r="B149" s="26" t="str">
        <f>_xlfn.IFNA(VLOOKUP(A149,InfoSecThreats!A:B,2,FALSE),"")</f>
        <v/>
      </c>
      <c r="D149" s="26" t="str">
        <f>_xlfn.IFNA(VLOOKUP(Vulnerabilities!C149,Assets!A:C,2,FALSE),"")</f>
        <v/>
      </c>
      <c r="E149" s="26" t="str">
        <f>_xlfn.IFNA(VLOOKUP(Vulnerabilities!C149,Assets!A:C,3,FALSE),"")</f>
        <v/>
      </c>
      <c r="G149" s="26" t="str">
        <f t="shared" si="2"/>
        <v/>
      </c>
      <c r="K149" s="26" t="str">
        <f>_xlfn.IFNA(VLOOKUP(_xlfn.CONCAT(I149,"|",J149),RiskValues!C:D,2,FALSE),"")</f>
        <v/>
      </c>
    </row>
    <row r="150" spans="2:11" x14ac:dyDescent="0.2">
      <c r="B150" s="26" t="str">
        <f>_xlfn.IFNA(VLOOKUP(A150,InfoSecThreats!A:B,2,FALSE),"")</f>
        <v/>
      </c>
      <c r="D150" s="26" t="str">
        <f>_xlfn.IFNA(VLOOKUP(Vulnerabilities!C150,Assets!A:C,2,FALSE),"")</f>
        <v/>
      </c>
      <c r="E150" s="26" t="str">
        <f>_xlfn.IFNA(VLOOKUP(Vulnerabilities!C150,Assets!A:C,3,FALSE),"")</f>
        <v/>
      </c>
      <c r="G150" s="26" t="str">
        <f t="shared" si="2"/>
        <v/>
      </c>
      <c r="K150" s="26" t="str">
        <f>_xlfn.IFNA(VLOOKUP(_xlfn.CONCAT(I150,"|",J150),RiskValues!C:D,2,FALSE),"")</f>
        <v/>
      </c>
    </row>
    <row r="151" spans="2:11" x14ac:dyDescent="0.2">
      <c r="B151" s="26" t="str">
        <f>_xlfn.IFNA(VLOOKUP(A151,InfoSecThreats!A:B,2,FALSE),"")</f>
        <v/>
      </c>
      <c r="D151" s="26" t="str">
        <f>_xlfn.IFNA(VLOOKUP(Vulnerabilities!C151,Assets!A:C,2,FALSE),"")</f>
        <v/>
      </c>
      <c r="E151" s="26" t="str">
        <f>_xlfn.IFNA(VLOOKUP(Vulnerabilities!C151,Assets!A:C,3,FALSE),"")</f>
        <v/>
      </c>
      <c r="G151" s="26" t="str">
        <f t="shared" si="2"/>
        <v/>
      </c>
      <c r="K151" s="26" t="str">
        <f>_xlfn.IFNA(VLOOKUP(_xlfn.CONCAT(I151,"|",J151),RiskValues!C:D,2,FALSE),"")</f>
        <v/>
      </c>
    </row>
    <row r="152" spans="2:11" x14ac:dyDescent="0.2">
      <c r="B152" s="26" t="str">
        <f>_xlfn.IFNA(VLOOKUP(A152,InfoSecThreats!A:B,2,FALSE),"")</f>
        <v/>
      </c>
      <c r="D152" s="26" t="str">
        <f>_xlfn.IFNA(VLOOKUP(Vulnerabilities!C152,Assets!A:C,2,FALSE),"")</f>
        <v/>
      </c>
      <c r="E152" s="26" t="str">
        <f>_xlfn.IFNA(VLOOKUP(Vulnerabilities!C152,Assets!A:C,3,FALSE),"")</f>
        <v/>
      </c>
      <c r="G152" s="26" t="str">
        <f t="shared" si="2"/>
        <v/>
      </c>
      <c r="K152" s="26" t="str">
        <f>_xlfn.IFNA(VLOOKUP(_xlfn.CONCAT(I152,"|",J152),RiskValues!C:D,2,FALSE),"")</f>
        <v/>
      </c>
    </row>
    <row r="153" spans="2:11" x14ac:dyDescent="0.2">
      <c r="B153" s="26" t="str">
        <f>_xlfn.IFNA(VLOOKUP(A153,InfoSecThreats!A:B,2,FALSE),"")</f>
        <v/>
      </c>
      <c r="D153" s="26" t="str">
        <f>_xlfn.IFNA(VLOOKUP(Vulnerabilities!C153,Assets!A:C,2,FALSE),"")</f>
        <v/>
      </c>
      <c r="E153" s="26" t="str">
        <f>_xlfn.IFNA(VLOOKUP(Vulnerabilities!C153,Assets!A:C,3,FALSE),"")</f>
        <v/>
      </c>
      <c r="G153" s="26" t="str">
        <f t="shared" si="2"/>
        <v/>
      </c>
      <c r="K153" s="26" t="str">
        <f>_xlfn.IFNA(VLOOKUP(_xlfn.CONCAT(I153,"|",J153),RiskValues!C:D,2,FALSE),"")</f>
        <v/>
      </c>
    </row>
    <row r="154" spans="2:11" x14ac:dyDescent="0.2">
      <c r="B154" s="26" t="str">
        <f>_xlfn.IFNA(VLOOKUP(A154,InfoSecThreats!A:B,2,FALSE),"")</f>
        <v/>
      </c>
      <c r="D154" s="26" t="str">
        <f>_xlfn.IFNA(VLOOKUP(Vulnerabilities!C154,Assets!A:C,2,FALSE),"")</f>
        <v/>
      </c>
      <c r="E154" s="26" t="str">
        <f>_xlfn.IFNA(VLOOKUP(Vulnerabilities!C154,Assets!A:C,3,FALSE),"")</f>
        <v/>
      </c>
      <c r="G154" s="26" t="str">
        <f t="shared" si="2"/>
        <v/>
      </c>
      <c r="K154" s="26" t="str">
        <f>_xlfn.IFNA(VLOOKUP(_xlfn.CONCAT(I154,"|",J154),RiskValues!C:D,2,FALSE),"")</f>
        <v/>
      </c>
    </row>
    <row r="155" spans="2:11" x14ac:dyDescent="0.2">
      <c r="B155" s="26" t="str">
        <f>_xlfn.IFNA(VLOOKUP(A155,InfoSecThreats!A:B,2,FALSE),"")</f>
        <v/>
      </c>
      <c r="D155" s="26" t="str">
        <f>_xlfn.IFNA(VLOOKUP(Vulnerabilities!C155,Assets!A:C,2,FALSE),"")</f>
        <v/>
      </c>
      <c r="E155" s="26" t="str">
        <f>_xlfn.IFNA(VLOOKUP(Vulnerabilities!C155,Assets!A:C,3,FALSE),"")</f>
        <v/>
      </c>
      <c r="G155" s="26" t="str">
        <f t="shared" si="2"/>
        <v/>
      </c>
      <c r="K155" s="26" t="str">
        <f>_xlfn.IFNA(VLOOKUP(_xlfn.CONCAT(I155,"|",J155),RiskValues!C:D,2,FALSE),"")</f>
        <v/>
      </c>
    </row>
    <row r="156" spans="2:11" x14ac:dyDescent="0.2">
      <c r="B156" s="26" t="str">
        <f>_xlfn.IFNA(VLOOKUP(A156,InfoSecThreats!A:B,2,FALSE),"")</f>
        <v/>
      </c>
      <c r="D156" s="26" t="str">
        <f>_xlfn.IFNA(VLOOKUP(Vulnerabilities!C156,Assets!A:C,2,FALSE),"")</f>
        <v/>
      </c>
      <c r="E156" s="26" t="str">
        <f>_xlfn.IFNA(VLOOKUP(Vulnerabilities!C156,Assets!A:C,3,FALSE),"")</f>
        <v/>
      </c>
      <c r="G156" s="26" t="str">
        <f t="shared" si="2"/>
        <v/>
      </c>
      <c r="K156" s="26" t="str">
        <f>_xlfn.IFNA(VLOOKUP(_xlfn.CONCAT(I156,"|",J156),RiskValues!C:D,2,FALSE),"")</f>
        <v/>
      </c>
    </row>
    <row r="157" spans="2:11" x14ac:dyDescent="0.2">
      <c r="B157" s="26" t="str">
        <f>_xlfn.IFNA(VLOOKUP(A157,InfoSecThreats!A:B,2,FALSE),"")</f>
        <v/>
      </c>
      <c r="D157" s="26" t="str">
        <f>_xlfn.IFNA(VLOOKUP(Vulnerabilities!C157,Assets!A:C,2,FALSE),"")</f>
        <v/>
      </c>
      <c r="E157" s="26" t="str">
        <f>_xlfn.IFNA(VLOOKUP(Vulnerabilities!C157,Assets!A:C,3,FALSE),"")</f>
        <v/>
      </c>
      <c r="G157" s="26" t="str">
        <f t="shared" si="2"/>
        <v/>
      </c>
      <c r="K157" s="26" t="str">
        <f>_xlfn.IFNA(VLOOKUP(_xlfn.CONCAT(I157,"|",J157),RiskValues!C:D,2,FALSE),"")</f>
        <v/>
      </c>
    </row>
    <row r="158" spans="2:11" x14ac:dyDescent="0.2">
      <c r="B158" s="26" t="str">
        <f>_xlfn.IFNA(VLOOKUP(A158,InfoSecThreats!A:B,2,FALSE),"")</f>
        <v/>
      </c>
      <c r="D158" s="26" t="str">
        <f>_xlfn.IFNA(VLOOKUP(Vulnerabilities!C158,Assets!A:C,2,FALSE),"")</f>
        <v/>
      </c>
      <c r="E158" s="26" t="str">
        <f>_xlfn.IFNA(VLOOKUP(Vulnerabilities!C158,Assets!A:C,3,FALSE),"")</f>
        <v/>
      </c>
      <c r="G158" s="26" t="str">
        <f t="shared" si="2"/>
        <v/>
      </c>
      <c r="K158" s="26" t="str">
        <f>_xlfn.IFNA(VLOOKUP(_xlfn.CONCAT(I158,"|",J158),RiskValues!C:D,2,FALSE),"")</f>
        <v/>
      </c>
    </row>
    <row r="159" spans="2:11" x14ac:dyDescent="0.2">
      <c r="B159" s="26" t="str">
        <f>_xlfn.IFNA(VLOOKUP(A159,InfoSecThreats!A:B,2,FALSE),"")</f>
        <v/>
      </c>
      <c r="D159" s="26" t="str">
        <f>_xlfn.IFNA(VLOOKUP(Vulnerabilities!C159,Assets!A:C,2,FALSE),"")</f>
        <v/>
      </c>
      <c r="E159" s="26" t="str">
        <f>_xlfn.IFNA(VLOOKUP(Vulnerabilities!C159,Assets!A:C,3,FALSE),"")</f>
        <v/>
      </c>
      <c r="G159" s="26" t="str">
        <f t="shared" si="2"/>
        <v/>
      </c>
      <c r="K159" s="26" t="str">
        <f>_xlfn.IFNA(VLOOKUP(_xlfn.CONCAT(I159,"|",J159),RiskValues!C:D,2,FALSE),"")</f>
        <v/>
      </c>
    </row>
    <row r="160" spans="2:11" x14ac:dyDescent="0.2">
      <c r="B160" s="26" t="str">
        <f>_xlfn.IFNA(VLOOKUP(A160,InfoSecThreats!A:B,2,FALSE),"")</f>
        <v/>
      </c>
      <c r="D160" s="26" t="str">
        <f>_xlfn.IFNA(VLOOKUP(Vulnerabilities!C160,Assets!A:C,2,FALSE),"")</f>
        <v/>
      </c>
      <c r="E160" s="26" t="str">
        <f>_xlfn.IFNA(VLOOKUP(Vulnerabilities!C160,Assets!A:C,3,FALSE),"")</f>
        <v/>
      </c>
      <c r="G160" s="26" t="str">
        <f t="shared" si="2"/>
        <v/>
      </c>
      <c r="K160" s="26" t="str">
        <f>_xlfn.IFNA(VLOOKUP(_xlfn.CONCAT(I160,"|",J160),RiskValues!C:D,2,FALSE),"")</f>
        <v/>
      </c>
    </row>
    <row r="161" spans="2:11" x14ac:dyDescent="0.2">
      <c r="B161" s="26" t="str">
        <f>_xlfn.IFNA(VLOOKUP(A161,InfoSecThreats!A:B,2,FALSE),"")</f>
        <v/>
      </c>
      <c r="D161" s="26" t="str">
        <f>_xlfn.IFNA(VLOOKUP(Vulnerabilities!C161,Assets!A:C,2,FALSE),"")</f>
        <v/>
      </c>
      <c r="E161" s="26" t="str">
        <f>_xlfn.IFNA(VLOOKUP(Vulnerabilities!C161,Assets!A:C,3,FALSE),"")</f>
        <v/>
      </c>
      <c r="G161" s="26" t="str">
        <f t="shared" si="2"/>
        <v/>
      </c>
      <c r="K161" s="26" t="str">
        <f>_xlfn.IFNA(VLOOKUP(_xlfn.CONCAT(I161,"|",J161),RiskValues!C:D,2,FALSE),"")</f>
        <v/>
      </c>
    </row>
    <row r="162" spans="2:11" x14ac:dyDescent="0.2">
      <c r="B162" s="26" t="str">
        <f>_xlfn.IFNA(VLOOKUP(A162,InfoSecThreats!A:B,2,FALSE),"")</f>
        <v/>
      </c>
      <c r="D162" s="26" t="str">
        <f>_xlfn.IFNA(VLOOKUP(Vulnerabilities!C162,Assets!A:C,2,FALSE),"")</f>
        <v/>
      </c>
      <c r="E162" s="26" t="str">
        <f>_xlfn.IFNA(VLOOKUP(Vulnerabilities!C162,Assets!A:C,3,FALSE),"")</f>
        <v/>
      </c>
      <c r="G162" s="26" t="str">
        <f t="shared" si="2"/>
        <v/>
      </c>
      <c r="K162" s="26" t="str">
        <f>_xlfn.IFNA(VLOOKUP(_xlfn.CONCAT(I162,"|",J162),RiskValues!C:D,2,FALSE),"")</f>
        <v/>
      </c>
    </row>
    <row r="163" spans="2:11" x14ac:dyDescent="0.2">
      <c r="B163" s="26" t="str">
        <f>_xlfn.IFNA(VLOOKUP(A163,InfoSecThreats!A:B,2,FALSE),"")</f>
        <v/>
      </c>
      <c r="D163" s="26" t="str">
        <f>_xlfn.IFNA(VLOOKUP(Vulnerabilities!C163,Assets!A:C,2,FALSE),"")</f>
        <v/>
      </c>
      <c r="E163" s="26" t="str">
        <f>_xlfn.IFNA(VLOOKUP(Vulnerabilities!C163,Assets!A:C,3,FALSE),"")</f>
        <v/>
      </c>
      <c r="G163" s="26" t="str">
        <f t="shared" si="2"/>
        <v/>
      </c>
      <c r="K163" s="26" t="str">
        <f>_xlfn.IFNA(VLOOKUP(_xlfn.CONCAT(I163,"|",J163),RiskValues!C:D,2,FALSE),"")</f>
        <v/>
      </c>
    </row>
    <row r="164" spans="2:11" x14ac:dyDescent="0.2">
      <c r="B164" s="26" t="str">
        <f>_xlfn.IFNA(VLOOKUP(A164,InfoSecThreats!A:B,2,FALSE),"")</f>
        <v/>
      </c>
      <c r="D164" s="26" t="str">
        <f>_xlfn.IFNA(VLOOKUP(Vulnerabilities!C164,Assets!A:C,2,FALSE),"")</f>
        <v/>
      </c>
      <c r="E164" s="26" t="str">
        <f>_xlfn.IFNA(VLOOKUP(Vulnerabilities!C164,Assets!A:C,3,FALSE),"")</f>
        <v/>
      </c>
      <c r="G164" s="26" t="str">
        <f t="shared" si="2"/>
        <v/>
      </c>
      <c r="K164" s="26" t="str">
        <f>_xlfn.IFNA(VLOOKUP(_xlfn.CONCAT(I164,"|",J164),RiskValues!C:D,2,FALSE),"")</f>
        <v/>
      </c>
    </row>
    <row r="165" spans="2:11" x14ac:dyDescent="0.2">
      <c r="B165" s="26" t="str">
        <f>_xlfn.IFNA(VLOOKUP(A165,InfoSecThreats!A:B,2,FALSE),"")</f>
        <v/>
      </c>
      <c r="D165" s="26" t="str">
        <f>_xlfn.IFNA(VLOOKUP(Vulnerabilities!C165,Assets!A:C,2,FALSE),"")</f>
        <v/>
      </c>
      <c r="E165" s="26" t="str">
        <f>_xlfn.IFNA(VLOOKUP(Vulnerabilities!C165,Assets!A:C,3,FALSE),"")</f>
        <v/>
      </c>
      <c r="G165" s="26" t="str">
        <f t="shared" si="2"/>
        <v/>
      </c>
      <c r="K165" s="26" t="str">
        <f>_xlfn.IFNA(VLOOKUP(_xlfn.CONCAT(I165,"|",J165),RiskValues!C:D,2,FALSE),"")</f>
        <v/>
      </c>
    </row>
    <row r="166" spans="2:11" x14ac:dyDescent="0.2">
      <c r="B166" s="26" t="str">
        <f>_xlfn.IFNA(VLOOKUP(A166,InfoSecThreats!A:B,2,FALSE),"")</f>
        <v/>
      </c>
      <c r="D166" s="26" t="str">
        <f>_xlfn.IFNA(VLOOKUP(Vulnerabilities!C166,Assets!A:C,2,FALSE),"")</f>
        <v/>
      </c>
      <c r="E166" s="26" t="str">
        <f>_xlfn.IFNA(VLOOKUP(Vulnerabilities!C166,Assets!A:C,3,FALSE),"")</f>
        <v/>
      </c>
      <c r="G166" s="26" t="str">
        <f t="shared" si="2"/>
        <v/>
      </c>
      <c r="K166" s="26" t="str">
        <f>_xlfn.IFNA(VLOOKUP(_xlfn.CONCAT(I166,"|",J166),RiskValues!C:D,2,FALSE),"")</f>
        <v/>
      </c>
    </row>
    <row r="167" spans="2:11" x14ac:dyDescent="0.2">
      <c r="B167" s="26" t="str">
        <f>_xlfn.IFNA(VLOOKUP(A167,InfoSecThreats!A:B,2,FALSE),"")</f>
        <v/>
      </c>
      <c r="D167" s="26" t="str">
        <f>_xlfn.IFNA(VLOOKUP(Vulnerabilities!C167,Assets!A:C,2,FALSE),"")</f>
        <v/>
      </c>
      <c r="E167" s="26" t="str">
        <f>_xlfn.IFNA(VLOOKUP(Vulnerabilities!C167,Assets!A:C,3,FALSE),"")</f>
        <v/>
      </c>
      <c r="G167" s="26" t="str">
        <f t="shared" si="2"/>
        <v/>
      </c>
      <c r="K167" s="26" t="str">
        <f>_xlfn.IFNA(VLOOKUP(_xlfn.CONCAT(I167,"|",J167),RiskValues!C:D,2,FALSE),"")</f>
        <v/>
      </c>
    </row>
    <row r="168" spans="2:11" x14ac:dyDescent="0.2">
      <c r="B168" s="26" t="str">
        <f>_xlfn.IFNA(VLOOKUP(A168,InfoSecThreats!A:B,2,FALSE),"")</f>
        <v/>
      </c>
      <c r="D168" s="26" t="str">
        <f>_xlfn.IFNA(VLOOKUP(Vulnerabilities!C168,Assets!A:C,2,FALSE),"")</f>
        <v/>
      </c>
      <c r="E168" s="26" t="str">
        <f>_xlfn.IFNA(VLOOKUP(Vulnerabilities!C168,Assets!A:C,3,FALSE),"")</f>
        <v/>
      </c>
      <c r="G168" s="26" t="str">
        <f t="shared" si="2"/>
        <v/>
      </c>
      <c r="K168" s="26" t="str">
        <f>_xlfn.IFNA(VLOOKUP(_xlfn.CONCAT(I168,"|",J168),RiskValues!C:D,2,FALSE),"")</f>
        <v/>
      </c>
    </row>
    <row r="169" spans="2:11" x14ac:dyDescent="0.2">
      <c r="B169" s="26" t="str">
        <f>_xlfn.IFNA(VLOOKUP(A169,InfoSecThreats!A:B,2,FALSE),"")</f>
        <v/>
      </c>
      <c r="D169" s="26" t="str">
        <f>_xlfn.IFNA(VLOOKUP(Vulnerabilities!C169,Assets!A:C,2,FALSE),"")</f>
        <v/>
      </c>
      <c r="E169" s="26" t="str">
        <f>_xlfn.IFNA(VLOOKUP(Vulnerabilities!C169,Assets!A:C,3,FALSE),"")</f>
        <v/>
      </c>
      <c r="G169" s="26" t="str">
        <f t="shared" si="2"/>
        <v/>
      </c>
      <c r="K169" s="26" t="str">
        <f>_xlfn.IFNA(VLOOKUP(_xlfn.CONCAT(I169,"|",J169),RiskValues!C:D,2,FALSE),"")</f>
        <v/>
      </c>
    </row>
    <row r="170" spans="2:11" x14ac:dyDescent="0.2">
      <c r="B170" s="26" t="str">
        <f>_xlfn.IFNA(VLOOKUP(A170,InfoSecThreats!A:B,2,FALSE),"")</f>
        <v/>
      </c>
      <c r="D170" s="26" t="str">
        <f>_xlfn.IFNA(VLOOKUP(Vulnerabilities!C170,Assets!A:C,2,FALSE),"")</f>
        <v/>
      </c>
      <c r="E170" s="26" t="str">
        <f>_xlfn.IFNA(VLOOKUP(Vulnerabilities!C170,Assets!A:C,3,FALSE),"")</f>
        <v/>
      </c>
      <c r="G170" s="26" t="str">
        <f t="shared" si="2"/>
        <v/>
      </c>
      <c r="K170" s="26" t="str">
        <f>_xlfn.IFNA(VLOOKUP(_xlfn.CONCAT(I170,"|",J170),RiskValues!C:D,2,FALSE),"")</f>
        <v/>
      </c>
    </row>
    <row r="171" spans="2:11" x14ac:dyDescent="0.2">
      <c r="B171" s="26" t="str">
        <f>_xlfn.IFNA(VLOOKUP(A171,InfoSecThreats!A:B,2,FALSE),"")</f>
        <v/>
      </c>
      <c r="D171" s="26" t="str">
        <f>_xlfn.IFNA(VLOOKUP(Vulnerabilities!C171,Assets!A:C,2,FALSE),"")</f>
        <v/>
      </c>
      <c r="E171" s="26" t="str">
        <f>_xlfn.IFNA(VLOOKUP(Vulnerabilities!C171,Assets!A:C,3,FALSE),"")</f>
        <v/>
      </c>
      <c r="G171" s="26" t="str">
        <f t="shared" si="2"/>
        <v/>
      </c>
      <c r="K171" s="26" t="str">
        <f>_xlfn.IFNA(VLOOKUP(_xlfn.CONCAT(I171,"|",J171),RiskValues!C:D,2,FALSE),"")</f>
        <v/>
      </c>
    </row>
    <row r="172" spans="2:11" x14ac:dyDescent="0.2">
      <c r="B172" s="26" t="str">
        <f>_xlfn.IFNA(VLOOKUP(A172,InfoSecThreats!A:B,2,FALSE),"")</f>
        <v/>
      </c>
      <c r="D172" s="26" t="str">
        <f>_xlfn.IFNA(VLOOKUP(Vulnerabilities!C172,Assets!A:C,2,FALSE),"")</f>
        <v/>
      </c>
      <c r="E172" s="26" t="str">
        <f>_xlfn.IFNA(VLOOKUP(Vulnerabilities!C172,Assets!A:C,3,FALSE),"")</f>
        <v/>
      </c>
      <c r="G172" s="26" t="str">
        <f t="shared" si="2"/>
        <v/>
      </c>
      <c r="K172" s="26" t="str">
        <f>_xlfn.IFNA(VLOOKUP(_xlfn.CONCAT(I172,"|",J172),RiskValues!C:D,2,FALSE),"")</f>
        <v/>
      </c>
    </row>
    <row r="173" spans="2:11" x14ac:dyDescent="0.2">
      <c r="B173" s="26" t="str">
        <f>_xlfn.IFNA(VLOOKUP(A173,InfoSecThreats!A:B,2,FALSE),"")</f>
        <v/>
      </c>
      <c r="D173" s="26" t="str">
        <f>_xlfn.IFNA(VLOOKUP(Vulnerabilities!C173,Assets!A:C,2,FALSE),"")</f>
        <v/>
      </c>
      <c r="E173" s="26" t="str">
        <f>_xlfn.IFNA(VLOOKUP(Vulnerabilities!C173,Assets!A:C,3,FALSE),"")</f>
        <v/>
      </c>
      <c r="G173" s="26" t="str">
        <f t="shared" si="2"/>
        <v/>
      </c>
      <c r="K173" s="26" t="str">
        <f>_xlfn.IFNA(VLOOKUP(_xlfn.CONCAT(I173,"|",J173),RiskValues!C:D,2,FALSE),"")</f>
        <v/>
      </c>
    </row>
    <row r="174" spans="2:11" x14ac:dyDescent="0.2">
      <c r="B174" s="26" t="str">
        <f>_xlfn.IFNA(VLOOKUP(A174,InfoSecThreats!A:B,2,FALSE),"")</f>
        <v/>
      </c>
      <c r="D174" s="26" t="str">
        <f>_xlfn.IFNA(VLOOKUP(Vulnerabilities!C174,Assets!A:C,2,FALSE),"")</f>
        <v/>
      </c>
      <c r="E174" s="26" t="str">
        <f>_xlfn.IFNA(VLOOKUP(Vulnerabilities!C174,Assets!A:C,3,FALSE),"")</f>
        <v/>
      </c>
      <c r="G174" s="26" t="str">
        <f t="shared" si="2"/>
        <v/>
      </c>
      <c r="K174" s="26" t="str">
        <f>_xlfn.IFNA(VLOOKUP(_xlfn.CONCAT(I174,"|",J174),RiskValues!C:D,2,FALSE),"")</f>
        <v/>
      </c>
    </row>
    <row r="175" spans="2:11" x14ac:dyDescent="0.2">
      <c r="B175" s="26" t="str">
        <f>_xlfn.IFNA(VLOOKUP(A175,InfoSecThreats!A:B,2,FALSE),"")</f>
        <v/>
      </c>
      <c r="D175" s="26" t="str">
        <f>_xlfn.IFNA(VLOOKUP(Vulnerabilities!C175,Assets!A:C,2,FALSE),"")</f>
        <v/>
      </c>
      <c r="E175" s="26" t="str">
        <f>_xlfn.IFNA(VLOOKUP(Vulnerabilities!C175,Assets!A:C,3,FALSE),"")</f>
        <v/>
      </c>
      <c r="G175" s="26" t="str">
        <f t="shared" si="2"/>
        <v/>
      </c>
      <c r="K175" s="26" t="str">
        <f>_xlfn.IFNA(VLOOKUP(_xlfn.CONCAT(I175,"|",J175),RiskValues!C:D,2,FALSE),"")</f>
        <v/>
      </c>
    </row>
    <row r="176" spans="2:11" x14ac:dyDescent="0.2">
      <c r="B176" s="26" t="str">
        <f>_xlfn.IFNA(VLOOKUP(A176,InfoSecThreats!A:B,2,FALSE),"")</f>
        <v/>
      </c>
      <c r="D176" s="26" t="str">
        <f>_xlfn.IFNA(VLOOKUP(Vulnerabilities!C176,Assets!A:C,2,FALSE),"")</f>
        <v/>
      </c>
      <c r="E176" s="26" t="str">
        <f>_xlfn.IFNA(VLOOKUP(Vulnerabilities!C176,Assets!A:C,3,FALSE),"")</f>
        <v/>
      </c>
      <c r="G176" s="26" t="str">
        <f t="shared" si="2"/>
        <v/>
      </c>
      <c r="K176" s="26" t="str">
        <f>_xlfn.IFNA(VLOOKUP(_xlfn.CONCAT(I176,"|",J176),RiskValues!C:D,2,FALSE),"")</f>
        <v/>
      </c>
    </row>
    <row r="177" spans="2:11" x14ac:dyDescent="0.2">
      <c r="B177" s="26" t="str">
        <f>_xlfn.IFNA(VLOOKUP(A177,InfoSecThreats!A:B,2,FALSE),"")</f>
        <v/>
      </c>
      <c r="D177" s="26" t="str">
        <f>_xlfn.IFNA(VLOOKUP(Vulnerabilities!C177,Assets!A:C,2,FALSE),"")</f>
        <v/>
      </c>
      <c r="E177" s="26" t="str">
        <f>_xlfn.IFNA(VLOOKUP(Vulnerabilities!C177,Assets!A:C,3,FALSE),"")</f>
        <v/>
      </c>
      <c r="G177" s="26" t="str">
        <f t="shared" si="2"/>
        <v/>
      </c>
      <c r="K177" s="26" t="str">
        <f>_xlfn.IFNA(VLOOKUP(_xlfn.CONCAT(I177,"|",J177),RiskValues!C:D,2,FALSE),"")</f>
        <v/>
      </c>
    </row>
    <row r="178" spans="2:11" x14ac:dyDescent="0.2">
      <c r="B178" s="26" t="str">
        <f>_xlfn.IFNA(VLOOKUP(A178,InfoSecThreats!A:B,2,FALSE),"")</f>
        <v/>
      </c>
      <c r="D178" s="26" t="str">
        <f>_xlfn.IFNA(VLOOKUP(Vulnerabilities!C178,Assets!A:C,2,FALSE),"")</f>
        <v/>
      </c>
      <c r="E178" s="26" t="str">
        <f>_xlfn.IFNA(VLOOKUP(Vulnerabilities!C178,Assets!A:C,3,FALSE),"")</f>
        <v/>
      </c>
      <c r="G178" s="26" t="str">
        <f t="shared" si="2"/>
        <v/>
      </c>
      <c r="K178" s="26" t="str">
        <f>_xlfn.IFNA(VLOOKUP(_xlfn.CONCAT(I178,"|",J178),RiskValues!C:D,2,FALSE),"")</f>
        <v/>
      </c>
    </row>
    <row r="179" spans="2:11" x14ac:dyDescent="0.2">
      <c r="B179" s="26" t="str">
        <f>_xlfn.IFNA(VLOOKUP(A179,InfoSecThreats!A:B,2,FALSE),"")</f>
        <v/>
      </c>
      <c r="D179" s="26" t="str">
        <f>_xlfn.IFNA(VLOOKUP(Vulnerabilities!C179,Assets!A:C,2,FALSE),"")</f>
        <v/>
      </c>
      <c r="E179" s="26" t="str">
        <f>_xlfn.IFNA(VLOOKUP(Vulnerabilities!C179,Assets!A:C,3,FALSE),"")</f>
        <v/>
      </c>
      <c r="G179" s="26" t="str">
        <f t="shared" si="2"/>
        <v/>
      </c>
      <c r="K179" s="26" t="str">
        <f>_xlfn.IFNA(VLOOKUP(_xlfn.CONCAT(I179,"|",J179),RiskValues!C:D,2,FALSE),"")</f>
        <v/>
      </c>
    </row>
    <row r="180" spans="2:11" x14ac:dyDescent="0.2">
      <c r="B180" s="26" t="str">
        <f>_xlfn.IFNA(VLOOKUP(A180,InfoSecThreats!A:B,2,FALSE),"")</f>
        <v/>
      </c>
      <c r="D180" s="26" t="str">
        <f>_xlfn.IFNA(VLOOKUP(Vulnerabilities!C180,Assets!A:C,2,FALSE),"")</f>
        <v/>
      </c>
      <c r="E180" s="26" t="str">
        <f>_xlfn.IFNA(VLOOKUP(Vulnerabilities!C180,Assets!A:C,3,FALSE),"")</f>
        <v/>
      </c>
      <c r="G180" s="26" t="str">
        <f t="shared" si="2"/>
        <v/>
      </c>
      <c r="K180" s="26" t="str">
        <f>_xlfn.IFNA(VLOOKUP(_xlfn.CONCAT(I180,"|",J180),RiskValues!C:D,2,FALSE),"")</f>
        <v/>
      </c>
    </row>
    <row r="181" spans="2:11" x14ac:dyDescent="0.2">
      <c r="B181" s="26" t="str">
        <f>_xlfn.IFNA(VLOOKUP(A181,InfoSecThreats!A:B,2,FALSE),"")</f>
        <v/>
      </c>
      <c r="D181" s="26" t="str">
        <f>_xlfn.IFNA(VLOOKUP(Vulnerabilities!C181,Assets!A:C,2,FALSE),"")</f>
        <v/>
      </c>
      <c r="E181" s="26" t="str">
        <f>_xlfn.IFNA(VLOOKUP(Vulnerabilities!C181,Assets!A:C,3,FALSE),"")</f>
        <v/>
      </c>
      <c r="G181" s="26" t="str">
        <f t="shared" si="2"/>
        <v/>
      </c>
      <c r="K181" s="26" t="str">
        <f>_xlfn.IFNA(VLOOKUP(_xlfn.CONCAT(I181,"|",J181),RiskValues!C:D,2,FALSE),"")</f>
        <v/>
      </c>
    </row>
    <row r="182" spans="2:11" x14ac:dyDescent="0.2">
      <c r="B182" s="26" t="str">
        <f>_xlfn.IFNA(VLOOKUP(A182,InfoSecThreats!A:B,2,FALSE),"")</f>
        <v/>
      </c>
      <c r="D182" s="26" t="str">
        <f>_xlfn.IFNA(VLOOKUP(Vulnerabilities!C182,Assets!A:C,2,FALSE),"")</f>
        <v/>
      </c>
      <c r="E182" s="26" t="str">
        <f>_xlfn.IFNA(VLOOKUP(Vulnerabilities!C182,Assets!A:C,3,FALSE),"")</f>
        <v/>
      </c>
      <c r="G182" s="26" t="str">
        <f t="shared" si="2"/>
        <v/>
      </c>
      <c r="K182" s="26" t="str">
        <f>_xlfn.IFNA(VLOOKUP(_xlfn.CONCAT(I182,"|",J182),RiskValues!C:D,2,FALSE),"")</f>
        <v/>
      </c>
    </row>
    <row r="183" spans="2:11" x14ac:dyDescent="0.2">
      <c r="B183" s="26" t="str">
        <f>_xlfn.IFNA(VLOOKUP(A183,InfoSecThreats!A:B,2,FALSE),"")</f>
        <v/>
      </c>
      <c r="D183" s="26" t="str">
        <f>_xlfn.IFNA(VLOOKUP(Vulnerabilities!C183,Assets!A:C,2,FALSE),"")</f>
        <v/>
      </c>
      <c r="E183" s="26" t="str">
        <f>_xlfn.IFNA(VLOOKUP(Vulnerabilities!C183,Assets!A:C,3,FALSE),"")</f>
        <v/>
      </c>
      <c r="G183" s="26" t="str">
        <f t="shared" si="2"/>
        <v/>
      </c>
      <c r="K183" s="26" t="str">
        <f>_xlfn.IFNA(VLOOKUP(_xlfn.CONCAT(I183,"|",J183),RiskValues!C:D,2,FALSE),"")</f>
        <v/>
      </c>
    </row>
    <row r="184" spans="2:11" x14ac:dyDescent="0.2">
      <c r="B184" s="26" t="str">
        <f>_xlfn.IFNA(VLOOKUP(A184,InfoSecThreats!A:B,2,FALSE),"")</f>
        <v/>
      </c>
      <c r="D184" s="26" t="str">
        <f>_xlfn.IFNA(VLOOKUP(Vulnerabilities!C184,Assets!A:C,2,FALSE),"")</f>
        <v/>
      </c>
      <c r="E184" s="26" t="str">
        <f>_xlfn.IFNA(VLOOKUP(Vulnerabilities!C184,Assets!A:C,3,FALSE),"")</f>
        <v/>
      </c>
      <c r="G184" s="26" t="str">
        <f t="shared" si="2"/>
        <v/>
      </c>
      <c r="K184" s="26" t="str">
        <f>_xlfn.IFNA(VLOOKUP(_xlfn.CONCAT(I184,"|",J184),RiskValues!C:D,2,FALSE),"")</f>
        <v/>
      </c>
    </row>
    <row r="185" spans="2:11" x14ac:dyDescent="0.2">
      <c r="B185" s="26" t="str">
        <f>_xlfn.IFNA(VLOOKUP(A185,InfoSecThreats!A:B,2,FALSE),"")</f>
        <v/>
      </c>
      <c r="D185" s="26" t="str">
        <f>_xlfn.IFNA(VLOOKUP(Vulnerabilities!C185,Assets!A:C,2,FALSE),"")</f>
        <v/>
      </c>
      <c r="E185" s="26" t="str">
        <f>_xlfn.IFNA(VLOOKUP(Vulnerabilities!C185,Assets!A:C,3,FALSE),"")</f>
        <v/>
      </c>
      <c r="G185" s="26" t="str">
        <f t="shared" si="2"/>
        <v/>
      </c>
      <c r="K185" s="26" t="str">
        <f>_xlfn.IFNA(VLOOKUP(_xlfn.CONCAT(I185,"|",J185),RiskValues!C:D,2,FALSE),"")</f>
        <v/>
      </c>
    </row>
    <row r="186" spans="2:11" x14ac:dyDescent="0.2">
      <c r="B186" s="26" t="str">
        <f>_xlfn.IFNA(VLOOKUP(A186,InfoSecThreats!A:B,2,FALSE),"")</f>
        <v/>
      </c>
      <c r="D186" s="26" t="str">
        <f>_xlfn.IFNA(VLOOKUP(Vulnerabilities!C186,Assets!A:C,2,FALSE),"")</f>
        <v/>
      </c>
      <c r="E186" s="26" t="str">
        <f>_xlfn.IFNA(VLOOKUP(Vulnerabilities!C186,Assets!A:C,3,FALSE),"")</f>
        <v/>
      </c>
      <c r="G186" s="26" t="str">
        <f t="shared" si="2"/>
        <v/>
      </c>
      <c r="K186" s="26" t="str">
        <f>_xlfn.IFNA(VLOOKUP(_xlfn.CONCAT(I186,"|",J186),RiskValues!C:D,2,FALSE),"")</f>
        <v/>
      </c>
    </row>
    <row r="187" spans="2:11" x14ac:dyDescent="0.2">
      <c r="B187" s="26" t="str">
        <f>_xlfn.IFNA(VLOOKUP(A187,InfoSecThreats!A:B,2,FALSE),"")</f>
        <v/>
      </c>
      <c r="D187" s="26" t="str">
        <f>_xlfn.IFNA(VLOOKUP(Vulnerabilities!C187,Assets!A:C,2,FALSE),"")</f>
        <v/>
      </c>
      <c r="E187" s="26" t="str">
        <f>_xlfn.IFNA(VLOOKUP(Vulnerabilities!C187,Assets!A:C,3,FALSE),"")</f>
        <v/>
      </c>
      <c r="G187" s="26" t="str">
        <f t="shared" si="2"/>
        <v/>
      </c>
      <c r="K187" s="26" t="str">
        <f>_xlfn.IFNA(VLOOKUP(_xlfn.CONCAT(I187,"|",J187),RiskValues!C:D,2,FALSE),"")</f>
        <v/>
      </c>
    </row>
    <row r="188" spans="2:11" x14ac:dyDescent="0.2">
      <c r="B188" s="26" t="str">
        <f>_xlfn.IFNA(VLOOKUP(A188,InfoSecThreats!A:B,2,FALSE),"")</f>
        <v/>
      </c>
      <c r="D188" s="26" t="str">
        <f>_xlfn.IFNA(VLOOKUP(Vulnerabilities!C188,Assets!A:C,2,FALSE),"")</f>
        <v/>
      </c>
      <c r="E188" s="26" t="str">
        <f>_xlfn.IFNA(VLOOKUP(Vulnerabilities!C188,Assets!A:C,3,FALSE),"")</f>
        <v/>
      </c>
      <c r="G188" s="26" t="str">
        <f t="shared" si="2"/>
        <v/>
      </c>
      <c r="K188" s="26" t="str">
        <f>_xlfn.IFNA(VLOOKUP(_xlfn.CONCAT(I188,"|",J188),RiskValues!C:D,2,FALSE),"")</f>
        <v/>
      </c>
    </row>
    <row r="189" spans="2:11" x14ac:dyDescent="0.2">
      <c r="B189" s="26" t="str">
        <f>_xlfn.IFNA(VLOOKUP(A189,InfoSecThreats!A:B,2,FALSE),"")</f>
        <v/>
      </c>
      <c r="D189" s="26" t="str">
        <f>_xlfn.IFNA(VLOOKUP(Vulnerabilities!C189,Assets!A:C,2,FALSE),"")</f>
        <v/>
      </c>
      <c r="E189" s="26" t="str">
        <f>_xlfn.IFNA(VLOOKUP(Vulnerabilities!C189,Assets!A:C,3,FALSE),"")</f>
        <v/>
      </c>
      <c r="G189" s="26" t="str">
        <f t="shared" si="2"/>
        <v/>
      </c>
      <c r="K189" s="26" t="str">
        <f>_xlfn.IFNA(VLOOKUP(_xlfn.CONCAT(I189,"|",J189),RiskValues!C:D,2,FALSE),"")</f>
        <v/>
      </c>
    </row>
    <row r="190" spans="2:11" x14ac:dyDescent="0.2">
      <c r="B190" s="26" t="str">
        <f>_xlfn.IFNA(VLOOKUP(A190,InfoSecThreats!A:B,2,FALSE),"")</f>
        <v/>
      </c>
      <c r="D190" s="26" t="str">
        <f>_xlfn.IFNA(VLOOKUP(Vulnerabilities!C190,Assets!A:C,2,FALSE),"")</f>
        <v/>
      </c>
      <c r="E190" s="26" t="str">
        <f>_xlfn.IFNA(VLOOKUP(Vulnerabilities!C190,Assets!A:C,3,FALSE),"")</f>
        <v/>
      </c>
      <c r="G190" s="26" t="str">
        <f t="shared" si="2"/>
        <v/>
      </c>
      <c r="K190" s="26" t="str">
        <f>_xlfn.IFNA(VLOOKUP(_xlfn.CONCAT(I190,"|",J190),RiskValues!C:D,2,FALSE),"")</f>
        <v/>
      </c>
    </row>
    <row r="191" spans="2:11" x14ac:dyDescent="0.2">
      <c r="B191" s="26" t="str">
        <f>_xlfn.IFNA(VLOOKUP(A191,InfoSecThreats!A:B,2,FALSE),"")</f>
        <v/>
      </c>
      <c r="D191" s="26" t="str">
        <f>_xlfn.IFNA(VLOOKUP(Vulnerabilities!C191,Assets!A:C,2,FALSE),"")</f>
        <v/>
      </c>
      <c r="E191" s="26" t="str">
        <f>_xlfn.IFNA(VLOOKUP(Vulnerabilities!C191,Assets!A:C,3,FALSE),"")</f>
        <v/>
      </c>
      <c r="G191" s="26" t="str">
        <f t="shared" si="2"/>
        <v/>
      </c>
      <c r="K191" s="26" t="str">
        <f>_xlfn.IFNA(VLOOKUP(_xlfn.CONCAT(I191,"|",J191),RiskValues!C:D,2,FALSE),"")</f>
        <v/>
      </c>
    </row>
    <row r="192" spans="2:11" x14ac:dyDescent="0.2">
      <c r="B192" s="26" t="str">
        <f>_xlfn.IFNA(VLOOKUP(A192,InfoSecThreats!A:B,2,FALSE),"")</f>
        <v/>
      </c>
      <c r="D192" s="26" t="str">
        <f>_xlfn.IFNA(VLOOKUP(Vulnerabilities!C192,Assets!A:C,2,FALSE),"")</f>
        <v/>
      </c>
      <c r="E192" s="26" t="str">
        <f>_xlfn.IFNA(VLOOKUP(Vulnerabilities!C192,Assets!A:C,3,FALSE),"")</f>
        <v/>
      </c>
      <c r="G192" s="26" t="str">
        <f t="shared" si="2"/>
        <v/>
      </c>
      <c r="K192" s="26" t="str">
        <f>_xlfn.IFNA(VLOOKUP(_xlfn.CONCAT(I192,"|",J192),RiskValues!C:D,2,FALSE),"")</f>
        <v/>
      </c>
    </row>
    <row r="193" spans="2:11" x14ac:dyDescent="0.2">
      <c r="B193" s="26" t="str">
        <f>_xlfn.IFNA(VLOOKUP(A193,InfoSecThreats!A:B,2,FALSE),"")</f>
        <v/>
      </c>
      <c r="D193" s="26" t="str">
        <f>_xlfn.IFNA(VLOOKUP(Vulnerabilities!C193,Assets!A:C,2,FALSE),"")</f>
        <v/>
      </c>
      <c r="E193" s="26" t="str">
        <f>_xlfn.IFNA(VLOOKUP(Vulnerabilities!C193,Assets!A:C,3,FALSE),"")</f>
        <v/>
      </c>
      <c r="G193" s="26" t="str">
        <f t="shared" si="2"/>
        <v/>
      </c>
      <c r="K193" s="26" t="str">
        <f>_xlfn.IFNA(VLOOKUP(_xlfn.CONCAT(I193,"|",J193),RiskValues!C:D,2,FALSE),"")</f>
        <v/>
      </c>
    </row>
    <row r="194" spans="2:11" x14ac:dyDescent="0.2">
      <c r="B194" s="26" t="str">
        <f>_xlfn.IFNA(VLOOKUP(A194,InfoSecThreats!A:B,2,FALSE),"")</f>
        <v/>
      </c>
      <c r="D194" s="26" t="str">
        <f>_xlfn.IFNA(VLOOKUP(Vulnerabilities!C194,Assets!A:C,2,FALSE),"")</f>
        <v/>
      </c>
      <c r="E194" s="26" t="str">
        <f>_xlfn.IFNA(VLOOKUP(Vulnerabilities!C194,Assets!A:C,3,FALSE),"")</f>
        <v/>
      </c>
      <c r="G194" s="26" t="str">
        <f t="shared" ref="G194:G257" si="3">IF(ISBLANK(F194),"",_xlfn.CONCAT("T",A194,"V",F194,"A",C194))</f>
        <v/>
      </c>
      <c r="K194" s="26" t="str">
        <f>_xlfn.IFNA(VLOOKUP(_xlfn.CONCAT(I194,"|",J194),RiskValues!C:D,2,FALSE),"")</f>
        <v/>
      </c>
    </row>
    <row r="195" spans="2:11" x14ac:dyDescent="0.2">
      <c r="B195" s="26" t="str">
        <f>_xlfn.IFNA(VLOOKUP(A195,InfoSecThreats!A:B,2,FALSE),"")</f>
        <v/>
      </c>
      <c r="D195" s="26" t="str">
        <f>_xlfn.IFNA(VLOOKUP(Vulnerabilities!C195,Assets!A:C,2,FALSE),"")</f>
        <v/>
      </c>
      <c r="E195" s="26" t="str">
        <f>_xlfn.IFNA(VLOOKUP(Vulnerabilities!C195,Assets!A:C,3,FALSE),"")</f>
        <v/>
      </c>
      <c r="G195" s="26" t="str">
        <f t="shared" si="3"/>
        <v/>
      </c>
      <c r="K195" s="26" t="str">
        <f>_xlfn.IFNA(VLOOKUP(_xlfn.CONCAT(I195,"|",J195),RiskValues!C:D,2,FALSE),"")</f>
        <v/>
      </c>
    </row>
    <row r="196" spans="2:11" x14ac:dyDescent="0.2">
      <c r="B196" s="26" t="str">
        <f>_xlfn.IFNA(VLOOKUP(A196,InfoSecThreats!A:B,2,FALSE),"")</f>
        <v/>
      </c>
      <c r="D196" s="26" t="str">
        <f>_xlfn.IFNA(VLOOKUP(Vulnerabilities!C196,Assets!A:C,2,FALSE),"")</f>
        <v/>
      </c>
      <c r="E196" s="26" t="str">
        <f>_xlfn.IFNA(VLOOKUP(Vulnerabilities!C196,Assets!A:C,3,FALSE),"")</f>
        <v/>
      </c>
      <c r="G196" s="26" t="str">
        <f t="shared" si="3"/>
        <v/>
      </c>
      <c r="K196" s="26" t="str">
        <f>_xlfn.IFNA(VLOOKUP(_xlfn.CONCAT(I196,"|",J196),RiskValues!C:D,2,FALSE),"")</f>
        <v/>
      </c>
    </row>
    <row r="197" spans="2:11" x14ac:dyDescent="0.2">
      <c r="B197" s="26" t="str">
        <f>_xlfn.IFNA(VLOOKUP(A197,InfoSecThreats!A:B,2,FALSE),"")</f>
        <v/>
      </c>
      <c r="D197" s="26" t="str">
        <f>_xlfn.IFNA(VLOOKUP(Vulnerabilities!C197,Assets!A:C,2,FALSE),"")</f>
        <v/>
      </c>
      <c r="E197" s="26" t="str">
        <f>_xlfn.IFNA(VLOOKUP(Vulnerabilities!C197,Assets!A:C,3,FALSE),"")</f>
        <v/>
      </c>
      <c r="G197" s="26" t="str">
        <f t="shared" si="3"/>
        <v/>
      </c>
      <c r="K197" s="26" t="str">
        <f>_xlfn.IFNA(VLOOKUP(_xlfn.CONCAT(I197,"|",J197),RiskValues!C:D,2,FALSE),"")</f>
        <v/>
      </c>
    </row>
    <row r="198" spans="2:11" x14ac:dyDescent="0.2">
      <c r="B198" s="26" t="str">
        <f>_xlfn.IFNA(VLOOKUP(A198,InfoSecThreats!A:B,2,FALSE),"")</f>
        <v/>
      </c>
      <c r="D198" s="26" t="str">
        <f>_xlfn.IFNA(VLOOKUP(Vulnerabilities!C198,Assets!A:C,2,FALSE),"")</f>
        <v/>
      </c>
      <c r="E198" s="26" t="str">
        <f>_xlfn.IFNA(VLOOKUP(Vulnerabilities!C198,Assets!A:C,3,FALSE),"")</f>
        <v/>
      </c>
      <c r="G198" s="26" t="str">
        <f t="shared" si="3"/>
        <v/>
      </c>
      <c r="K198" s="26" t="str">
        <f>_xlfn.IFNA(VLOOKUP(_xlfn.CONCAT(I198,"|",J198),RiskValues!C:D,2,FALSE),"")</f>
        <v/>
      </c>
    </row>
    <row r="199" spans="2:11" x14ac:dyDescent="0.2">
      <c r="B199" s="26" t="str">
        <f>_xlfn.IFNA(VLOOKUP(A199,InfoSecThreats!A:B,2,FALSE),"")</f>
        <v/>
      </c>
      <c r="D199" s="26" t="str">
        <f>_xlfn.IFNA(VLOOKUP(Vulnerabilities!C199,Assets!A:C,2,FALSE),"")</f>
        <v/>
      </c>
      <c r="E199" s="26" t="str">
        <f>_xlfn.IFNA(VLOOKUP(Vulnerabilities!C199,Assets!A:C,3,FALSE),"")</f>
        <v/>
      </c>
      <c r="G199" s="26" t="str">
        <f t="shared" si="3"/>
        <v/>
      </c>
      <c r="K199" s="26" t="str">
        <f>_xlfn.IFNA(VLOOKUP(_xlfn.CONCAT(I199,"|",J199),RiskValues!C:D,2,FALSE),"")</f>
        <v/>
      </c>
    </row>
    <row r="200" spans="2:11" x14ac:dyDescent="0.2">
      <c r="B200" s="26" t="str">
        <f>_xlfn.IFNA(VLOOKUP(A200,InfoSecThreats!A:B,2,FALSE),"")</f>
        <v/>
      </c>
      <c r="D200" s="26" t="str">
        <f>_xlfn.IFNA(VLOOKUP(Vulnerabilities!C200,Assets!A:C,2,FALSE),"")</f>
        <v/>
      </c>
      <c r="E200" s="26" t="str">
        <f>_xlfn.IFNA(VLOOKUP(Vulnerabilities!C200,Assets!A:C,3,FALSE),"")</f>
        <v/>
      </c>
      <c r="G200" s="26" t="str">
        <f t="shared" si="3"/>
        <v/>
      </c>
      <c r="K200" s="26" t="str">
        <f>_xlfn.IFNA(VLOOKUP(_xlfn.CONCAT(I200,"|",J200),RiskValues!C:D,2,FALSE),"")</f>
        <v/>
      </c>
    </row>
    <row r="201" spans="2:11" x14ac:dyDescent="0.2">
      <c r="B201" s="26" t="str">
        <f>_xlfn.IFNA(VLOOKUP(A201,InfoSecThreats!A:B,2,FALSE),"")</f>
        <v/>
      </c>
      <c r="D201" s="26" t="str">
        <f>_xlfn.IFNA(VLOOKUP(Vulnerabilities!C201,Assets!A:C,2,FALSE),"")</f>
        <v/>
      </c>
      <c r="E201" s="26" t="str">
        <f>_xlfn.IFNA(VLOOKUP(Vulnerabilities!C201,Assets!A:C,3,FALSE),"")</f>
        <v/>
      </c>
      <c r="G201" s="26" t="str">
        <f t="shared" si="3"/>
        <v/>
      </c>
      <c r="K201" s="26" t="str">
        <f>_xlfn.IFNA(VLOOKUP(_xlfn.CONCAT(I201,"|",J201),RiskValues!C:D,2,FALSE),"")</f>
        <v/>
      </c>
    </row>
    <row r="202" spans="2:11" x14ac:dyDescent="0.2">
      <c r="B202" s="26" t="str">
        <f>_xlfn.IFNA(VLOOKUP(A202,InfoSecThreats!A:B,2,FALSE),"")</f>
        <v/>
      </c>
      <c r="D202" s="26" t="str">
        <f>_xlfn.IFNA(VLOOKUP(Vulnerabilities!C202,Assets!A:C,2,FALSE),"")</f>
        <v/>
      </c>
      <c r="E202" s="26" t="str">
        <f>_xlfn.IFNA(VLOOKUP(Vulnerabilities!C202,Assets!A:C,3,FALSE),"")</f>
        <v/>
      </c>
      <c r="G202" s="26" t="str">
        <f t="shared" si="3"/>
        <v/>
      </c>
      <c r="K202" s="26" t="str">
        <f>_xlfn.IFNA(VLOOKUP(_xlfn.CONCAT(I202,"|",J202),RiskValues!C:D,2,FALSE),"")</f>
        <v/>
      </c>
    </row>
    <row r="203" spans="2:11" x14ac:dyDescent="0.2">
      <c r="B203" s="26" t="str">
        <f>_xlfn.IFNA(VLOOKUP(A203,InfoSecThreats!A:B,2,FALSE),"")</f>
        <v/>
      </c>
      <c r="D203" s="26" t="str">
        <f>_xlfn.IFNA(VLOOKUP(Vulnerabilities!C203,Assets!A:C,2,FALSE),"")</f>
        <v/>
      </c>
      <c r="E203" s="26" t="str">
        <f>_xlfn.IFNA(VLOOKUP(Vulnerabilities!C203,Assets!A:C,3,FALSE),"")</f>
        <v/>
      </c>
      <c r="G203" s="26" t="str">
        <f t="shared" si="3"/>
        <v/>
      </c>
      <c r="K203" s="26" t="str">
        <f>_xlfn.IFNA(VLOOKUP(_xlfn.CONCAT(I203,"|",J203),RiskValues!C:D,2,FALSE),"")</f>
        <v/>
      </c>
    </row>
    <row r="204" spans="2:11" x14ac:dyDescent="0.2">
      <c r="B204" s="26" t="str">
        <f>_xlfn.IFNA(VLOOKUP(A204,InfoSecThreats!A:B,2,FALSE),"")</f>
        <v/>
      </c>
      <c r="D204" s="26" t="str">
        <f>_xlfn.IFNA(VLOOKUP(Vulnerabilities!C204,Assets!A:C,2,FALSE),"")</f>
        <v/>
      </c>
      <c r="E204" s="26" t="str">
        <f>_xlfn.IFNA(VLOOKUP(Vulnerabilities!C204,Assets!A:C,3,FALSE),"")</f>
        <v/>
      </c>
      <c r="G204" s="26" t="str">
        <f t="shared" si="3"/>
        <v/>
      </c>
      <c r="K204" s="26" t="str">
        <f>_xlfn.IFNA(VLOOKUP(_xlfn.CONCAT(I204,"|",J204),RiskValues!C:D,2,FALSE),"")</f>
        <v/>
      </c>
    </row>
    <row r="205" spans="2:11" x14ac:dyDescent="0.2">
      <c r="B205" s="26" t="str">
        <f>_xlfn.IFNA(VLOOKUP(A205,InfoSecThreats!A:B,2,FALSE),"")</f>
        <v/>
      </c>
      <c r="D205" s="26" t="str">
        <f>_xlfn.IFNA(VLOOKUP(Vulnerabilities!C205,Assets!A:C,2,FALSE),"")</f>
        <v/>
      </c>
      <c r="E205" s="26" t="str">
        <f>_xlfn.IFNA(VLOOKUP(Vulnerabilities!C205,Assets!A:C,3,FALSE),"")</f>
        <v/>
      </c>
      <c r="G205" s="26" t="str">
        <f t="shared" si="3"/>
        <v/>
      </c>
      <c r="K205" s="26" t="str">
        <f>_xlfn.IFNA(VLOOKUP(_xlfn.CONCAT(I205,"|",J205),RiskValues!C:D,2,FALSE),"")</f>
        <v/>
      </c>
    </row>
    <row r="206" spans="2:11" x14ac:dyDescent="0.2">
      <c r="B206" s="26" t="str">
        <f>_xlfn.IFNA(VLOOKUP(A206,InfoSecThreats!A:B,2,FALSE),"")</f>
        <v/>
      </c>
      <c r="D206" s="26" t="str">
        <f>_xlfn.IFNA(VLOOKUP(Vulnerabilities!C206,Assets!A:C,2,FALSE),"")</f>
        <v/>
      </c>
      <c r="E206" s="26" t="str">
        <f>_xlfn.IFNA(VLOOKUP(Vulnerabilities!C206,Assets!A:C,3,FALSE),"")</f>
        <v/>
      </c>
      <c r="G206" s="26" t="str">
        <f t="shared" si="3"/>
        <v/>
      </c>
      <c r="K206" s="26" t="str">
        <f>_xlfn.IFNA(VLOOKUP(_xlfn.CONCAT(I206,"|",J206),RiskValues!C:D,2,FALSE),"")</f>
        <v/>
      </c>
    </row>
    <row r="207" spans="2:11" x14ac:dyDescent="0.2">
      <c r="B207" s="26" t="str">
        <f>_xlfn.IFNA(VLOOKUP(A207,InfoSecThreats!A:B,2,FALSE),"")</f>
        <v/>
      </c>
      <c r="D207" s="26" t="str">
        <f>_xlfn.IFNA(VLOOKUP(Vulnerabilities!C207,Assets!A:C,2,FALSE),"")</f>
        <v/>
      </c>
      <c r="E207" s="26" t="str">
        <f>_xlfn.IFNA(VLOOKUP(Vulnerabilities!C207,Assets!A:C,3,FALSE),"")</f>
        <v/>
      </c>
      <c r="G207" s="26" t="str">
        <f t="shared" si="3"/>
        <v/>
      </c>
      <c r="K207" s="26" t="str">
        <f>_xlfn.IFNA(VLOOKUP(_xlfn.CONCAT(I207,"|",J207),RiskValues!C:D,2,FALSE),"")</f>
        <v/>
      </c>
    </row>
    <row r="208" spans="2:11" x14ac:dyDescent="0.2">
      <c r="B208" s="26" t="str">
        <f>_xlfn.IFNA(VLOOKUP(A208,InfoSecThreats!A:B,2,FALSE),"")</f>
        <v/>
      </c>
      <c r="D208" s="26" t="str">
        <f>_xlfn.IFNA(VLOOKUP(Vulnerabilities!C208,Assets!A:C,2,FALSE),"")</f>
        <v/>
      </c>
      <c r="E208" s="26" t="str">
        <f>_xlfn.IFNA(VLOOKUP(Vulnerabilities!C208,Assets!A:C,3,FALSE),"")</f>
        <v/>
      </c>
      <c r="G208" s="26" t="str">
        <f t="shared" si="3"/>
        <v/>
      </c>
      <c r="K208" s="26" t="str">
        <f>_xlfn.IFNA(VLOOKUP(_xlfn.CONCAT(I208,"|",J208),RiskValues!C:D,2,FALSE),"")</f>
        <v/>
      </c>
    </row>
    <row r="209" spans="2:11" x14ac:dyDescent="0.2">
      <c r="B209" s="26" t="str">
        <f>_xlfn.IFNA(VLOOKUP(A209,InfoSecThreats!A:B,2,FALSE),"")</f>
        <v/>
      </c>
      <c r="D209" s="26" t="str">
        <f>_xlfn.IFNA(VLOOKUP(Vulnerabilities!C209,Assets!A:C,2,FALSE),"")</f>
        <v/>
      </c>
      <c r="E209" s="26" t="str">
        <f>_xlfn.IFNA(VLOOKUP(Vulnerabilities!C209,Assets!A:C,3,FALSE),"")</f>
        <v/>
      </c>
      <c r="G209" s="26" t="str">
        <f t="shared" si="3"/>
        <v/>
      </c>
      <c r="K209" s="26" t="str">
        <f>_xlfn.IFNA(VLOOKUP(_xlfn.CONCAT(I209,"|",J209),RiskValues!C:D,2,FALSE),"")</f>
        <v/>
      </c>
    </row>
    <row r="210" spans="2:11" x14ac:dyDescent="0.2">
      <c r="B210" s="26" t="str">
        <f>_xlfn.IFNA(VLOOKUP(A210,InfoSecThreats!A:B,2,FALSE),"")</f>
        <v/>
      </c>
      <c r="D210" s="26" t="str">
        <f>_xlfn.IFNA(VLOOKUP(Vulnerabilities!C210,Assets!A:C,2,FALSE),"")</f>
        <v/>
      </c>
      <c r="E210" s="26" t="str">
        <f>_xlfn.IFNA(VLOOKUP(Vulnerabilities!C210,Assets!A:C,3,FALSE),"")</f>
        <v/>
      </c>
      <c r="G210" s="26" t="str">
        <f t="shared" si="3"/>
        <v/>
      </c>
      <c r="K210" s="26" t="str">
        <f>_xlfn.IFNA(VLOOKUP(_xlfn.CONCAT(I210,"|",J210),RiskValues!C:D,2,FALSE),"")</f>
        <v/>
      </c>
    </row>
    <row r="211" spans="2:11" x14ac:dyDescent="0.2">
      <c r="B211" s="26" t="str">
        <f>_xlfn.IFNA(VLOOKUP(A211,InfoSecThreats!A:B,2,FALSE),"")</f>
        <v/>
      </c>
      <c r="D211" s="26" t="str">
        <f>_xlfn.IFNA(VLOOKUP(Vulnerabilities!C211,Assets!A:C,2,FALSE),"")</f>
        <v/>
      </c>
      <c r="E211" s="26" t="str">
        <f>_xlfn.IFNA(VLOOKUP(Vulnerabilities!C211,Assets!A:C,3,FALSE),"")</f>
        <v/>
      </c>
      <c r="G211" s="26" t="str">
        <f t="shared" si="3"/>
        <v/>
      </c>
      <c r="K211" s="26" t="str">
        <f>_xlfn.IFNA(VLOOKUP(_xlfn.CONCAT(I211,"|",J211),RiskValues!C:D,2,FALSE),"")</f>
        <v/>
      </c>
    </row>
    <row r="212" spans="2:11" x14ac:dyDescent="0.2">
      <c r="B212" s="26" t="str">
        <f>_xlfn.IFNA(VLOOKUP(A212,InfoSecThreats!A:B,2,FALSE),"")</f>
        <v/>
      </c>
      <c r="D212" s="26" t="str">
        <f>_xlfn.IFNA(VLOOKUP(Vulnerabilities!C212,Assets!A:C,2,FALSE),"")</f>
        <v/>
      </c>
      <c r="E212" s="26" t="str">
        <f>_xlfn.IFNA(VLOOKUP(Vulnerabilities!C212,Assets!A:C,3,FALSE),"")</f>
        <v/>
      </c>
      <c r="G212" s="26" t="str">
        <f t="shared" si="3"/>
        <v/>
      </c>
      <c r="K212" s="26" t="str">
        <f>_xlfn.IFNA(VLOOKUP(_xlfn.CONCAT(I212,"|",J212),RiskValues!C:D,2,FALSE),"")</f>
        <v/>
      </c>
    </row>
    <row r="213" spans="2:11" x14ac:dyDescent="0.2">
      <c r="B213" s="26" t="str">
        <f>_xlfn.IFNA(VLOOKUP(A213,InfoSecThreats!A:B,2,FALSE),"")</f>
        <v/>
      </c>
      <c r="D213" s="26" t="str">
        <f>_xlfn.IFNA(VLOOKUP(Vulnerabilities!C213,Assets!A:C,2,FALSE),"")</f>
        <v/>
      </c>
      <c r="E213" s="26" t="str">
        <f>_xlfn.IFNA(VLOOKUP(Vulnerabilities!C213,Assets!A:C,3,FALSE),"")</f>
        <v/>
      </c>
      <c r="G213" s="26" t="str">
        <f t="shared" si="3"/>
        <v/>
      </c>
      <c r="K213" s="26" t="str">
        <f>_xlfn.IFNA(VLOOKUP(_xlfn.CONCAT(I213,"|",J213),RiskValues!C:D,2,FALSE),"")</f>
        <v/>
      </c>
    </row>
    <row r="214" spans="2:11" x14ac:dyDescent="0.2">
      <c r="B214" s="26" t="str">
        <f>_xlfn.IFNA(VLOOKUP(A214,InfoSecThreats!A:B,2,FALSE),"")</f>
        <v/>
      </c>
      <c r="D214" s="26" t="str">
        <f>_xlfn.IFNA(VLOOKUP(Vulnerabilities!C214,Assets!A:C,2,FALSE),"")</f>
        <v/>
      </c>
      <c r="E214" s="26" t="str">
        <f>_xlfn.IFNA(VLOOKUP(Vulnerabilities!C214,Assets!A:C,3,FALSE),"")</f>
        <v/>
      </c>
      <c r="G214" s="26" t="str">
        <f t="shared" si="3"/>
        <v/>
      </c>
      <c r="K214" s="26" t="str">
        <f>_xlfn.IFNA(VLOOKUP(_xlfn.CONCAT(I214,"|",J214),RiskValues!C:D,2,FALSE),"")</f>
        <v/>
      </c>
    </row>
    <row r="215" spans="2:11" x14ac:dyDescent="0.2">
      <c r="B215" s="26" t="str">
        <f>_xlfn.IFNA(VLOOKUP(A215,InfoSecThreats!A:B,2,FALSE),"")</f>
        <v/>
      </c>
      <c r="D215" s="26" t="str">
        <f>_xlfn.IFNA(VLOOKUP(Vulnerabilities!C215,Assets!A:C,2,FALSE),"")</f>
        <v/>
      </c>
      <c r="E215" s="26" t="str">
        <f>_xlfn.IFNA(VLOOKUP(Vulnerabilities!C215,Assets!A:C,3,FALSE),"")</f>
        <v/>
      </c>
      <c r="G215" s="26" t="str">
        <f t="shared" si="3"/>
        <v/>
      </c>
      <c r="K215" s="26" t="str">
        <f>_xlfn.IFNA(VLOOKUP(_xlfn.CONCAT(I215,"|",J215),RiskValues!C:D,2,FALSE),"")</f>
        <v/>
      </c>
    </row>
    <row r="216" spans="2:11" x14ac:dyDescent="0.2">
      <c r="B216" s="26" t="str">
        <f>_xlfn.IFNA(VLOOKUP(A216,InfoSecThreats!A:B,2,FALSE),"")</f>
        <v/>
      </c>
      <c r="D216" s="26" t="str">
        <f>_xlfn.IFNA(VLOOKUP(Vulnerabilities!C216,Assets!A:C,2,FALSE),"")</f>
        <v/>
      </c>
      <c r="E216" s="26" t="str">
        <f>_xlfn.IFNA(VLOOKUP(Vulnerabilities!C216,Assets!A:C,3,FALSE),"")</f>
        <v/>
      </c>
      <c r="G216" s="26" t="str">
        <f t="shared" si="3"/>
        <v/>
      </c>
      <c r="K216" s="26" t="str">
        <f>_xlfn.IFNA(VLOOKUP(_xlfn.CONCAT(I216,"|",J216),RiskValues!C:D,2,FALSE),"")</f>
        <v/>
      </c>
    </row>
    <row r="217" spans="2:11" x14ac:dyDescent="0.2">
      <c r="B217" s="26" t="str">
        <f>_xlfn.IFNA(VLOOKUP(A217,InfoSecThreats!A:B,2,FALSE),"")</f>
        <v/>
      </c>
      <c r="D217" s="26" t="str">
        <f>_xlfn.IFNA(VLOOKUP(Vulnerabilities!C217,Assets!A:C,2,FALSE),"")</f>
        <v/>
      </c>
      <c r="E217" s="26" t="str">
        <f>_xlfn.IFNA(VLOOKUP(Vulnerabilities!C217,Assets!A:C,3,FALSE),"")</f>
        <v/>
      </c>
      <c r="G217" s="26" t="str">
        <f t="shared" si="3"/>
        <v/>
      </c>
      <c r="K217" s="26" t="str">
        <f>_xlfn.IFNA(VLOOKUP(_xlfn.CONCAT(I217,"|",J217),RiskValues!C:D,2,FALSE),"")</f>
        <v/>
      </c>
    </row>
    <row r="218" spans="2:11" x14ac:dyDescent="0.2">
      <c r="B218" s="26" t="str">
        <f>_xlfn.IFNA(VLOOKUP(A218,InfoSecThreats!A:B,2,FALSE),"")</f>
        <v/>
      </c>
      <c r="D218" s="26" t="str">
        <f>_xlfn.IFNA(VLOOKUP(Vulnerabilities!C218,Assets!A:C,2,FALSE),"")</f>
        <v/>
      </c>
      <c r="E218" s="26" t="str">
        <f>_xlfn.IFNA(VLOOKUP(Vulnerabilities!C218,Assets!A:C,3,FALSE),"")</f>
        <v/>
      </c>
      <c r="G218" s="26" t="str">
        <f t="shared" si="3"/>
        <v/>
      </c>
      <c r="K218" s="26" t="str">
        <f>_xlfn.IFNA(VLOOKUP(_xlfn.CONCAT(I218,"|",J218),RiskValues!C:D,2,FALSE),"")</f>
        <v/>
      </c>
    </row>
    <row r="219" spans="2:11" x14ac:dyDescent="0.2">
      <c r="B219" s="26" t="str">
        <f>_xlfn.IFNA(VLOOKUP(A219,InfoSecThreats!A:B,2,FALSE),"")</f>
        <v/>
      </c>
      <c r="D219" s="26" t="str">
        <f>_xlfn.IFNA(VLOOKUP(Vulnerabilities!C219,Assets!A:C,2,FALSE),"")</f>
        <v/>
      </c>
      <c r="E219" s="26" t="str">
        <f>_xlfn.IFNA(VLOOKUP(Vulnerabilities!C219,Assets!A:C,3,FALSE),"")</f>
        <v/>
      </c>
      <c r="G219" s="26" t="str">
        <f t="shared" si="3"/>
        <v/>
      </c>
      <c r="K219" s="26" t="str">
        <f>_xlfn.IFNA(VLOOKUP(_xlfn.CONCAT(I219,"|",J219),RiskValues!C:D,2,FALSE),"")</f>
        <v/>
      </c>
    </row>
    <row r="220" spans="2:11" x14ac:dyDescent="0.2">
      <c r="B220" s="26" t="str">
        <f>_xlfn.IFNA(VLOOKUP(A220,InfoSecThreats!A:B,2,FALSE),"")</f>
        <v/>
      </c>
      <c r="D220" s="26" t="str">
        <f>_xlfn.IFNA(VLOOKUP(Vulnerabilities!C220,Assets!A:C,2,FALSE),"")</f>
        <v/>
      </c>
      <c r="E220" s="26" t="str">
        <f>_xlfn.IFNA(VLOOKUP(Vulnerabilities!C220,Assets!A:C,3,FALSE),"")</f>
        <v/>
      </c>
      <c r="G220" s="26" t="str">
        <f t="shared" si="3"/>
        <v/>
      </c>
      <c r="K220" s="26" t="str">
        <f>_xlfn.IFNA(VLOOKUP(_xlfn.CONCAT(I220,"|",J220),RiskValues!C:D,2,FALSE),"")</f>
        <v/>
      </c>
    </row>
    <row r="221" spans="2:11" x14ac:dyDescent="0.2">
      <c r="B221" s="26" t="str">
        <f>_xlfn.IFNA(VLOOKUP(A221,InfoSecThreats!A:B,2,FALSE),"")</f>
        <v/>
      </c>
      <c r="D221" s="26" t="str">
        <f>_xlfn.IFNA(VLOOKUP(Vulnerabilities!C221,Assets!A:C,2,FALSE),"")</f>
        <v/>
      </c>
      <c r="E221" s="26" t="str">
        <f>_xlfn.IFNA(VLOOKUP(Vulnerabilities!C221,Assets!A:C,3,FALSE),"")</f>
        <v/>
      </c>
      <c r="G221" s="26" t="str">
        <f t="shared" si="3"/>
        <v/>
      </c>
      <c r="K221" s="26" t="str">
        <f>_xlfn.IFNA(VLOOKUP(_xlfn.CONCAT(I221,"|",J221),RiskValues!C:D,2,FALSE),"")</f>
        <v/>
      </c>
    </row>
    <row r="222" spans="2:11" x14ac:dyDescent="0.2">
      <c r="B222" s="26" t="str">
        <f>_xlfn.IFNA(VLOOKUP(A222,InfoSecThreats!A:B,2,FALSE),"")</f>
        <v/>
      </c>
      <c r="D222" s="26" t="str">
        <f>_xlfn.IFNA(VLOOKUP(Vulnerabilities!C222,Assets!A:C,2,FALSE),"")</f>
        <v/>
      </c>
      <c r="E222" s="26" t="str">
        <f>_xlfn.IFNA(VLOOKUP(Vulnerabilities!C222,Assets!A:C,3,FALSE),"")</f>
        <v/>
      </c>
      <c r="G222" s="26" t="str">
        <f t="shared" si="3"/>
        <v/>
      </c>
      <c r="K222" s="26" t="str">
        <f>_xlfn.IFNA(VLOOKUP(_xlfn.CONCAT(I222,"|",J222),RiskValues!C:D,2,FALSE),"")</f>
        <v/>
      </c>
    </row>
    <row r="223" spans="2:11" x14ac:dyDescent="0.2">
      <c r="B223" s="26" t="str">
        <f>_xlfn.IFNA(VLOOKUP(A223,InfoSecThreats!A:B,2,FALSE),"")</f>
        <v/>
      </c>
      <c r="D223" s="26" t="str">
        <f>_xlfn.IFNA(VLOOKUP(Vulnerabilities!C223,Assets!A:C,2,FALSE),"")</f>
        <v/>
      </c>
      <c r="E223" s="26" t="str">
        <f>_xlfn.IFNA(VLOOKUP(Vulnerabilities!C223,Assets!A:C,3,FALSE),"")</f>
        <v/>
      </c>
      <c r="G223" s="26" t="str">
        <f t="shared" si="3"/>
        <v/>
      </c>
      <c r="K223" s="26" t="str">
        <f>_xlfn.IFNA(VLOOKUP(_xlfn.CONCAT(I223,"|",J223),RiskValues!C:D,2,FALSE),"")</f>
        <v/>
      </c>
    </row>
    <row r="224" spans="2:11" x14ac:dyDescent="0.2">
      <c r="B224" s="26" t="str">
        <f>_xlfn.IFNA(VLOOKUP(A224,InfoSecThreats!A:B,2,FALSE),"")</f>
        <v/>
      </c>
      <c r="D224" s="26" t="str">
        <f>_xlfn.IFNA(VLOOKUP(Vulnerabilities!C224,Assets!A:C,2,FALSE),"")</f>
        <v/>
      </c>
      <c r="E224" s="26" t="str">
        <f>_xlfn.IFNA(VLOOKUP(Vulnerabilities!C224,Assets!A:C,3,FALSE),"")</f>
        <v/>
      </c>
      <c r="G224" s="26" t="str">
        <f t="shared" si="3"/>
        <v/>
      </c>
      <c r="K224" s="26" t="str">
        <f>_xlfn.IFNA(VLOOKUP(_xlfn.CONCAT(I224,"|",J224),RiskValues!C:D,2,FALSE),"")</f>
        <v/>
      </c>
    </row>
    <row r="225" spans="2:11" x14ac:dyDescent="0.2">
      <c r="B225" s="26" t="str">
        <f>_xlfn.IFNA(VLOOKUP(A225,InfoSecThreats!A:B,2,FALSE),"")</f>
        <v/>
      </c>
      <c r="D225" s="26" t="str">
        <f>_xlfn.IFNA(VLOOKUP(Vulnerabilities!C225,Assets!A:C,2,FALSE),"")</f>
        <v/>
      </c>
      <c r="E225" s="26" t="str">
        <f>_xlfn.IFNA(VLOOKUP(Vulnerabilities!C225,Assets!A:C,3,FALSE),"")</f>
        <v/>
      </c>
      <c r="G225" s="26" t="str">
        <f t="shared" si="3"/>
        <v/>
      </c>
      <c r="K225" s="26" t="str">
        <f>_xlfn.IFNA(VLOOKUP(_xlfn.CONCAT(I225,"|",J225),RiskValues!C:D,2,FALSE),"")</f>
        <v/>
      </c>
    </row>
    <row r="226" spans="2:11" x14ac:dyDescent="0.2">
      <c r="B226" s="26" t="str">
        <f>_xlfn.IFNA(VLOOKUP(A226,InfoSecThreats!A:B,2,FALSE),"")</f>
        <v/>
      </c>
      <c r="D226" s="26" t="str">
        <f>_xlfn.IFNA(VLOOKUP(Vulnerabilities!C226,Assets!A:C,2,FALSE),"")</f>
        <v/>
      </c>
      <c r="E226" s="26" t="str">
        <f>_xlfn.IFNA(VLOOKUP(Vulnerabilities!C226,Assets!A:C,3,FALSE),"")</f>
        <v/>
      </c>
      <c r="G226" s="26" t="str">
        <f t="shared" si="3"/>
        <v/>
      </c>
      <c r="K226" s="26" t="str">
        <f>_xlfn.IFNA(VLOOKUP(_xlfn.CONCAT(I226,"|",J226),RiskValues!C:D,2,FALSE),"")</f>
        <v/>
      </c>
    </row>
    <row r="227" spans="2:11" x14ac:dyDescent="0.2">
      <c r="B227" s="26" t="str">
        <f>_xlfn.IFNA(VLOOKUP(A227,InfoSecThreats!A:B,2,FALSE),"")</f>
        <v/>
      </c>
      <c r="D227" s="26" t="str">
        <f>_xlfn.IFNA(VLOOKUP(Vulnerabilities!C227,Assets!A:C,2,FALSE),"")</f>
        <v/>
      </c>
      <c r="E227" s="26" t="str">
        <f>_xlfn.IFNA(VLOOKUP(Vulnerabilities!C227,Assets!A:C,3,FALSE),"")</f>
        <v/>
      </c>
      <c r="G227" s="26" t="str">
        <f t="shared" si="3"/>
        <v/>
      </c>
      <c r="K227" s="26" t="str">
        <f>_xlfn.IFNA(VLOOKUP(_xlfn.CONCAT(I227,"|",J227),RiskValues!C:D,2,FALSE),"")</f>
        <v/>
      </c>
    </row>
    <row r="228" spans="2:11" x14ac:dyDescent="0.2">
      <c r="B228" s="26" t="str">
        <f>_xlfn.IFNA(VLOOKUP(A228,InfoSecThreats!A:B,2,FALSE),"")</f>
        <v/>
      </c>
      <c r="D228" s="26" t="str">
        <f>_xlfn.IFNA(VLOOKUP(Vulnerabilities!C228,Assets!A:C,2,FALSE),"")</f>
        <v/>
      </c>
      <c r="E228" s="26" t="str">
        <f>_xlfn.IFNA(VLOOKUP(Vulnerabilities!C228,Assets!A:C,3,FALSE),"")</f>
        <v/>
      </c>
      <c r="G228" s="26" t="str">
        <f t="shared" si="3"/>
        <v/>
      </c>
      <c r="K228" s="26" t="str">
        <f>_xlfn.IFNA(VLOOKUP(_xlfn.CONCAT(I228,"|",J228),RiskValues!C:D,2,FALSE),"")</f>
        <v/>
      </c>
    </row>
    <row r="229" spans="2:11" x14ac:dyDescent="0.2">
      <c r="B229" s="26" t="str">
        <f>_xlfn.IFNA(VLOOKUP(A229,InfoSecThreats!A:B,2,FALSE),"")</f>
        <v/>
      </c>
      <c r="D229" s="26" t="str">
        <f>_xlfn.IFNA(VLOOKUP(Vulnerabilities!C229,Assets!A:C,2,FALSE),"")</f>
        <v/>
      </c>
      <c r="E229" s="26" t="str">
        <f>_xlfn.IFNA(VLOOKUP(Vulnerabilities!C229,Assets!A:C,3,FALSE),"")</f>
        <v/>
      </c>
      <c r="G229" s="26" t="str">
        <f t="shared" si="3"/>
        <v/>
      </c>
      <c r="K229" s="26" t="str">
        <f>_xlfn.IFNA(VLOOKUP(_xlfn.CONCAT(I229,"|",J229),RiskValues!C:D,2,FALSE),"")</f>
        <v/>
      </c>
    </row>
    <row r="230" spans="2:11" x14ac:dyDescent="0.2">
      <c r="B230" s="26" t="str">
        <f>_xlfn.IFNA(VLOOKUP(A230,InfoSecThreats!A:B,2,FALSE),"")</f>
        <v/>
      </c>
      <c r="D230" s="26" t="str">
        <f>_xlfn.IFNA(VLOOKUP(Vulnerabilities!C230,Assets!A:C,2,FALSE),"")</f>
        <v/>
      </c>
      <c r="E230" s="26" t="str">
        <f>_xlfn.IFNA(VLOOKUP(Vulnerabilities!C230,Assets!A:C,3,FALSE),"")</f>
        <v/>
      </c>
      <c r="G230" s="26" t="str">
        <f t="shared" si="3"/>
        <v/>
      </c>
      <c r="K230" s="26" t="str">
        <f>_xlfn.IFNA(VLOOKUP(_xlfn.CONCAT(I230,"|",J230),RiskValues!C:D,2,FALSE),"")</f>
        <v/>
      </c>
    </row>
    <row r="231" spans="2:11" x14ac:dyDescent="0.2">
      <c r="B231" s="26" t="str">
        <f>_xlfn.IFNA(VLOOKUP(A231,InfoSecThreats!A:B,2,FALSE),"")</f>
        <v/>
      </c>
      <c r="D231" s="26" t="str">
        <f>_xlfn.IFNA(VLOOKUP(Vulnerabilities!C231,Assets!A:C,2,FALSE),"")</f>
        <v/>
      </c>
      <c r="E231" s="26" t="str">
        <f>_xlfn.IFNA(VLOOKUP(Vulnerabilities!C231,Assets!A:C,3,FALSE),"")</f>
        <v/>
      </c>
      <c r="G231" s="26" t="str">
        <f t="shared" si="3"/>
        <v/>
      </c>
      <c r="K231" s="26" t="str">
        <f>_xlfn.IFNA(VLOOKUP(_xlfn.CONCAT(I231,"|",J231),RiskValues!C:D,2,FALSE),"")</f>
        <v/>
      </c>
    </row>
    <row r="232" spans="2:11" x14ac:dyDescent="0.2">
      <c r="B232" s="26" t="str">
        <f>_xlfn.IFNA(VLOOKUP(A232,InfoSecThreats!A:B,2,FALSE),"")</f>
        <v/>
      </c>
      <c r="D232" s="26" t="str">
        <f>_xlfn.IFNA(VLOOKUP(Vulnerabilities!C232,Assets!A:C,2,FALSE),"")</f>
        <v/>
      </c>
      <c r="E232" s="26" t="str">
        <f>_xlfn.IFNA(VLOOKUP(Vulnerabilities!C232,Assets!A:C,3,FALSE),"")</f>
        <v/>
      </c>
      <c r="G232" s="26" t="str">
        <f t="shared" si="3"/>
        <v/>
      </c>
      <c r="K232" s="26" t="str">
        <f>_xlfn.IFNA(VLOOKUP(_xlfn.CONCAT(I232,"|",J232),RiskValues!C:D,2,FALSE),"")</f>
        <v/>
      </c>
    </row>
    <row r="233" spans="2:11" x14ac:dyDescent="0.2">
      <c r="B233" s="26" t="str">
        <f>_xlfn.IFNA(VLOOKUP(A233,InfoSecThreats!A:B,2,FALSE),"")</f>
        <v/>
      </c>
      <c r="D233" s="26" t="str">
        <f>_xlfn.IFNA(VLOOKUP(Vulnerabilities!C233,Assets!A:C,2,FALSE),"")</f>
        <v/>
      </c>
      <c r="E233" s="26" t="str">
        <f>_xlfn.IFNA(VLOOKUP(Vulnerabilities!C233,Assets!A:C,3,FALSE),"")</f>
        <v/>
      </c>
      <c r="G233" s="26" t="str">
        <f t="shared" si="3"/>
        <v/>
      </c>
      <c r="K233" s="26" t="str">
        <f>_xlfn.IFNA(VLOOKUP(_xlfn.CONCAT(I233,"|",J233),RiskValues!C:D,2,FALSE),"")</f>
        <v/>
      </c>
    </row>
    <row r="234" spans="2:11" x14ac:dyDescent="0.2">
      <c r="B234" s="26" t="str">
        <f>_xlfn.IFNA(VLOOKUP(A234,InfoSecThreats!A:B,2,FALSE),"")</f>
        <v/>
      </c>
      <c r="D234" s="26" t="str">
        <f>_xlfn.IFNA(VLOOKUP(Vulnerabilities!C234,Assets!A:C,2,FALSE),"")</f>
        <v/>
      </c>
      <c r="E234" s="26" t="str">
        <f>_xlfn.IFNA(VLOOKUP(Vulnerabilities!C234,Assets!A:C,3,FALSE),"")</f>
        <v/>
      </c>
      <c r="G234" s="26" t="str">
        <f t="shared" si="3"/>
        <v/>
      </c>
      <c r="K234" s="26" t="str">
        <f>_xlfn.IFNA(VLOOKUP(_xlfn.CONCAT(I234,"|",J234),RiskValues!C:D,2,FALSE),"")</f>
        <v/>
      </c>
    </row>
    <row r="235" spans="2:11" x14ac:dyDescent="0.2">
      <c r="B235" s="26" t="str">
        <f>_xlfn.IFNA(VLOOKUP(A235,InfoSecThreats!A:B,2,FALSE),"")</f>
        <v/>
      </c>
      <c r="D235" s="26" t="str">
        <f>_xlfn.IFNA(VLOOKUP(Vulnerabilities!C235,Assets!A:C,2,FALSE),"")</f>
        <v/>
      </c>
      <c r="E235" s="26" t="str">
        <f>_xlfn.IFNA(VLOOKUP(Vulnerabilities!C235,Assets!A:C,3,FALSE),"")</f>
        <v/>
      </c>
      <c r="G235" s="26" t="str">
        <f t="shared" si="3"/>
        <v/>
      </c>
      <c r="K235" s="26" t="str">
        <f>_xlfn.IFNA(VLOOKUP(_xlfn.CONCAT(I235,"|",J235),RiskValues!C:D,2,FALSE),"")</f>
        <v/>
      </c>
    </row>
    <row r="236" spans="2:11" x14ac:dyDescent="0.2">
      <c r="B236" s="26" t="str">
        <f>_xlfn.IFNA(VLOOKUP(A236,InfoSecThreats!A:B,2,FALSE),"")</f>
        <v/>
      </c>
      <c r="D236" s="26" t="str">
        <f>_xlfn.IFNA(VLOOKUP(Vulnerabilities!C236,Assets!A:C,2,FALSE),"")</f>
        <v/>
      </c>
      <c r="E236" s="26" t="str">
        <f>_xlfn.IFNA(VLOOKUP(Vulnerabilities!C236,Assets!A:C,3,FALSE),"")</f>
        <v/>
      </c>
      <c r="G236" s="26" t="str">
        <f t="shared" si="3"/>
        <v/>
      </c>
      <c r="K236" s="26" t="str">
        <f>_xlfn.IFNA(VLOOKUP(_xlfn.CONCAT(I236,"|",J236),RiskValues!C:D,2,FALSE),"")</f>
        <v/>
      </c>
    </row>
    <row r="237" spans="2:11" x14ac:dyDescent="0.2">
      <c r="B237" s="26" t="str">
        <f>_xlfn.IFNA(VLOOKUP(A237,InfoSecThreats!A:B,2,FALSE),"")</f>
        <v/>
      </c>
      <c r="D237" s="26" t="str">
        <f>_xlfn.IFNA(VLOOKUP(Vulnerabilities!C237,Assets!A:C,2,FALSE),"")</f>
        <v/>
      </c>
      <c r="E237" s="26" t="str">
        <f>_xlfn.IFNA(VLOOKUP(Vulnerabilities!C237,Assets!A:C,3,FALSE),"")</f>
        <v/>
      </c>
      <c r="G237" s="26" t="str">
        <f t="shared" si="3"/>
        <v/>
      </c>
      <c r="K237" s="26" t="str">
        <f>_xlfn.IFNA(VLOOKUP(_xlfn.CONCAT(I237,"|",J237),RiskValues!C:D,2,FALSE),"")</f>
        <v/>
      </c>
    </row>
    <row r="238" spans="2:11" x14ac:dyDescent="0.2">
      <c r="B238" s="26" t="str">
        <f>_xlfn.IFNA(VLOOKUP(A238,InfoSecThreats!A:B,2,FALSE),"")</f>
        <v/>
      </c>
      <c r="D238" s="26" t="str">
        <f>_xlfn.IFNA(VLOOKUP(Vulnerabilities!C238,Assets!A:C,2,FALSE),"")</f>
        <v/>
      </c>
      <c r="E238" s="26" t="str">
        <f>_xlfn.IFNA(VLOOKUP(Vulnerabilities!C238,Assets!A:C,3,FALSE),"")</f>
        <v/>
      </c>
      <c r="G238" s="26" t="str">
        <f t="shared" si="3"/>
        <v/>
      </c>
      <c r="K238" s="26" t="str">
        <f>_xlfn.IFNA(VLOOKUP(_xlfn.CONCAT(I238,"|",J238),RiskValues!C:D,2,FALSE),"")</f>
        <v/>
      </c>
    </row>
    <row r="239" spans="2:11" x14ac:dyDescent="0.2">
      <c r="B239" s="26" t="str">
        <f>_xlfn.IFNA(VLOOKUP(A239,InfoSecThreats!A:B,2,FALSE),"")</f>
        <v/>
      </c>
      <c r="D239" s="26" t="str">
        <f>_xlfn.IFNA(VLOOKUP(Vulnerabilities!C239,Assets!A:C,2,FALSE),"")</f>
        <v/>
      </c>
      <c r="E239" s="26" t="str">
        <f>_xlfn.IFNA(VLOOKUP(Vulnerabilities!C239,Assets!A:C,3,FALSE),"")</f>
        <v/>
      </c>
      <c r="G239" s="26" t="str">
        <f t="shared" si="3"/>
        <v/>
      </c>
      <c r="K239" s="26" t="str">
        <f>_xlfn.IFNA(VLOOKUP(_xlfn.CONCAT(I239,"|",J239),RiskValues!C:D,2,FALSE),"")</f>
        <v/>
      </c>
    </row>
    <row r="240" spans="2:11" x14ac:dyDescent="0.2">
      <c r="B240" s="26" t="str">
        <f>_xlfn.IFNA(VLOOKUP(A240,InfoSecThreats!A:B,2,FALSE),"")</f>
        <v/>
      </c>
      <c r="D240" s="26" t="str">
        <f>_xlfn.IFNA(VLOOKUP(Vulnerabilities!C240,Assets!A:C,2,FALSE),"")</f>
        <v/>
      </c>
      <c r="E240" s="26" t="str">
        <f>_xlfn.IFNA(VLOOKUP(Vulnerabilities!C240,Assets!A:C,3,FALSE),"")</f>
        <v/>
      </c>
      <c r="G240" s="26" t="str">
        <f t="shared" si="3"/>
        <v/>
      </c>
      <c r="K240" s="26" t="str">
        <f>_xlfn.IFNA(VLOOKUP(_xlfn.CONCAT(I240,"|",J240),RiskValues!C:D,2,FALSE),"")</f>
        <v/>
      </c>
    </row>
    <row r="241" spans="2:11" x14ac:dyDescent="0.2">
      <c r="B241" s="26" t="str">
        <f>_xlfn.IFNA(VLOOKUP(A241,InfoSecThreats!A:B,2,FALSE),"")</f>
        <v/>
      </c>
      <c r="D241" s="26" t="str">
        <f>_xlfn.IFNA(VLOOKUP(Vulnerabilities!C241,Assets!A:C,2,FALSE),"")</f>
        <v/>
      </c>
      <c r="E241" s="26" t="str">
        <f>_xlfn.IFNA(VLOOKUP(Vulnerabilities!C241,Assets!A:C,3,FALSE),"")</f>
        <v/>
      </c>
      <c r="G241" s="26" t="str">
        <f t="shared" si="3"/>
        <v/>
      </c>
      <c r="K241" s="26" t="str">
        <f>_xlfn.IFNA(VLOOKUP(_xlfn.CONCAT(I241,"|",J241),RiskValues!C:D,2,FALSE),"")</f>
        <v/>
      </c>
    </row>
    <row r="242" spans="2:11" x14ac:dyDescent="0.2">
      <c r="B242" s="26" t="str">
        <f>_xlfn.IFNA(VLOOKUP(A242,InfoSecThreats!A:B,2,FALSE),"")</f>
        <v/>
      </c>
      <c r="D242" s="26" t="str">
        <f>_xlfn.IFNA(VLOOKUP(Vulnerabilities!C242,Assets!A:C,2,FALSE),"")</f>
        <v/>
      </c>
      <c r="E242" s="26" t="str">
        <f>_xlfn.IFNA(VLOOKUP(Vulnerabilities!C242,Assets!A:C,3,FALSE),"")</f>
        <v/>
      </c>
      <c r="G242" s="26" t="str">
        <f t="shared" si="3"/>
        <v/>
      </c>
      <c r="K242" s="26" t="str">
        <f>_xlfn.IFNA(VLOOKUP(_xlfn.CONCAT(I242,"|",J242),RiskValues!C:D,2,FALSE),"")</f>
        <v/>
      </c>
    </row>
    <row r="243" spans="2:11" x14ac:dyDescent="0.2">
      <c r="B243" s="26" t="str">
        <f>_xlfn.IFNA(VLOOKUP(A243,InfoSecThreats!A:B,2,FALSE),"")</f>
        <v/>
      </c>
      <c r="D243" s="26" t="str">
        <f>_xlfn.IFNA(VLOOKUP(Vulnerabilities!C243,Assets!A:C,2,FALSE),"")</f>
        <v/>
      </c>
      <c r="E243" s="26" t="str">
        <f>_xlfn.IFNA(VLOOKUP(Vulnerabilities!C243,Assets!A:C,3,FALSE),"")</f>
        <v/>
      </c>
      <c r="G243" s="26" t="str">
        <f t="shared" si="3"/>
        <v/>
      </c>
      <c r="K243" s="26" t="str">
        <f>_xlfn.IFNA(VLOOKUP(_xlfn.CONCAT(I243,"|",J243),RiskValues!C:D,2,FALSE),"")</f>
        <v/>
      </c>
    </row>
    <row r="244" spans="2:11" x14ac:dyDescent="0.2">
      <c r="B244" s="26" t="str">
        <f>_xlfn.IFNA(VLOOKUP(A244,InfoSecThreats!A:B,2,FALSE),"")</f>
        <v/>
      </c>
      <c r="D244" s="26" t="str">
        <f>_xlfn.IFNA(VLOOKUP(Vulnerabilities!C244,Assets!A:C,2,FALSE),"")</f>
        <v/>
      </c>
      <c r="E244" s="26" t="str">
        <f>_xlfn.IFNA(VLOOKUP(Vulnerabilities!C244,Assets!A:C,3,FALSE),"")</f>
        <v/>
      </c>
      <c r="G244" s="26" t="str">
        <f t="shared" si="3"/>
        <v/>
      </c>
      <c r="K244" s="26" t="str">
        <f>_xlfn.IFNA(VLOOKUP(_xlfn.CONCAT(I244,"|",J244),RiskValues!C:D,2,FALSE),"")</f>
        <v/>
      </c>
    </row>
    <row r="245" spans="2:11" x14ac:dyDescent="0.2">
      <c r="B245" s="26" t="str">
        <f>_xlfn.IFNA(VLOOKUP(A245,InfoSecThreats!A:B,2,FALSE),"")</f>
        <v/>
      </c>
      <c r="D245" s="26" t="str">
        <f>_xlfn.IFNA(VLOOKUP(Vulnerabilities!C245,Assets!A:C,2,FALSE),"")</f>
        <v/>
      </c>
      <c r="E245" s="26" t="str">
        <f>_xlfn.IFNA(VLOOKUP(Vulnerabilities!C245,Assets!A:C,3,FALSE),"")</f>
        <v/>
      </c>
      <c r="G245" s="26" t="str">
        <f t="shared" si="3"/>
        <v/>
      </c>
      <c r="K245" s="26" t="str">
        <f>_xlfn.IFNA(VLOOKUP(_xlfn.CONCAT(I245,"|",J245),RiskValues!C:D,2,FALSE),"")</f>
        <v/>
      </c>
    </row>
    <row r="246" spans="2:11" x14ac:dyDescent="0.2">
      <c r="B246" s="26" t="str">
        <f>_xlfn.IFNA(VLOOKUP(A246,InfoSecThreats!A:B,2,FALSE),"")</f>
        <v/>
      </c>
      <c r="D246" s="26" t="str">
        <f>_xlfn.IFNA(VLOOKUP(Vulnerabilities!C246,Assets!A:C,2,FALSE),"")</f>
        <v/>
      </c>
      <c r="E246" s="26" t="str">
        <f>_xlfn.IFNA(VLOOKUP(Vulnerabilities!C246,Assets!A:C,3,FALSE),"")</f>
        <v/>
      </c>
      <c r="G246" s="26" t="str">
        <f t="shared" si="3"/>
        <v/>
      </c>
      <c r="K246" s="26" t="str">
        <f>_xlfn.IFNA(VLOOKUP(_xlfn.CONCAT(I246,"|",J246),RiskValues!C:D,2,FALSE),"")</f>
        <v/>
      </c>
    </row>
    <row r="247" spans="2:11" x14ac:dyDescent="0.2">
      <c r="B247" s="26" t="str">
        <f>_xlfn.IFNA(VLOOKUP(A247,InfoSecThreats!A:B,2,FALSE),"")</f>
        <v/>
      </c>
      <c r="D247" s="26" t="str">
        <f>_xlfn.IFNA(VLOOKUP(Vulnerabilities!C247,Assets!A:C,2,FALSE),"")</f>
        <v/>
      </c>
      <c r="E247" s="26" t="str">
        <f>_xlfn.IFNA(VLOOKUP(Vulnerabilities!C247,Assets!A:C,3,FALSE),"")</f>
        <v/>
      </c>
      <c r="G247" s="26" t="str">
        <f t="shared" si="3"/>
        <v/>
      </c>
      <c r="K247" s="26" t="str">
        <f>_xlfn.IFNA(VLOOKUP(_xlfn.CONCAT(I247,"|",J247),RiskValues!C:D,2,FALSE),"")</f>
        <v/>
      </c>
    </row>
    <row r="248" spans="2:11" x14ac:dyDescent="0.2">
      <c r="B248" s="26" t="str">
        <f>_xlfn.IFNA(VLOOKUP(A248,InfoSecThreats!A:B,2,FALSE),"")</f>
        <v/>
      </c>
      <c r="D248" s="26" t="str">
        <f>_xlfn.IFNA(VLOOKUP(Vulnerabilities!C248,Assets!A:C,2,FALSE),"")</f>
        <v/>
      </c>
      <c r="E248" s="26" t="str">
        <f>_xlfn.IFNA(VLOOKUP(Vulnerabilities!C248,Assets!A:C,3,FALSE),"")</f>
        <v/>
      </c>
      <c r="G248" s="26" t="str">
        <f t="shared" si="3"/>
        <v/>
      </c>
      <c r="K248" s="26" t="str">
        <f>_xlfn.IFNA(VLOOKUP(_xlfn.CONCAT(I248,"|",J248),RiskValues!C:D,2,FALSE),"")</f>
        <v/>
      </c>
    </row>
    <row r="249" spans="2:11" x14ac:dyDescent="0.2">
      <c r="B249" s="26" t="str">
        <f>_xlfn.IFNA(VLOOKUP(A249,InfoSecThreats!A:B,2,FALSE),"")</f>
        <v/>
      </c>
      <c r="D249" s="26" t="str">
        <f>_xlfn.IFNA(VLOOKUP(Vulnerabilities!C249,Assets!A:C,2,FALSE),"")</f>
        <v/>
      </c>
      <c r="E249" s="26" t="str">
        <f>_xlfn.IFNA(VLOOKUP(Vulnerabilities!C249,Assets!A:C,3,FALSE),"")</f>
        <v/>
      </c>
      <c r="G249" s="26" t="str">
        <f t="shared" si="3"/>
        <v/>
      </c>
      <c r="K249" s="26" t="str">
        <f>_xlfn.IFNA(VLOOKUP(_xlfn.CONCAT(I249,"|",J249),RiskValues!C:D,2,FALSE),"")</f>
        <v/>
      </c>
    </row>
    <row r="250" spans="2:11" x14ac:dyDescent="0.2">
      <c r="B250" s="26" t="str">
        <f>_xlfn.IFNA(VLOOKUP(A250,InfoSecThreats!A:B,2,FALSE),"")</f>
        <v/>
      </c>
      <c r="D250" s="26" t="str">
        <f>_xlfn.IFNA(VLOOKUP(Vulnerabilities!C250,Assets!A:C,2,FALSE),"")</f>
        <v/>
      </c>
      <c r="E250" s="26" t="str">
        <f>_xlfn.IFNA(VLOOKUP(Vulnerabilities!C250,Assets!A:C,3,FALSE),"")</f>
        <v/>
      </c>
      <c r="G250" s="26" t="str">
        <f t="shared" si="3"/>
        <v/>
      </c>
      <c r="K250" s="26" t="str">
        <f>_xlfn.IFNA(VLOOKUP(_xlfn.CONCAT(I250,"|",J250),RiskValues!C:D,2,FALSE),"")</f>
        <v/>
      </c>
    </row>
    <row r="251" spans="2:11" x14ac:dyDescent="0.2">
      <c r="B251" s="26" t="str">
        <f>_xlfn.IFNA(VLOOKUP(A251,InfoSecThreats!A:B,2,FALSE),"")</f>
        <v/>
      </c>
      <c r="D251" s="26" t="str">
        <f>_xlfn.IFNA(VLOOKUP(Vulnerabilities!C251,Assets!A:C,2,FALSE),"")</f>
        <v/>
      </c>
      <c r="E251" s="26" t="str">
        <f>_xlfn.IFNA(VLOOKUP(Vulnerabilities!C251,Assets!A:C,3,FALSE),"")</f>
        <v/>
      </c>
      <c r="G251" s="26" t="str">
        <f t="shared" si="3"/>
        <v/>
      </c>
      <c r="K251" s="26" t="str">
        <f>_xlfn.IFNA(VLOOKUP(_xlfn.CONCAT(I251,"|",J251),RiskValues!C:D,2,FALSE),"")</f>
        <v/>
      </c>
    </row>
    <row r="252" spans="2:11" x14ac:dyDescent="0.2">
      <c r="B252" s="26" t="str">
        <f>_xlfn.IFNA(VLOOKUP(A252,InfoSecThreats!A:B,2,FALSE),"")</f>
        <v/>
      </c>
      <c r="D252" s="26" t="str">
        <f>_xlfn.IFNA(VLOOKUP(Vulnerabilities!C252,Assets!A:C,2,FALSE),"")</f>
        <v/>
      </c>
      <c r="E252" s="26" t="str">
        <f>_xlfn.IFNA(VLOOKUP(Vulnerabilities!C252,Assets!A:C,3,FALSE),"")</f>
        <v/>
      </c>
      <c r="G252" s="26" t="str">
        <f t="shared" si="3"/>
        <v/>
      </c>
      <c r="K252" s="26" t="str">
        <f>_xlfn.IFNA(VLOOKUP(_xlfn.CONCAT(I252,"|",J252),RiskValues!C:D,2,FALSE),"")</f>
        <v/>
      </c>
    </row>
    <row r="253" spans="2:11" x14ac:dyDescent="0.2">
      <c r="B253" s="26" t="str">
        <f>_xlfn.IFNA(VLOOKUP(A253,InfoSecThreats!A:B,2,FALSE),"")</f>
        <v/>
      </c>
      <c r="D253" s="26" t="str">
        <f>_xlfn.IFNA(VLOOKUP(Vulnerabilities!C253,Assets!A:C,2,FALSE),"")</f>
        <v/>
      </c>
      <c r="E253" s="26" t="str">
        <f>_xlfn.IFNA(VLOOKUP(Vulnerabilities!C253,Assets!A:C,3,FALSE),"")</f>
        <v/>
      </c>
      <c r="G253" s="26" t="str">
        <f t="shared" si="3"/>
        <v/>
      </c>
      <c r="K253" s="26" t="str">
        <f>_xlfn.IFNA(VLOOKUP(_xlfn.CONCAT(I253,"|",J253),RiskValues!C:D,2,FALSE),"")</f>
        <v/>
      </c>
    </row>
    <row r="254" spans="2:11" x14ac:dyDescent="0.2">
      <c r="B254" s="26" t="str">
        <f>_xlfn.IFNA(VLOOKUP(A254,InfoSecThreats!A:B,2,FALSE),"")</f>
        <v/>
      </c>
      <c r="D254" s="26" t="str">
        <f>_xlfn.IFNA(VLOOKUP(Vulnerabilities!C254,Assets!A:C,2,FALSE),"")</f>
        <v/>
      </c>
      <c r="E254" s="26" t="str">
        <f>_xlfn.IFNA(VLOOKUP(Vulnerabilities!C254,Assets!A:C,3,FALSE),"")</f>
        <v/>
      </c>
      <c r="G254" s="26" t="str">
        <f t="shared" si="3"/>
        <v/>
      </c>
      <c r="K254" s="26" t="str">
        <f>_xlfn.IFNA(VLOOKUP(_xlfn.CONCAT(I254,"|",J254),RiskValues!C:D,2,FALSE),"")</f>
        <v/>
      </c>
    </row>
    <row r="255" spans="2:11" x14ac:dyDescent="0.2">
      <c r="B255" s="26" t="str">
        <f>_xlfn.IFNA(VLOOKUP(A255,InfoSecThreats!A:B,2,FALSE),"")</f>
        <v/>
      </c>
      <c r="D255" s="26" t="str">
        <f>_xlfn.IFNA(VLOOKUP(Vulnerabilities!C255,Assets!A:C,2,FALSE),"")</f>
        <v/>
      </c>
      <c r="E255" s="26" t="str">
        <f>_xlfn.IFNA(VLOOKUP(Vulnerabilities!C255,Assets!A:C,3,FALSE),"")</f>
        <v/>
      </c>
      <c r="G255" s="26" t="str">
        <f t="shared" si="3"/>
        <v/>
      </c>
      <c r="K255" s="26" t="str">
        <f>_xlfn.IFNA(VLOOKUP(_xlfn.CONCAT(I255,"|",J255),RiskValues!C:D,2,FALSE),"")</f>
        <v/>
      </c>
    </row>
    <row r="256" spans="2:11" x14ac:dyDescent="0.2">
      <c r="B256" s="26" t="str">
        <f>_xlfn.IFNA(VLOOKUP(A256,InfoSecThreats!A:B,2,FALSE),"")</f>
        <v/>
      </c>
      <c r="D256" s="26" t="str">
        <f>_xlfn.IFNA(VLOOKUP(Vulnerabilities!C256,Assets!A:C,2,FALSE),"")</f>
        <v/>
      </c>
      <c r="E256" s="26" t="str">
        <f>_xlfn.IFNA(VLOOKUP(Vulnerabilities!C256,Assets!A:C,3,FALSE),"")</f>
        <v/>
      </c>
      <c r="G256" s="26" t="str">
        <f t="shared" si="3"/>
        <v/>
      </c>
      <c r="K256" s="26" t="str">
        <f>_xlfn.IFNA(VLOOKUP(_xlfn.CONCAT(I256,"|",J256),RiskValues!C:D,2,FALSE),"")</f>
        <v/>
      </c>
    </row>
    <row r="257" spans="2:11" x14ac:dyDescent="0.2">
      <c r="B257" s="26" t="str">
        <f>_xlfn.IFNA(VLOOKUP(A257,InfoSecThreats!A:B,2,FALSE),"")</f>
        <v/>
      </c>
      <c r="D257" s="26" t="str">
        <f>_xlfn.IFNA(VLOOKUP(Vulnerabilities!C257,Assets!A:C,2,FALSE),"")</f>
        <v/>
      </c>
      <c r="E257" s="26" t="str">
        <f>_xlfn.IFNA(VLOOKUP(Vulnerabilities!C257,Assets!A:C,3,FALSE),"")</f>
        <v/>
      </c>
      <c r="G257" s="26" t="str">
        <f t="shared" si="3"/>
        <v/>
      </c>
      <c r="K257" s="26" t="str">
        <f>_xlfn.IFNA(VLOOKUP(_xlfn.CONCAT(I257,"|",J257),RiskValues!C:D,2,FALSE),"")</f>
        <v/>
      </c>
    </row>
    <row r="258" spans="2:11" x14ac:dyDescent="0.2">
      <c r="B258" s="26" t="str">
        <f>_xlfn.IFNA(VLOOKUP(A258,InfoSecThreats!A:B,2,FALSE),"")</f>
        <v/>
      </c>
      <c r="D258" s="26" t="str">
        <f>_xlfn.IFNA(VLOOKUP(Vulnerabilities!C258,Assets!A:C,2,FALSE),"")</f>
        <v/>
      </c>
      <c r="E258" s="26" t="str">
        <f>_xlfn.IFNA(VLOOKUP(Vulnerabilities!C258,Assets!A:C,3,FALSE),"")</f>
        <v/>
      </c>
      <c r="G258" s="26" t="str">
        <f t="shared" ref="G258:G321" si="4">IF(ISBLANK(F258),"",_xlfn.CONCAT("T",A258,"V",F258,"A",C258))</f>
        <v/>
      </c>
      <c r="K258" s="26" t="str">
        <f>_xlfn.IFNA(VLOOKUP(_xlfn.CONCAT(I258,"|",J258),RiskValues!C:D,2,FALSE),"")</f>
        <v/>
      </c>
    </row>
    <row r="259" spans="2:11" x14ac:dyDescent="0.2">
      <c r="B259" s="26" t="str">
        <f>_xlfn.IFNA(VLOOKUP(A259,InfoSecThreats!A:B,2,FALSE),"")</f>
        <v/>
      </c>
      <c r="D259" s="26" t="str">
        <f>_xlfn.IFNA(VLOOKUP(Vulnerabilities!C259,Assets!A:C,2,FALSE),"")</f>
        <v/>
      </c>
      <c r="E259" s="26" t="str">
        <f>_xlfn.IFNA(VLOOKUP(Vulnerabilities!C259,Assets!A:C,3,FALSE),"")</f>
        <v/>
      </c>
      <c r="G259" s="26" t="str">
        <f t="shared" si="4"/>
        <v/>
      </c>
      <c r="K259" s="26" t="str">
        <f>_xlfn.IFNA(VLOOKUP(_xlfn.CONCAT(I259,"|",J259),RiskValues!C:D,2,FALSE),"")</f>
        <v/>
      </c>
    </row>
    <row r="260" spans="2:11" x14ac:dyDescent="0.2">
      <c r="B260" s="26" t="str">
        <f>_xlfn.IFNA(VLOOKUP(A260,InfoSecThreats!A:B,2,FALSE),"")</f>
        <v/>
      </c>
      <c r="D260" s="26" t="str">
        <f>_xlfn.IFNA(VLOOKUP(Vulnerabilities!C260,Assets!A:C,2,FALSE),"")</f>
        <v/>
      </c>
      <c r="E260" s="26" t="str">
        <f>_xlfn.IFNA(VLOOKUP(Vulnerabilities!C260,Assets!A:C,3,FALSE),"")</f>
        <v/>
      </c>
      <c r="G260" s="26" t="str">
        <f t="shared" si="4"/>
        <v/>
      </c>
      <c r="K260" s="26" t="str">
        <f>_xlfn.IFNA(VLOOKUP(_xlfn.CONCAT(I260,"|",J260),RiskValues!C:D,2,FALSE),"")</f>
        <v/>
      </c>
    </row>
    <row r="261" spans="2:11" x14ac:dyDescent="0.2">
      <c r="B261" s="26" t="str">
        <f>_xlfn.IFNA(VLOOKUP(A261,InfoSecThreats!A:B,2,FALSE),"")</f>
        <v/>
      </c>
      <c r="D261" s="26" t="str">
        <f>_xlfn.IFNA(VLOOKUP(Vulnerabilities!C261,Assets!A:C,2,FALSE),"")</f>
        <v/>
      </c>
      <c r="E261" s="26" t="str">
        <f>_xlfn.IFNA(VLOOKUP(Vulnerabilities!C261,Assets!A:C,3,FALSE),"")</f>
        <v/>
      </c>
      <c r="G261" s="26" t="str">
        <f t="shared" si="4"/>
        <v/>
      </c>
      <c r="K261" s="26" t="str">
        <f>_xlfn.IFNA(VLOOKUP(_xlfn.CONCAT(I261,"|",J261),RiskValues!C:D,2,FALSE),"")</f>
        <v/>
      </c>
    </row>
    <row r="262" spans="2:11" x14ac:dyDescent="0.2">
      <c r="B262" s="26" t="str">
        <f>_xlfn.IFNA(VLOOKUP(A262,InfoSecThreats!A:B,2,FALSE),"")</f>
        <v/>
      </c>
      <c r="D262" s="26" t="str">
        <f>_xlfn.IFNA(VLOOKUP(Vulnerabilities!C262,Assets!A:C,2,FALSE),"")</f>
        <v/>
      </c>
      <c r="E262" s="26" t="str">
        <f>_xlfn.IFNA(VLOOKUP(Vulnerabilities!C262,Assets!A:C,3,FALSE),"")</f>
        <v/>
      </c>
      <c r="G262" s="26" t="str">
        <f t="shared" si="4"/>
        <v/>
      </c>
      <c r="K262" s="26" t="str">
        <f>_xlfn.IFNA(VLOOKUP(_xlfn.CONCAT(I262,"|",J262),RiskValues!C:D,2,FALSE),"")</f>
        <v/>
      </c>
    </row>
    <row r="263" spans="2:11" x14ac:dyDescent="0.2">
      <c r="B263" s="26" t="str">
        <f>_xlfn.IFNA(VLOOKUP(A263,InfoSecThreats!A:B,2,FALSE),"")</f>
        <v/>
      </c>
      <c r="D263" s="26" t="str">
        <f>_xlfn.IFNA(VLOOKUP(Vulnerabilities!C263,Assets!A:C,2,FALSE),"")</f>
        <v/>
      </c>
      <c r="E263" s="26" t="str">
        <f>_xlfn.IFNA(VLOOKUP(Vulnerabilities!C263,Assets!A:C,3,FALSE),"")</f>
        <v/>
      </c>
      <c r="G263" s="26" t="str">
        <f t="shared" si="4"/>
        <v/>
      </c>
      <c r="K263" s="26" t="str">
        <f>_xlfn.IFNA(VLOOKUP(_xlfn.CONCAT(I263,"|",J263),RiskValues!C:D,2,FALSE),"")</f>
        <v/>
      </c>
    </row>
    <row r="264" spans="2:11" x14ac:dyDescent="0.2">
      <c r="B264" s="26" t="str">
        <f>_xlfn.IFNA(VLOOKUP(A264,InfoSecThreats!A:B,2,FALSE),"")</f>
        <v/>
      </c>
      <c r="D264" s="26" t="str">
        <f>_xlfn.IFNA(VLOOKUP(Vulnerabilities!C264,Assets!A:C,2,FALSE),"")</f>
        <v/>
      </c>
      <c r="E264" s="26" t="str">
        <f>_xlfn.IFNA(VLOOKUP(Vulnerabilities!C264,Assets!A:C,3,FALSE),"")</f>
        <v/>
      </c>
      <c r="G264" s="26" t="str">
        <f t="shared" si="4"/>
        <v/>
      </c>
      <c r="K264" s="26" t="str">
        <f>_xlfn.IFNA(VLOOKUP(_xlfn.CONCAT(I264,"|",J264),RiskValues!C:D,2,FALSE),"")</f>
        <v/>
      </c>
    </row>
    <row r="265" spans="2:11" x14ac:dyDescent="0.2">
      <c r="B265" s="26" t="str">
        <f>_xlfn.IFNA(VLOOKUP(A265,InfoSecThreats!A:B,2,FALSE),"")</f>
        <v/>
      </c>
      <c r="D265" s="26" t="str">
        <f>_xlfn.IFNA(VLOOKUP(Vulnerabilities!C265,Assets!A:C,2,FALSE),"")</f>
        <v/>
      </c>
      <c r="E265" s="26" t="str">
        <f>_xlfn.IFNA(VLOOKUP(Vulnerabilities!C265,Assets!A:C,3,FALSE),"")</f>
        <v/>
      </c>
      <c r="G265" s="26" t="str">
        <f t="shared" si="4"/>
        <v/>
      </c>
      <c r="K265" s="26" t="str">
        <f>_xlfn.IFNA(VLOOKUP(_xlfn.CONCAT(I265,"|",J265),RiskValues!C:D,2,FALSE),"")</f>
        <v/>
      </c>
    </row>
    <row r="266" spans="2:11" x14ac:dyDescent="0.2">
      <c r="B266" s="26" t="str">
        <f>_xlfn.IFNA(VLOOKUP(A266,InfoSecThreats!A:B,2,FALSE),"")</f>
        <v/>
      </c>
      <c r="D266" s="26" t="str">
        <f>_xlfn.IFNA(VLOOKUP(Vulnerabilities!C266,Assets!A:C,2,FALSE),"")</f>
        <v/>
      </c>
      <c r="E266" s="26" t="str">
        <f>_xlfn.IFNA(VLOOKUP(Vulnerabilities!C266,Assets!A:C,3,FALSE),"")</f>
        <v/>
      </c>
      <c r="G266" s="26" t="str">
        <f t="shared" si="4"/>
        <v/>
      </c>
      <c r="K266" s="26" t="str">
        <f>_xlfn.IFNA(VLOOKUP(_xlfn.CONCAT(I266,"|",J266),RiskValues!C:D,2,FALSE),"")</f>
        <v/>
      </c>
    </row>
    <row r="267" spans="2:11" x14ac:dyDescent="0.2">
      <c r="B267" s="26" t="str">
        <f>_xlfn.IFNA(VLOOKUP(A267,InfoSecThreats!A:B,2,FALSE),"")</f>
        <v/>
      </c>
      <c r="D267" s="26" t="str">
        <f>_xlfn.IFNA(VLOOKUP(Vulnerabilities!C267,Assets!A:C,2,FALSE),"")</f>
        <v/>
      </c>
      <c r="E267" s="26" t="str">
        <f>_xlfn.IFNA(VLOOKUP(Vulnerabilities!C267,Assets!A:C,3,FALSE),"")</f>
        <v/>
      </c>
      <c r="G267" s="26" t="str">
        <f t="shared" si="4"/>
        <v/>
      </c>
      <c r="K267" s="26" t="str">
        <f>_xlfn.IFNA(VLOOKUP(_xlfn.CONCAT(I267,"|",J267),RiskValues!C:D,2,FALSE),"")</f>
        <v/>
      </c>
    </row>
    <row r="268" spans="2:11" x14ac:dyDescent="0.2">
      <c r="B268" s="26" t="str">
        <f>_xlfn.IFNA(VLOOKUP(A268,InfoSecThreats!A:B,2,FALSE),"")</f>
        <v/>
      </c>
      <c r="D268" s="26" t="str">
        <f>_xlfn.IFNA(VLOOKUP(Vulnerabilities!C268,Assets!A:C,2,FALSE),"")</f>
        <v/>
      </c>
      <c r="E268" s="26" t="str">
        <f>_xlfn.IFNA(VLOOKUP(Vulnerabilities!C268,Assets!A:C,3,FALSE),"")</f>
        <v/>
      </c>
      <c r="G268" s="26" t="str">
        <f t="shared" si="4"/>
        <v/>
      </c>
      <c r="K268" s="26" t="str">
        <f>_xlfn.IFNA(VLOOKUP(_xlfn.CONCAT(I268,"|",J268),RiskValues!C:D,2,FALSE),"")</f>
        <v/>
      </c>
    </row>
    <row r="269" spans="2:11" x14ac:dyDescent="0.2">
      <c r="B269" s="26" t="str">
        <f>_xlfn.IFNA(VLOOKUP(A269,InfoSecThreats!A:B,2,FALSE),"")</f>
        <v/>
      </c>
      <c r="D269" s="26" t="str">
        <f>_xlfn.IFNA(VLOOKUP(Vulnerabilities!C269,Assets!A:C,2,FALSE),"")</f>
        <v/>
      </c>
      <c r="E269" s="26" t="str">
        <f>_xlfn.IFNA(VLOOKUP(Vulnerabilities!C269,Assets!A:C,3,FALSE),"")</f>
        <v/>
      </c>
      <c r="G269" s="26" t="str">
        <f t="shared" si="4"/>
        <v/>
      </c>
      <c r="K269" s="26" t="str">
        <f>_xlfn.IFNA(VLOOKUP(_xlfn.CONCAT(I269,"|",J269),RiskValues!C:D,2,FALSE),"")</f>
        <v/>
      </c>
    </row>
    <row r="270" spans="2:11" x14ac:dyDescent="0.2">
      <c r="B270" s="26" t="str">
        <f>_xlfn.IFNA(VLOOKUP(A270,InfoSecThreats!A:B,2,FALSE),"")</f>
        <v/>
      </c>
      <c r="D270" s="26" t="str">
        <f>_xlfn.IFNA(VLOOKUP(Vulnerabilities!C270,Assets!A:C,2,FALSE),"")</f>
        <v/>
      </c>
      <c r="E270" s="26" t="str">
        <f>_xlfn.IFNA(VLOOKUP(Vulnerabilities!C270,Assets!A:C,3,FALSE),"")</f>
        <v/>
      </c>
      <c r="G270" s="26" t="str">
        <f t="shared" si="4"/>
        <v/>
      </c>
      <c r="K270" s="26" t="str">
        <f>_xlfn.IFNA(VLOOKUP(_xlfn.CONCAT(I270,"|",J270),RiskValues!C:D,2,FALSE),"")</f>
        <v/>
      </c>
    </row>
    <row r="271" spans="2:11" x14ac:dyDescent="0.2">
      <c r="B271" s="26" t="str">
        <f>_xlfn.IFNA(VLOOKUP(A271,InfoSecThreats!A:B,2,FALSE),"")</f>
        <v/>
      </c>
      <c r="D271" s="26" t="str">
        <f>_xlfn.IFNA(VLOOKUP(Vulnerabilities!C271,Assets!A:C,2,FALSE),"")</f>
        <v/>
      </c>
      <c r="E271" s="26" t="str">
        <f>_xlfn.IFNA(VLOOKUP(Vulnerabilities!C271,Assets!A:C,3,FALSE),"")</f>
        <v/>
      </c>
      <c r="G271" s="26" t="str">
        <f t="shared" si="4"/>
        <v/>
      </c>
      <c r="K271" s="26" t="str">
        <f>_xlfn.IFNA(VLOOKUP(_xlfn.CONCAT(I271,"|",J271),RiskValues!C:D,2,FALSE),"")</f>
        <v/>
      </c>
    </row>
    <row r="272" spans="2:11" x14ac:dyDescent="0.2">
      <c r="B272" s="26" t="str">
        <f>_xlfn.IFNA(VLOOKUP(A272,InfoSecThreats!A:B,2,FALSE),"")</f>
        <v/>
      </c>
      <c r="D272" s="26" t="str">
        <f>_xlfn.IFNA(VLOOKUP(Vulnerabilities!C272,Assets!A:C,2,FALSE),"")</f>
        <v/>
      </c>
      <c r="E272" s="26" t="str">
        <f>_xlfn.IFNA(VLOOKUP(Vulnerabilities!C272,Assets!A:C,3,FALSE),"")</f>
        <v/>
      </c>
      <c r="G272" s="26" t="str">
        <f t="shared" si="4"/>
        <v/>
      </c>
      <c r="K272" s="26" t="str">
        <f>_xlfn.IFNA(VLOOKUP(_xlfn.CONCAT(I272,"|",J272),RiskValues!C:D,2,FALSE),"")</f>
        <v/>
      </c>
    </row>
    <row r="273" spans="2:11" x14ac:dyDescent="0.2">
      <c r="B273" s="26" t="str">
        <f>_xlfn.IFNA(VLOOKUP(A273,InfoSecThreats!A:B,2,FALSE),"")</f>
        <v/>
      </c>
      <c r="D273" s="26" t="str">
        <f>_xlfn.IFNA(VLOOKUP(Vulnerabilities!C273,Assets!A:C,2,FALSE),"")</f>
        <v/>
      </c>
      <c r="E273" s="26" t="str">
        <f>_xlfn.IFNA(VLOOKUP(Vulnerabilities!C273,Assets!A:C,3,FALSE),"")</f>
        <v/>
      </c>
      <c r="G273" s="26" t="str">
        <f t="shared" si="4"/>
        <v/>
      </c>
      <c r="K273" s="26" t="str">
        <f>_xlfn.IFNA(VLOOKUP(_xlfn.CONCAT(I273,"|",J273),RiskValues!C:D,2,FALSE),"")</f>
        <v/>
      </c>
    </row>
    <row r="274" spans="2:11" x14ac:dyDescent="0.2">
      <c r="B274" s="26" t="str">
        <f>_xlfn.IFNA(VLOOKUP(A274,InfoSecThreats!A:B,2,FALSE),"")</f>
        <v/>
      </c>
      <c r="D274" s="26" t="str">
        <f>_xlfn.IFNA(VLOOKUP(Vulnerabilities!C274,Assets!A:C,2,FALSE),"")</f>
        <v/>
      </c>
      <c r="E274" s="26" t="str">
        <f>_xlfn.IFNA(VLOOKUP(Vulnerabilities!C274,Assets!A:C,3,FALSE),"")</f>
        <v/>
      </c>
      <c r="G274" s="26" t="str">
        <f t="shared" si="4"/>
        <v/>
      </c>
      <c r="K274" s="26" t="str">
        <f>_xlfn.IFNA(VLOOKUP(_xlfn.CONCAT(I274,"|",J274),RiskValues!C:D,2,FALSE),"")</f>
        <v/>
      </c>
    </row>
    <row r="275" spans="2:11" x14ac:dyDescent="0.2">
      <c r="B275" s="26" t="str">
        <f>_xlfn.IFNA(VLOOKUP(A275,InfoSecThreats!A:B,2,FALSE),"")</f>
        <v/>
      </c>
      <c r="D275" s="26" t="str">
        <f>_xlfn.IFNA(VLOOKUP(Vulnerabilities!C275,Assets!A:C,2,FALSE),"")</f>
        <v/>
      </c>
      <c r="E275" s="26" t="str">
        <f>_xlfn.IFNA(VLOOKUP(Vulnerabilities!C275,Assets!A:C,3,FALSE),"")</f>
        <v/>
      </c>
      <c r="G275" s="26" t="str">
        <f t="shared" si="4"/>
        <v/>
      </c>
      <c r="K275" s="26" t="str">
        <f>_xlfn.IFNA(VLOOKUP(_xlfn.CONCAT(I275,"|",J275),RiskValues!C:D,2,FALSE),"")</f>
        <v/>
      </c>
    </row>
    <row r="276" spans="2:11" x14ac:dyDescent="0.2">
      <c r="B276" s="26" t="str">
        <f>_xlfn.IFNA(VLOOKUP(A276,InfoSecThreats!A:B,2,FALSE),"")</f>
        <v/>
      </c>
      <c r="D276" s="26" t="str">
        <f>_xlfn.IFNA(VLOOKUP(Vulnerabilities!C276,Assets!A:C,2,FALSE),"")</f>
        <v/>
      </c>
      <c r="E276" s="26" t="str">
        <f>_xlfn.IFNA(VLOOKUP(Vulnerabilities!C276,Assets!A:C,3,FALSE),"")</f>
        <v/>
      </c>
      <c r="G276" s="26" t="str">
        <f t="shared" si="4"/>
        <v/>
      </c>
      <c r="K276" s="26" t="str">
        <f>_xlfn.IFNA(VLOOKUP(_xlfn.CONCAT(I276,"|",J276),RiskValues!C:D,2,FALSE),"")</f>
        <v/>
      </c>
    </row>
    <row r="277" spans="2:11" x14ac:dyDescent="0.2">
      <c r="B277" s="26" t="str">
        <f>_xlfn.IFNA(VLOOKUP(A277,InfoSecThreats!A:B,2,FALSE),"")</f>
        <v/>
      </c>
      <c r="D277" s="26" t="str">
        <f>_xlfn.IFNA(VLOOKUP(Vulnerabilities!C277,Assets!A:C,2,FALSE),"")</f>
        <v/>
      </c>
      <c r="E277" s="26" t="str">
        <f>_xlfn.IFNA(VLOOKUP(Vulnerabilities!C277,Assets!A:C,3,FALSE),"")</f>
        <v/>
      </c>
      <c r="G277" s="26" t="str">
        <f t="shared" si="4"/>
        <v/>
      </c>
      <c r="K277" s="26" t="str">
        <f>_xlfn.IFNA(VLOOKUP(_xlfn.CONCAT(I277,"|",J277),RiskValues!C:D,2,FALSE),"")</f>
        <v/>
      </c>
    </row>
    <row r="278" spans="2:11" x14ac:dyDescent="0.2">
      <c r="B278" s="26" t="str">
        <f>_xlfn.IFNA(VLOOKUP(A278,InfoSecThreats!A:B,2,FALSE),"")</f>
        <v/>
      </c>
      <c r="D278" s="26" t="str">
        <f>_xlfn.IFNA(VLOOKUP(Vulnerabilities!C278,Assets!A:C,2,FALSE),"")</f>
        <v/>
      </c>
      <c r="E278" s="26" t="str">
        <f>_xlfn.IFNA(VLOOKUP(Vulnerabilities!C278,Assets!A:C,3,FALSE),"")</f>
        <v/>
      </c>
      <c r="G278" s="26" t="str">
        <f t="shared" si="4"/>
        <v/>
      </c>
      <c r="K278" s="26" t="str">
        <f>_xlfn.IFNA(VLOOKUP(_xlfn.CONCAT(I278,"|",J278),RiskValues!C:D,2,FALSE),"")</f>
        <v/>
      </c>
    </row>
    <row r="279" spans="2:11" x14ac:dyDescent="0.2">
      <c r="B279" s="26" t="str">
        <f>_xlfn.IFNA(VLOOKUP(A279,InfoSecThreats!A:B,2,FALSE),"")</f>
        <v/>
      </c>
      <c r="D279" s="26" t="str">
        <f>_xlfn.IFNA(VLOOKUP(Vulnerabilities!C279,Assets!A:C,2,FALSE),"")</f>
        <v/>
      </c>
      <c r="E279" s="26" t="str">
        <f>_xlfn.IFNA(VLOOKUP(Vulnerabilities!C279,Assets!A:C,3,FALSE),"")</f>
        <v/>
      </c>
      <c r="G279" s="26" t="str">
        <f t="shared" si="4"/>
        <v/>
      </c>
      <c r="K279" s="26" t="str">
        <f>_xlfn.IFNA(VLOOKUP(_xlfn.CONCAT(I279,"|",J279),RiskValues!C:D,2,FALSE),"")</f>
        <v/>
      </c>
    </row>
    <row r="280" spans="2:11" x14ac:dyDescent="0.2">
      <c r="B280" s="26" t="str">
        <f>_xlfn.IFNA(VLOOKUP(A280,InfoSecThreats!A:B,2,FALSE),"")</f>
        <v/>
      </c>
      <c r="D280" s="26" t="str">
        <f>_xlfn.IFNA(VLOOKUP(Vulnerabilities!C280,Assets!A:C,2,FALSE),"")</f>
        <v/>
      </c>
      <c r="E280" s="26" t="str">
        <f>_xlfn.IFNA(VLOOKUP(Vulnerabilities!C280,Assets!A:C,3,FALSE),"")</f>
        <v/>
      </c>
      <c r="G280" s="26" t="str">
        <f t="shared" si="4"/>
        <v/>
      </c>
      <c r="K280" s="26" t="str">
        <f>_xlfn.IFNA(VLOOKUP(_xlfn.CONCAT(I280,"|",J280),RiskValues!C:D,2,FALSE),"")</f>
        <v/>
      </c>
    </row>
    <row r="281" spans="2:11" x14ac:dyDescent="0.2">
      <c r="B281" s="26" t="str">
        <f>_xlfn.IFNA(VLOOKUP(A281,InfoSecThreats!A:B,2,FALSE),"")</f>
        <v/>
      </c>
      <c r="D281" s="26" t="str">
        <f>_xlfn.IFNA(VLOOKUP(Vulnerabilities!C281,Assets!A:C,2,FALSE),"")</f>
        <v/>
      </c>
      <c r="E281" s="26" t="str">
        <f>_xlfn.IFNA(VLOOKUP(Vulnerabilities!C281,Assets!A:C,3,FALSE),"")</f>
        <v/>
      </c>
      <c r="G281" s="26" t="str">
        <f t="shared" si="4"/>
        <v/>
      </c>
      <c r="K281" s="26" t="str">
        <f>_xlfn.IFNA(VLOOKUP(_xlfn.CONCAT(I281,"|",J281),RiskValues!C:D,2,FALSE),"")</f>
        <v/>
      </c>
    </row>
    <row r="282" spans="2:11" x14ac:dyDescent="0.2">
      <c r="B282" s="26" t="str">
        <f>_xlfn.IFNA(VLOOKUP(A282,InfoSecThreats!A:B,2,FALSE),"")</f>
        <v/>
      </c>
      <c r="D282" s="26" t="str">
        <f>_xlfn.IFNA(VLOOKUP(Vulnerabilities!C282,Assets!A:C,2,FALSE),"")</f>
        <v/>
      </c>
      <c r="E282" s="26" t="str">
        <f>_xlfn.IFNA(VLOOKUP(Vulnerabilities!C282,Assets!A:C,3,FALSE),"")</f>
        <v/>
      </c>
      <c r="G282" s="26" t="str">
        <f t="shared" si="4"/>
        <v/>
      </c>
      <c r="K282" s="26" t="str">
        <f>_xlfn.IFNA(VLOOKUP(_xlfn.CONCAT(I282,"|",J282),RiskValues!C:D,2,FALSE),"")</f>
        <v/>
      </c>
    </row>
    <row r="283" spans="2:11" x14ac:dyDescent="0.2">
      <c r="B283" s="26" t="str">
        <f>_xlfn.IFNA(VLOOKUP(A283,InfoSecThreats!A:B,2,FALSE),"")</f>
        <v/>
      </c>
      <c r="D283" s="26" t="str">
        <f>_xlfn.IFNA(VLOOKUP(Vulnerabilities!C283,Assets!A:C,2,FALSE),"")</f>
        <v/>
      </c>
      <c r="E283" s="26" t="str">
        <f>_xlfn.IFNA(VLOOKUP(Vulnerabilities!C283,Assets!A:C,3,FALSE),"")</f>
        <v/>
      </c>
      <c r="G283" s="26" t="str">
        <f t="shared" si="4"/>
        <v/>
      </c>
      <c r="K283" s="26" t="str">
        <f>_xlfn.IFNA(VLOOKUP(_xlfn.CONCAT(I283,"|",J283),RiskValues!C:D,2,FALSE),"")</f>
        <v/>
      </c>
    </row>
    <row r="284" spans="2:11" x14ac:dyDescent="0.2">
      <c r="B284" s="26" t="str">
        <f>_xlfn.IFNA(VLOOKUP(A284,InfoSecThreats!A:B,2,FALSE),"")</f>
        <v/>
      </c>
      <c r="D284" s="26" t="str">
        <f>_xlfn.IFNA(VLOOKUP(Vulnerabilities!C284,Assets!A:C,2,FALSE),"")</f>
        <v/>
      </c>
      <c r="E284" s="26" t="str">
        <f>_xlfn.IFNA(VLOOKUP(Vulnerabilities!C284,Assets!A:C,3,FALSE),"")</f>
        <v/>
      </c>
      <c r="G284" s="26" t="str">
        <f t="shared" si="4"/>
        <v/>
      </c>
      <c r="K284" s="26" t="str">
        <f>_xlfn.IFNA(VLOOKUP(_xlfn.CONCAT(I284,"|",J284),RiskValues!C:D,2,FALSE),"")</f>
        <v/>
      </c>
    </row>
    <row r="285" spans="2:11" x14ac:dyDescent="0.2">
      <c r="B285" s="26" t="str">
        <f>_xlfn.IFNA(VLOOKUP(A285,InfoSecThreats!A:B,2,FALSE),"")</f>
        <v/>
      </c>
      <c r="D285" s="26" t="str">
        <f>_xlfn.IFNA(VLOOKUP(Vulnerabilities!C285,Assets!A:C,2,FALSE),"")</f>
        <v/>
      </c>
      <c r="E285" s="26" t="str">
        <f>_xlfn.IFNA(VLOOKUP(Vulnerabilities!C285,Assets!A:C,3,FALSE),"")</f>
        <v/>
      </c>
      <c r="G285" s="26" t="str">
        <f t="shared" si="4"/>
        <v/>
      </c>
      <c r="K285" s="26" t="str">
        <f>_xlfn.IFNA(VLOOKUP(_xlfn.CONCAT(I285,"|",J285),RiskValues!C:D,2,FALSE),"")</f>
        <v/>
      </c>
    </row>
    <row r="286" spans="2:11" x14ac:dyDescent="0.2">
      <c r="B286" s="26" t="str">
        <f>_xlfn.IFNA(VLOOKUP(A286,InfoSecThreats!A:B,2,FALSE),"")</f>
        <v/>
      </c>
      <c r="D286" s="26" t="str">
        <f>_xlfn.IFNA(VLOOKUP(Vulnerabilities!C286,Assets!A:C,2,FALSE),"")</f>
        <v/>
      </c>
      <c r="E286" s="26" t="str">
        <f>_xlfn.IFNA(VLOOKUP(Vulnerabilities!C286,Assets!A:C,3,FALSE),"")</f>
        <v/>
      </c>
      <c r="G286" s="26" t="str">
        <f t="shared" si="4"/>
        <v/>
      </c>
      <c r="K286" s="26" t="str">
        <f>_xlfn.IFNA(VLOOKUP(_xlfn.CONCAT(I286,"|",J286),RiskValues!C:D,2,FALSE),"")</f>
        <v/>
      </c>
    </row>
    <row r="287" spans="2:11" x14ac:dyDescent="0.2">
      <c r="B287" s="26" t="str">
        <f>_xlfn.IFNA(VLOOKUP(A287,InfoSecThreats!A:B,2,FALSE),"")</f>
        <v/>
      </c>
      <c r="D287" s="26" t="str">
        <f>_xlfn.IFNA(VLOOKUP(Vulnerabilities!C287,Assets!A:C,2,FALSE),"")</f>
        <v/>
      </c>
      <c r="E287" s="26" t="str">
        <f>_xlfn.IFNA(VLOOKUP(Vulnerabilities!C287,Assets!A:C,3,FALSE),"")</f>
        <v/>
      </c>
      <c r="G287" s="26" t="str">
        <f t="shared" si="4"/>
        <v/>
      </c>
      <c r="K287" s="26" t="str">
        <f>_xlfn.IFNA(VLOOKUP(_xlfn.CONCAT(I287,"|",J287),RiskValues!C:D,2,FALSE),"")</f>
        <v/>
      </c>
    </row>
    <row r="288" spans="2:11" x14ac:dyDescent="0.2">
      <c r="B288" s="26" t="str">
        <f>_xlfn.IFNA(VLOOKUP(A288,InfoSecThreats!A:B,2,FALSE),"")</f>
        <v/>
      </c>
      <c r="D288" s="26" t="str">
        <f>_xlfn.IFNA(VLOOKUP(Vulnerabilities!C288,Assets!A:C,2,FALSE),"")</f>
        <v/>
      </c>
      <c r="E288" s="26" t="str">
        <f>_xlfn.IFNA(VLOOKUP(Vulnerabilities!C288,Assets!A:C,3,FALSE),"")</f>
        <v/>
      </c>
      <c r="G288" s="26" t="str">
        <f t="shared" si="4"/>
        <v/>
      </c>
      <c r="K288" s="26" t="str">
        <f>_xlfn.IFNA(VLOOKUP(_xlfn.CONCAT(I288,"|",J288),RiskValues!C:D,2,FALSE),"")</f>
        <v/>
      </c>
    </row>
    <row r="289" spans="2:11" x14ac:dyDescent="0.2">
      <c r="B289" s="26" t="str">
        <f>_xlfn.IFNA(VLOOKUP(A289,InfoSecThreats!A:B,2,FALSE),"")</f>
        <v/>
      </c>
      <c r="D289" s="26" t="str">
        <f>_xlfn.IFNA(VLOOKUP(Vulnerabilities!C289,Assets!A:C,2,FALSE),"")</f>
        <v/>
      </c>
      <c r="E289" s="26" t="str">
        <f>_xlfn.IFNA(VLOOKUP(Vulnerabilities!C289,Assets!A:C,3,FALSE),"")</f>
        <v/>
      </c>
      <c r="G289" s="26" t="str">
        <f t="shared" si="4"/>
        <v/>
      </c>
      <c r="K289" s="26" t="str">
        <f>_xlfn.IFNA(VLOOKUP(_xlfn.CONCAT(I289,"|",J289),RiskValues!C:D,2,FALSE),"")</f>
        <v/>
      </c>
    </row>
    <row r="290" spans="2:11" x14ac:dyDescent="0.2">
      <c r="B290" s="26" t="str">
        <f>_xlfn.IFNA(VLOOKUP(A290,InfoSecThreats!A:B,2,FALSE),"")</f>
        <v/>
      </c>
      <c r="D290" s="26" t="str">
        <f>_xlfn.IFNA(VLOOKUP(Vulnerabilities!C290,Assets!A:C,2,FALSE),"")</f>
        <v/>
      </c>
      <c r="E290" s="26" t="str">
        <f>_xlfn.IFNA(VLOOKUP(Vulnerabilities!C290,Assets!A:C,3,FALSE),"")</f>
        <v/>
      </c>
      <c r="G290" s="26" t="str">
        <f t="shared" si="4"/>
        <v/>
      </c>
      <c r="K290" s="26" t="str">
        <f>_xlfn.IFNA(VLOOKUP(_xlfn.CONCAT(I290,"|",J290),RiskValues!C:D,2,FALSE),"")</f>
        <v/>
      </c>
    </row>
    <row r="291" spans="2:11" x14ac:dyDescent="0.2">
      <c r="B291" s="26" t="str">
        <f>_xlfn.IFNA(VLOOKUP(A291,InfoSecThreats!A:B,2,FALSE),"")</f>
        <v/>
      </c>
      <c r="D291" s="26" t="str">
        <f>_xlfn.IFNA(VLOOKUP(Vulnerabilities!C291,Assets!A:C,2,FALSE),"")</f>
        <v/>
      </c>
      <c r="E291" s="26" t="str">
        <f>_xlfn.IFNA(VLOOKUP(Vulnerabilities!C291,Assets!A:C,3,FALSE),"")</f>
        <v/>
      </c>
      <c r="G291" s="26" t="str">
        <f t="shared" si="4"/>
        <v/>
      </c>
      <c r="K291" s="26" t="str">
        <f>_xlfn.IFNA(VLOOKUP(_xlfn.CONCAT(I291,"|",J291),RiskValues!C:D,2,FALSE),"")</f>
        <v/>
      </c>
    </row>
    <row r="292" spans="2:11" x14ac:dyDescent="0.2">
      <c r="B292" s="26" t="str">
        <f>_xlfn.IFNA(VLOOKUP(A292,InfoSecThreats!A:B,2,FALSE),"")</f>
        <v/>
      </c>
      <c r="D292" s="26" t="str">
        <f>_xlfn.IFNA(VLOOKUP(Vulnerabilities!C292,Assets!A:C,2,FALSE),"")</f>
        <v/>
      </c>
      <c r="E292" s="26" t="str">
        <f>_xlfn.IFNA(VLOOKUP(Vulnerabilities!C292,Assets!A:C,3,FALSE),"")</f>
        <v/>
      </c>
      <c r="G292" s="26" t="str">
        <f t="shared" si="4"/>
        <v/>
      </c>
      <c r="K292" s="26" t="str">
        <f>_xlfn.IFNA(VLOOKUP(_xlfn.CONCAT(I292,"|",J292),RiskValues!C:D,2,FALSE),"")</f>
        <v/>
      </c>
    </row>
    <row r="293" spans="2:11" x14ac:dyDescent="0.2">
      <c r="B293" s="26" t="str">
        <f>_xlfn.IFNA(VLOOKUP(A293,InfoSecThreats!A:B,2,FALSE),"")</f>
        <v/>
      </c>
      <c r="D293" s="26" t="str">
        <f>_xlfn.IFNA(VLOOKUP(Vulnerabilities!C293,Assets!A:C,2,FALSE),"")</f>
        <v/>
      </c>
      <c r="E293" s="26" t="str">
        <f>_xlfn.IFNA(VLOOKUP(Vulnerabilities!C293,Assets!A:C,3,FALSE),"")</f>
        <v/>
      </c>
      <c r="G293" s="26" t="str">
        <f t="shared" si="4"/>
        <v/>
      </c>
      <c r="K293" s="26" t="str">
        <f>_xlfn.IFNA(VLOOKUP(_xlfn.CONCAT(I293,"|",J293),RiskValues!C:D,2,FALSE),"")</f>
        <v/>
      </c>
    </row>
    <row r="294" spans="2:11" x14ac:dyDescent="0.2">
      <c r="B294" s="26" t="str">
        <f>_xlfn.IFNA(VLOOKUP(A294,InfoSecThreats!A:B,2,FALSE),"")</f>
        <v/>
      </c>
      <c r="D294" s="26" t="str">
        <f>_xlfn.IFNA(VLOOKUP(Vulnerabilities!C294,Assets!A:C,2,FALSE),"")</f>
        <v/>
      </c>
      <c r="E294" s="26" t="str">
        <f>_xlfn.IFNA(VLOOKUP(Vulnerabilities!C294,Assets!A:C,3,FALSE),"")</f>
        <v/>
      </c>
      <c r="G294" s="26" t="str">
        <f t="shared" si="4"/>
        <v/>
      </c>
      <c r="K294" s="26" t="str">
        <f>_xlfn.IFNA(VLOOKUP(_xlfn.CONCAT(I294,"|",J294),RiskValues!C:D,2,FALSE),"")</f>
        <v/>
      </c>
    </row>
    <row r="295" spans="2:11" x14ac:dyDescent="0.2">
      <c r="B295" s="26" t="str">
        <f>_xlfn.IFNA(VLOOKUP(A295,InfoSecThreats!A:B,2,FALSE),"")</f>
        <v/>
      </c>
      <c r="D295" s="26" t="str">
        <f>_xlfn.IFNA(VLOOKUP(Vulnerabilities!C295,Assets!A:C,2,FALSE),"")</f>
        <v/>
      </c>
      <c r="E295" s="26" t="str">
        <f>_xlfn.IFNA(VLOOKUP(Vulnerabilities!C295,Assets!A:C,3,FALSE),"")</f>
        <v/>
      </c>
      <c r="G295" s="26" t="str">
        <f t="shared" si="4"/>
        <v/>
      </c>
      <c r="K295" s="26" t="str">
        <f>_xlfn.IFNA(VLOOKUP(_xlfn.CONCAT(I295,"|",J295),RiskValues!C:D,2,FALSE),"")</f>
        <v/>
      </c>
    </row>
    <row r="296" spans="2:11" x14ac:dyDescent="0.2">
      <c r="B296" s="26" t="str">
        <f>_xlfn.IFNA(VLOOKUP(A296,InfoSecThreats!A:B,2,FALSE),"")</f>
        <v/>
      </c>
      <c r="D296" s="26" t="str">
        <f>_xlfn.IFNA(VLOOKUP(Vulnerabilities!C296,Assets!A:C,2,FALSE),"")</f>
        <v/>
      </c>
      <c r="E296" s="26" t="str">
        <f>_xlfn.IFNA(VLOOKUP(Vulnerabilities!C296,Assets!A:C,3,FALSE),"")</f>
        <v/>
      </c>
      <c r="G296" s="26" t="str">
        <f t="shared" si="4"/>
        <v/>
      </c>
      <c r="K296" s="26" t="str">
        <f>_xlfn.IFNA(VLOOKUP(_xlfn.CONCAT(I296,"|",J296),RiskValues!C:D,2,FALSE),"")</f>
        <v/>
      </c>
    </row>
    <row r="297" spans="2:11" x14ac:dyDescent="0.2">
      <c r="B297" s="26" t="str">
        <f>_xlfn.IFNA(VLOOKUP(A297,InfoSecThreats!A:B,2,FALSE),"")</f>
        <v/>
      </c>
      <c r="D297" s="26" t="str">
        <f>_xlfn.IFNA(VLOOKUP(Vulnerabilities!C297,Assets!A:C,2,FALSE),"")</f>
        <v/>
      </c>
      <c r="E297" s="26" t="str">
        <f>_xlfn.IFNA(VLOOKUP(Vulnerabilities!C297,Assets!A:C,3,FALSE),"")</f>
        <v/>
      </c>
      <c r="G297" s="26" t="str">
        <f t="shared" si="4"/>
        <v/>
      </c>
      <c r="K297" s="26" t="str">
        <f>_xlfn.IFNA(VLOOKUP(_xlfn.CONCAT(I297,"|",J297),RiskValues!C:D,2,FALSE),"")</f>
        <v/>
      </c>
    </row>
    <row r="298" spans="2:11" x14ac:dyDescent="0.2">
      <c r="B298" s="26" t="str">
        <f>_xlfn.IFNA(VLOOKUP(A298,InfoSecThreats!A:B,2,FALSE),"")</f>
        <v/>
      </c>
      <c r="D298" s="26" t="str">
        <f>_xlfn.IFNA(VLOOKUP(Vulnerabilities!C298,Assets!A:C,2,FALSE),"")</f>
        <v/>
      </c>
      <c r="E298" s="26" t="str">
        <f>_xlfn.IFNA(VLOOKUP(Vulnerabilities!C298,Assets!A:C,3,FALSE),"")</f>
        <v/>
      </c>
      <c r="G298" s="26" t="str">
        <f t="shared" si="4"/>
        <v/>
      </c>
      <c r="K298" s="26" t="str">
        <f>_xlfn.IFNA(VLOOKUP(_xlfn.CONCAT(I298,"|",J298),RiskValues!C:D,2,FALSE),"")</f>
        <v/>
      </c>
    </row>
    <row r="299" spans="2:11" x14ac:dyDescent="0.2">
      <c r="B299" s="26" t="str">
        <f>_xlfn.IFNA(VLOOKUP(A299,InfoSecThreats!A:B,2,FALSE),"")</f>
        <v/>
      </c>
      <c r="D299" s="26" t="str">
        <f>_xlfn.IFNA(VLOOKUP(Vulnerabilities!C299,Assets!A:C,2,FALSE),"")</f>
        <v/>
      </c>
      <c r="E299" s="26" t="str">
        <f>_xlfn.IFNA(VLOOKUP(Vulnerabilities!C299,Assets!A:C,3,FALSE),"")</f>
        <v/>
      </c>
      <c r="G299" s="26" t="str">
        <f t="shared" si="4"/>
        <v/>
      </c>
      <c r="K299" s="26" t="str">
        <f>_xlfn.IFNA(VLOOKUP(_xlfn.CONCAT(I299,"|",J299),RiskValues!C:D,2,FALSE),"")</f>
        <v/>
      </c>
    </row>
    <row r="300" spans="2:11" x14ac:dyDescent="0.2">
      <c r="B300" s="26" t="str">
        <f>_xlfn.IFNA(VLOOKUP(A300,InfoSecThreats!A:B,2,FALSE),"")</f>
        <v/>
      </c>
      <c r="D300" s="26" t="str">
        <f>_xlfn.IFNA(VLOOKUP(Vulnerabilities!C300,Assets!A:C,2,FALSE),"")</f>
        <v/>
      </c>
      <c r="E300" s="26" t="str">
        <f>_xlfn.IFNA(VLOOKUP(Vulnerabilities!C300,Assets!A:C,3,FALSE),"")</f>
        <v/>
      </c>
      <c r="G300" s="26" t="str">
        <f t="shared" si="4"/>
        <v/>
      </c>
      <c r="K300" s="26" t="str">
        <f>_xlfn.IFNA(VLOOKUP(_xlfn.CONCAT(I300,"|",J300),RiskValues!C:D,2,FALSE),"")</f>
        <v/>
      </c>
    </row>
    <row r="301" spans="2:11" x14ac:dyDescent="0.2">
      <c r="B301" s="26" t="str">
        <f>_xlfn.IFNA(VLOOKUP(A301,InfoSecThreats!A:B,2,FALSE),"")</f>
        <v/>
      </c>
      <c r="D301" s="26" t="str">
        <f>_xlfn.IFNA(VLOOKUP(Vulnerabilities!C301,Assets!A:C,2,FALSE),"")</f>
        <v/>
      </c>
      <c r="E301" s="26" t="str">
        <f>_xlfn.IFNA(VLOOKUP(Vulnerabilities!C301,Assets!A:C,3,FALSE),"")</f>
        <v/>
      </c>
      <c r="G301" s="26" t="str">
        <f t="shared" si="4"/>
        <v/>
      </c>
      <c r="K301" s="26" t="str">
        <f>_xlfn.IFNA(VLOOKUP(_xlfn.CONCAT(I301,"|",J301),RiskValues!C:D,2,FALSE),"")</f>
        <v/>
      </c>
    </row>
    <row r="302" spans="2:11" x14ac:dyDescent="0.2">
      <c r="B302" s="26" t="str">
        <f>_xlfn.IFNA(VLOOKUP(A302,InfoSecThreats!A:B,2,FALSE),"")</f>
        <v/>
      </c>
      <c r="D302" s="26" t="str">
        <f>_xlfn.IFNA(VLOOKUP(Vulnerabilities!C302,Assets!A:C,2,FALSE),"")</f>
        <v/>
      </c>
      <c r="E302" s="26" t="str">
        <f>_xlfn.IFNA(VLOOKUP(Vulnerabilities!C302,Assets!A:C,3,FALSE),"")</f>
        <v/>
      </c>
      <c r="G302" s="26" t="str">
        <f t="shared" si="4"/>
        <v/>
      </c>
      <c r="K302" s="26" t="str">
        <f>_xlfn.IFNA(VLOOKUP(_xlfn.CONCAT(I302,"|",J302),RiskValues!C:D,2,FALSE),"")</f>
        <v/>
      </c>
    </row>
    <row r="303" spans="2:11" x14ac:dyDescent="0.2">
      <c r="B303" s="26" t="str">
        <f>_xlfn.IFNA(VLOOKUP(A303,InfoSecThreats!A:B,2,FALSE),"")</f>
        <v/>
      </c>
      <c r="D303" s="26" t="str">
        <f>_xlfn.IFNA(VLOOKUP(Vulnerabilities!C303,Assets!A:C,2,FALSE),"")</f>
        <v/>
      </c>
      <c r="E303" s="26" t="str">
        <f>_xlfn.IFNA(VLOOKUP(Vulnerabilities!C303,Assets!A:C,3,FALSE),"")</f>
        <v/>
      </c>
      <c r="G303" s="26" t="str">
        <f t="shared" si="4"/>
        <v/>
      </c>
      <c r="K303" s="26" t="str">
        <f>_xlfn.IFNA(VLOOKUP(_xlfn.CONCAT(I303,"|",J303),RiskValues!C:D,2,FALSE),"")</f>
        <v/>
      </c>
    </row>
    <row r="304" spans="2:11" x14ac:dyDescent="0.2">
      <c r="B304" s="26" t="str">
        <f>_xlfn.IFNA(VLOOKUP(A304,InfoSecThreats!A:B,2,FALSE),"")</f>
        <v/>
      </c>
      <c r="D304" s="26" t="str">
        <f>_xlfn.IFNA(VLOOKUP(Vulnerabilities!C304,Assets!A:C,2,FALSE),"")</f>
        <v/>
      </c>
      <c r="E304" s="26" t="str">
        <f>_xlfn.IFNA(VLOOKUP(Vulnerabilities!C304,Assets!A:C,3,FALSE),"")</f>
        <v/>
      </c>
      <c r="G304" s="26" t="str">
        <f t="shared" si="4"/>
        <v/>
      </c>
      <c r="K304" s="26" t="str">
        <f>_xlfn.IFNA(VLOOKUP(_xlfn.CONCAT(I304,"|",J304),RiskValues!C:D,2,FALSE),"")</f>
        <v/>
      </c>
    </row>
    <row r="305" spans="2:11" x14ac:dyDescent="0.2">
      <c r="B305" s="26" t="str">
        <f>_xlfn.IFNA(VLOOKUP(A305,InfoSecThreats!A:B,2,FALSE),"")</f>
        <v/>
      </c>
      <c r="D305" s="26" t="str">
        <f>_xlfn.IFNA(VLOOKUP(Vulnerabilities!C305,Assets!A:C,2,FALSE),"")</f>
        <v/>
      </c>
      <c r="E305" s="26" t="str">
        <f>_xlfn.IFNA(VLOOKUP(Vulnerabilities!C305,Assets!A:C,3,FALSE),"")</f>
        <v/>
      </c>
      <c r="G305" s="26" t="str">
        <f t="shared" si="4"/>
        <v/>
      </c>
      <c r="K305" s="26" t="str">
        <f>_xlfn.IFNA(VLOOKUP(_xlfn.CONCAT(I305,"|",J305),RiskValues!C:D,2,FALSE),"")</f>
        <v/>
      </c>
    </row>
    <row r="306" spans="2:11" x14ac:dyDescent="0.2">
      <c r="B306" s="26" t="str">
        <f>_xlfn.IFNA(VLOOKUP(A306,InfoSecThreats!A:B,2,FALSE),"")</f>
        <v/>
      </c>
      <c r="D306" s="26" t="str">
        <f>_xlfn.IFNA(VLOOKUP(Vulnerabilities!C306,Assets!A:C,2,FALSE),"")</f>
        <v/>
      </c>
      <c r="E306" s="26" t="str">
        <f>_xlfn.IFNA(VLOOKUP(Vulnerabilities!C306,Assets!A:C,3,FALSE),"")</f>
        <v/>
      </c>
      <c r="G306" s="26" t="str">
        <f t="shared" si="4"/>
        <v/>
      </c>
      <c r="K306" s="26" t="str">
        <f>_xlfn.IFNA(VLOOKUP(_xlfn.CONCAT(I306,"|",J306),RiskValues!C:D,2,FALSE),"")</f>
        <v/>
      </c>
    </row>
    <row r="307" spans="2:11" x14ac:dyDescent="0.2">
      <c r="B307" s="26" t="str">
        <f>_xlfn.IFNA(VLOOKUP(A307,InfoSecThreats!A:B,2,FALSE),"")</f>
        <v/>
      </c>
      <c r="D307" s="26" t="str">
        <f>_xlfn.IFNA(VLOOKUP(Vulnerabilities!C307,Assets!A:C,2,FALSE),"")</f>
        <v/>
      </c>
      <c r="E307" s="26" t="str">
        <f>_xlfn.IFNA(VLOOKUP(Vulnerabilities!C307,Assets!A:C,3,FALSE),"")</f>
        <v/>
      </c>
      <c r="G307" s="26" t="str">
        <f t="shared" si="4"/>
        <v/>
      </c>
      <c r="K307" s="26" t="str">
        <f>_xlfn.IFNA(VLOOKUP(_xlfn.CONCAT(I307,"|",J307),RiskValues!C:D,2,FALSE),"")</f>
        <v/>
      </c>
    </row>
    <row r="308" spans="2:11" x14ac:dyDescent="0.2">
      <c r="B308" s="26" t="str">
        <f>_xlfn.IFNA(VLOOKUP(A308,InfoSecThreats!A:B,2,FALSE),"")</f>
        <v/>
      </c>
      <c r="D308" s="26" t="str">
        <f>_xlfn.IFNA(VLOOKUP(Vulnerabilities!C308,Assets!A:C,2,FALSE),"")</f>
        <v/>
      </c>
      <c r="E308" s="26" t="str">
        <f>_xlfn.IFNA(VLOOKUP(Vulnerabilities!C308,Assets!A:C,3,FALSE),"")</f>
        <v/>
      </c>
      <c r="G308" s="26" t="str">
        <f t="shared" si="4"/>
        <v/>
      </c>
      <c r="K308" s="26" t="str">
        <f>_xlfn.IFNA(VLOOKUP(_xlfn.CONCAT(I308,"|",J308),RiskValues!C:D,2,FALSE),"")</f>
        <v/>
      </c>
    </row>
    <row r="309" spans="2:11" x14ac:dyDescent="0.2">
      <c r="B309" s="26" t="str">
        <f>_xlfn.IFNA(VLOOKUP(A309,InfoSecThreats!A:B,2,FALSE),"")</f>
        <v/>
      </c>
      <c r="D309" s="26" t="str">
        <f>_xlfn.IFNA(VLOOKUP(Vulnerabilities!C309,Assets!A:C,2,FALSE),"")</f>
        <v/>
      </c>
      <c r="E309" s="26" t="str">
        <f>_xlfn.IFNA(VLOOKUP(Vulnerabilities!C309,Assets!A:C,3,FALSE),"")</f>
        <v/>
      </c>
      <c r="G309" s="26" t="str">
        <f t="shared" si="4"/>
        <v/>
      </c>
      <c r="K309" s="26" t="str">
        <f>_xlfn.IFNA(VLOOKUP(_xlfn.CONCAT(I309,"|",J309),RiskValues!C:D,2,FALSE),"")</f>
        <v/>
      </c>
    </row>
    <row r="310" spans="2:11" x14ac:dyDescent="0.2">
      <c r="B310" s="26" t="str">
        <f>_xlfn.IFNA(VLOOKUP(A310,InfoSecThreats!A:B,2,FALSE),"")</f>
        <v/>
      </c>
      <c r="D310" s="26" t="str">
        <f>_xlfn.IFNA(VLOOKUP(Vulnerabilities!C310,Assets!A:C,2,FALSE),"")</f>
        <v/>
      </c>
      <c r="E310" s="26" t="str">
        <f>_xlfn.IFNA(VLOOKUP(Vulnerabilities!C310,Assets!A:C,3,FALSE),"")</f>
        <v/>
      </c>
      <c r="G310" s="26" t="str">
        <f t="shared" si="4"/>
        <v/>
      </c>
      <c r="K310" s="26" t="str">
        <f>_xlfn.IFNA(VLOOKUP(_xlfn.CONCAT(I310,"|",J310),RiskValues!C:D,2,FALSE),"")</f>
        <v/>
      </c>
    </row>
    <row r="311" spans="2:11" x14ac:dyDescent="0.2">
      <c r="B311" s="26" t="str">
        <f>_xlfn.IFNA(VLOOKUP(A311,InfoSecThreats!A:B,2,FALSE),"")</f>
        <v/>
      </c>
      <c r="D311" s="26" t="str">
        <f>_xlfn.IFNA(VLOOKUP(Vulnerabilities!C311,Assets!A:C,2,FALSE),"")</f>
        <v/>
      </c>
      <c r="E311" s="26" t="str">
        <f>_xlfn.IFNA(VLOOKUP(Vulnerabilities!C311,Assets!A:C,3,FALSE),"")</f>
        <v/>
      </c>
      <c r="G311" s="26" t="str">
        <f t="shared" si="4"/>
        <v/>
      </c>
      <c r="K311" s="26" t="str">
        <f>_xlfn.IFNA(VLOOKUP(_xlfn.CONCAT(I311,"|",J311),RiskValues!C:D,2,FALSE),"")</f>
        <v/>
      </c>
    </row>
    <row r="312" spans="2:11" x14ac:dyDescent="0.2">
      <c r="B312" s="26" t="str">
        <f>_xlfn.IFNA(VLOOKUP(A312,InfoSecThreats!A:B,2,FALSE),"")</f>
        <v/>
      </c>
      <c r="D312" s="26" t="str">
        <f>_xlfn.IFNA(VLOOKUP(Vulnerabilities!C312,Assets!A:C,2,FALSE),"")</f>
        <v/>
      </c>
      <c r="E312" s="26" t="str">
        <f>_xlfn.IFNA(VLOOKUP(Vulnerabilities!C312,Assets!A:C,3,FALSE),"")</f>
        <v/>
      </c>
      <c r="G312" s="26" t="str">
        <f t="shared" si="4"/>
        <v/>
      </c>
      <c r="K312" s="26" t="str">
        <f>_xlfn.IFNA(VLOOKUP(_xlfn.CONCAT(I312,"|",J312),RiskValues!C:D,2,FALSE),"")</f>
        <v/>
      </c>
    </row>
    <row r="313" spans="2:11" x14ac:dyDescent="0.2">
      <c r="B313" s="26" t="str">
        <f>_xlfn.IFNA(VLOOKUP(A313,InfoSecThreats!A:B,2,FALSE),"")</f>
        <v/>
      </c>
      <c r="D313" s="26" t="str">
        <f>_xlfn.IFNA(VLOOKUP(Vulnerabilities!C313,Assets!A:C,2,FALSE),"")</f>
        <v/>
      </c>
      <c r="E313" s="26" t="str">
        <f>_xlfn.IFNA(VLOOKUP(Vulnerabilities!C313,Assets!A:C,3,FALSE),"")</f>
        <v/>
      </c>
      <c r="G313" s="26" t="str">
        <f t="shared" si="4"/>
        <v/>
      </c>
      <c r="K313" s="26" t="str">
        <f>_xlfn.IFNA(VLOOKUP(_xlfn.CONCAT(I313,"|",J313),RiskValues!C:D,2,FALSE),"")</f>
        <v/>
      </c>
    </row>
    <row r="314" spans="2:11" x14ac:dyDescent="0.2">
      <c r="B314" s="26" t="str">
        <f>_xlfn.IFNA(VLOOKUP(A314,InfoSecThreats!A:B,2,FALSE),"")</f>
        <v/>
      </c>
      <c r="D314" s="26" t="str">
        <f>_xlfn.IFNA(VLOOKUP(Vulnerabilities!C314,Assets!A:C,2,FALSE),"")</f>
        <v/>
      </c>
      <c r="E314" s="26" t="str">
        <f>_xlfn.IFNA(VLOOKUP(Vulnerabilities!C314,Assets!A:C,3,FALSE),"")</f>
        <v/>
      </c>
      <c r="G314" s="26" t="str">
        <f t="shared" si="4"/>
        <v/>
      </c>
      <c r="K314" s="26" t="str">
        <f>_xlfn.IFNA(VLOOKUP(_xlfn.CONCAT(I314,"|",J314),RiskValues!C:D,2,FALSE),"")</f>
        <v/>
      </c>
    </row>
    <row r="315" spans="2:11" x14ac:dyDescent="0.2">
      <c r="B315" s="26" t="str">
        <f>_xlfn.IFNA(VLOOKUP(A315,InfoSecThreats!A:B,2,FALSE),"")</f>
        <v/>
      </c>
      <c r="D315" s="26" t="str">
        <f>_xlfn.IFNA(VLOOKUP(Vulnerabilities!C315,Assets!A:C,2,FALSE),"")</f>
        <v/>
      </c>
      <c r="E315" s="26" t="str">
        <f>_xlfn.IFNA(VLOOKUP(Vulnerabilities!C315,Assets!A:C,3,FALSE),"")</f>
        <v/>
      </c>
      <c r="G315" s="26" t="str">
        <f t="shared" si="4"/>
        <v/>
      </c>
      <c r="K315" s="26" t="str">
        <f>_xlfn.IFNA(VLOOKUP(_xlfn.CONCAT(I315,"|",J315),RiskValues!C:D,2,FALSE),"")</f>
        <v/>
      </c>
    </row>
    <row r="316" spans="2:11" x14ac:dyDescent="0.2">
      <c r="B316" s="26" t="str">
        <f>_xlfn.IFNA(VLOOKUP(A316,InfoSecThreats!A:B,2,FALSE),"")</f>
        <v/>
      </c>
      <c r="D316" s="26" t="str">
        <f>_xlfn.IFNA(VLOOKUP(Vulnerabilities!C316,Assets!A:C,2,FALSE),"")</f>
        <v/>
      </c>
      <c r="E316" s="26" t="str">
        <f>_xlfn.IFNA(VLOOKUP(Vulnerabilities!C316,Assets!A:C,3,FALSE),"")</f>
        <v/>
      </c>
      <c r="G316" s="26" t="str">
        <f t="shared" si="4"/>
        <v/>
      </c>
      <c r="K316" s="26" t="str">
        <f>_xlfn.IFNA(VLOOKUP(_xlfn.CONCAT(I316,"|",J316),RiskValues!C:D,2,FALSE),"")</f>
        <v/>
      </c>
    </row>
    <row r="317" spans="2:11" x14ac:dyDescent="0.2">
      <c r="B317" s="26" t="str">
        <f>_xlfn.IFNA(VLOOKUP(A317,InfoSecThreats!A:B,2,FALSE),"")</f>
        <v/>
      </c>
      <c r="D317" s="26" t="str">
        <f>_xlfn.IFNA(VLOOKUP(Vulnerabilities!C317,Assets!A:C,2,FALSE),"")</f>
        <v/>
      </c>
      <c r="E317" s="26" t="str">
        <f>_xlfn.IFNA(VLOOKUP(Vulnerabilities!C317,Assets!A:C,3,FALSE),"")</f>
        <v/>
      </c>
      <c r="G317" s="26" t="str">
        <f t="shared" si="4"/>
        <v/>
      </c>
      <c r="K317" s="26" t="str">
        <f>_xlfn.IFNA(VLOOKUP(_xlfn.CONCAT(I317,"|",J317),RiskValues!C:D,2,FALSE),"")</f>
        <v/>
      </c>
    </row>
    <row r="318" spans="2:11" x14ac:dyDescent="0.2">
      <c r="B318" s="26" t="str">
        <f>_xlfn.IFNA(VLOOKUP(A318,InfoSecThreats!A:B,2,FALSE),"")</f>
        <v/>
      </c>
      <c r="D318" s="26" t="str">
        <f>_xlfn.IFNA(VLOOKUP(Vulnerabilities!C318,Assets!A:C,2,FALSE),"")</f>
        <v/>
      </c>
      <c r="E318" s="26" t="str">
        <f>_xlfn.IFNA(VLOOKUP(Vulnerabilities!C318,Assets!A:C,3,FALSE),"")</f>
        <v/>
      </c>
      <c r="G318" s="26" t="str">
        <f t="shared" si="4"/>
        <v/>
      </c>
      <c r="K318" s="26" t="str">
        <f>_xlfn.IFNA(VLOOKUP(_xlfn.CONCAT(I318,"|",J318),RiskValues!C:D,2,FALSE),"")</f>
        <v/>
      </c>
    </row>
    <row r="319" spans="2:11" x14ac:dyDescent="0.2">
      <c r="B319" s="26" t="str">
        <f>_xlfn.IFNA(VLOOKUP(A319,InfoSecThreats!A:B,2,FALSE),"")</f>
        <v/>
      </c>
      <c r="D319" s="26" t="str">
        <f>_xlfn.IFNA(VLOOKUP(Vulnerabilities!C319,Assets!A:C,2,FALSE),"")</f>
        <v/>
      </c>
      <c r="E319" s="26" t="str">
        <f>_xlfn.IFNA(VLOOKUP(Vulnerabilities!C319,Assets!A:C,3,FALSE),"")</f>
        <v/>
      </c>
      <c r="G319" s="26" t="str">
        <f t="shared" si="4"/>
        <v/>
      </c>
      <c r="K319" s="26" t="str">
        <f>_xlfn.IFNA(VLOOKUP(_xlfn.CONCAT(I319,"|",J319),RiskValues!C:D,2,FALSE),"")</f>
        <v/>
      </c>
    </row>
    <row r="320" spans="2:11" x14ac:dyDescent="0.2">
      <c r="B320" s="26" t="str">
        <f>_xlfn.IFNA(VLOOKUP(A320,InfoSecThreats!A:B,2,FALSE),"")</f>
        <v/>
      </c>
      <c r="D320" s="26" t="str">
        <f>_xlfn.IFNA(VLOOKUP(Vulnerabilities!C320,Assets!A:C,2,FALSE),"")</f>
        <v/>
      </c>
      <c r="E320" s="26" t="str">
        <f>_xlfn.IFNA(VLOOKUP(Vulnerabilities!C320,Assets!A:C,3,FALSE),"")</f>
        <v/>
      </c>
      <c r="G320" s="26" t="str">
        <f t="shared" si="4"/>
        <v/>
      </c>
      <c r="K320" s="26" t="str">
        <f>_xlfn.IFNA(VLOOKUP(_xlfn.CONCAT(I320,"|",J320),RiskValues!C:D,2,FALSE),"")</f>
        <v/>
      </c>
    </row>
    <row r="321" spans="2:11" x14ac:dyDescent="0.2">
      <c r="B321" s="26" t="str">
        <f>_xlfn.IFNA(VLOOKUP(A321,InfoSecThreats!A:B,2,FALSE),"")</f>
        <v/>
      </c>
      <c r="D321" s="26" t="str">
        <f>_xlfn.IFNA(VLOOKUP(Vulnerabilities!C321,Assets!A:C,2,FALSE),"")</f>
        <v/>
      </c>
      <c r="E321" s="26" t="str">
        <f>_xlfn.IFNA(VLOOKUP(Vulnerabilities!C321,Assets!A:C,3,FALSE),"")</f>
        <v/>
      </c>
      <c r="G321" s="26" t="str">
        <f t="shared" si="4"/>
        <v/>
      </c>
      <c r="K321" s="26" t="str">
        <f>_xlfn.IFNA(VLOOKUP(_xlfn.CONCAT(I321,"|",J321),RiskValues!C:D,2,FALSE),"")</f>
        <v/>
      </c>
    </row>
    <row r="322" spans="2:11" x14ac:dyDescent="0.2">
      <c r="B322" s="26" t="str">
        <f>_xlfn.IFNA(VLOOKUP(A322,InfoSecThreats!A:B,2,FALSE),"")</f>
        <v/>
      </c>
      <c r="D322" s="26" t="str">
        <f>_xlfn.IFNA(VLOOKUP(Vulnerabilities!C322,Assets!A:C,2,FALSE),"")</f>
        <v/>
      </c>
      <c r="E322" s="26" t="str">
        <f>_xlfn.IFNA(VLOOKUP(Vulnerabilities!C322,Assets!A:C,3,FALSE),"")</f>
        <v/>
      </c>
      <c r="G322" s="26" t="str">
        <f t="shared" ref="G322:G385" si="5">IF(ISBLANK(F322),"",_xlfn.CONCAT("T",A322,"V",F322,"A",C322))</f>
        <v/>
      </c>
      <c r="K322" s="26" t="str">
        <f>_xlfn.IFNA(VLOOKUP(_xlfn.CONCAT(I322,"|",J322),RiskValues!C:D,2,FALSE),"")</f>
        <v/>
      </c>
    </row>
    <row r="323" spans="2:11" x14ac:dyDescent="0.2">
      <c r="B323" s="26" t="str">
        <f>_xlfn.IFNA(VLOOKUP(A323,InfoSecThreats!A:B,2,FALSE),"")</f>
        <v/>
      </c>
      <c r="D323" s="26" t="str">
        <f>_xlfn.IFNA(VLOOKUP(Vulnerabilities!C323,Assets!A:C,2,FALSE),"")</f>
        <v/>
      </c>
      <c r="E323" s="26" t="str">
        <f>_xlfn.IFNA(VLOOKUP(Vulnerabilities!C323,Assets!A:C,3,FALSE),"")</f>
        <v/>
      </c>
      <c r="G323" s="26" t="str">
        <f t="shared" si="5"/>
        <v/>
      </c>
      <c r="K323" s="26" t="str">
        <f>_xlfn.IFNA(VLOOKUP(_xlfn.CONCAT(I323,"|",J323),RiskValues!C:D,2,FALSE),"")</f>
        <v/>
      </c>
    </row>
    <row r="324" spans="2:11" x14ac:dyDescent="0.2">
      <c r="B324" s="26" t="str">
        <f>_xlfn.IFNA(VLOOKUP(A324,InfoSecThreats!A:B,2,FALSE),"")</f>
        <v/>
      </c>
      <c r="D324" s="26" t="str">
        <f>_xlfn.IFNA(VLOOKUP(Vulnerabilities!C324,Assets!A:C,2,FALSE),"")</f>
        <v/>
      </c>
      <c r="E324" s="26" t="str">
        <f>_xlfn.IFNA(VLOOKUP(Vulnerabilities!C324,Assets!A:C,3,FALSE),"")</f>
        <v/>
      </c>
      <c r="G324" s="26" t="str">
        <f t="shared" si="5"/>
        <v/>
      </c>
      <c r="K324" s="26" t="str">
        <f>_xlfn.IFNA(VLOOKUP(_xlfn.CONCAT(I324,"|",J324),RiskValues!C:D,2,FALSE),"")</f>
        <v/>
      </c>
    </row>
    <row r="325" spans="2:11" x14ac:dyDescent="0.2">
      <c r="B325" s="26" t="str">
        <f>_xlfn.IFNA(VLOOKUP(A325,InfoSecThreats!A:B,2,FALSE),"")</f>
        <v/>
      </c>
      <c r="D325" s="26" t="str">
        <f>_xlfn.IFNA(VLOOKUP(Vulnerabilities!C325,Assets!A:C,2,FALSE),"")</f>
        <v/>
      </c>
      <c r="E325" s="26" t="str">
        <f>_xlfn.IFNA(VLOOKUP(Vulnerabilities!C325,Assets!A:C,3,FALSE),"")</f>
        <v/>
      </c>
      <c r="G325" s="26" t="str">
        <f t="shared" si="5"/>
        <v/>
      </c>
      <c r="K325" s="26" t="str">
        <f>_xlfn.IFNA(VLOOKUP(_xlfn.CONCAT(I325,"|",J325),RiskValues!C:D,2,FALSE),"")</f>
        <v/>
      </c>
    </row>
    <row r="326" spans="2:11" x14ac:dyDescent="0.2">
      <c r="B326" s="26" t="str">
        <f>_xlfn.IFNA(VLOOKUP(A326,InfoSecThreats!A:B,2,FALSE),"")</f>
        <v/>
      </c>
      <c r="D326" s="26" t="str">
        <f>_xlfn.IFNA(VLOOKUP(Vulnerabilities!C326,Assets!A:C,2,FALSE),"")</f>
        <v/>
      </c>
      <c r="E326" s="26" t="str">
        <f>_xlfn.IFNA(VLOOKUP(Vulnerabilities!C326,Assets!A:C,3,FALSE),"")</f>
        <v/>
      </c>
      <c r="G326" s="26" t="str">
        <f t="shared" si="5"/>
        <v/>
      </c>
      <c r="K326" s="26" t="str">
        <f>_xlfn.IFNA(VLOOKUP(_xlfn.CONCAT(I326,"|",J326),RiskValues!C:D,2,FALSE),"")</f>
        <v/>
      </c>
    </row>
    <row r="327" spans="2:11" x14ac:dyDescent="0.2">
      <c r="B327" s="26" t="str">
        <f>_xlfn.IFNA(VLOOKUP(A327,InfoSecThreats!A:B,2,FALSE),"")</f>
        <v/>
      </c>
      <c r="D327" s="26" t="str">
        <f>_xlfn.IFNA(VLOOKUP(Vulnerabilities!C327,Assets!A:C,2,FALSE),"")</f>
        <v/>
      </c>
      <c r="E327" s="26" t="str">
        <f>_xlfn.IFNA(VLOOKUP(Vulnerabilities!C327,Assets!A:C,3,FALSE),"")</f>
        <v/>
      </c>
      <c r="G327" s="26" t="str">
        <f t="shared" si="5"/>
        <v/>
      </c>
      <c r="K327" s="26" t="str">
        <f>_xlfn.IFNA(VLOOKUP(_xlfn.CONCAT(I327,"|",J327),RiskValues!C:D,2,FALSE),"")</f>
        <v/>
      </c>
    </row>
    <row r="328" spans="2:11" x14ac:dyDescent="0.2">
      <c r="B328" s="26" t="str">
        <f>_xlfn.IFNA(VLOOKUP(A328,InfoSecThreats!A:B,2,FALSE),"")</f>
        <v/>
      </c>
      <c r="D328" s="26" t="str">
        <f>_xlfn.IFNA(VLOOKUP(Vulnerabilities!C328,Assets!A:C,2,FALSE),"")</f>
        <v/>
      </c>
      <c r="E328" s="26" t="str">
        <f>_xlfn.IFNA(VLOOKUP(Vulnerabilities!C328,Assets!A:C,3,FALSE),"")</f>
        <v/>
      </c>
      <c r="G328" s="26" t="str">
        <f t="shared" si="5"/>
        <v/>
      </c>
      <c r="K328" s="26" t="str">
        <f>_xlfn.IFNA(VLOOKUP(_xlfn.CONCAT(I328,"|",J328),RiskValues!C:D,2,FALSE),"")</f>
        <v/>
      </c>
    </row>
    <row r="329" spans="2:11" x14ac:dyDescent="0.2">
      <c r="B329" s="26" t="str">
        <f>_xlfn.IFNA(VLOOKUP(A329,InfoSecThreats!A:B,2,FALSE),"")</f>
        <v/>
      </c>
      <c r="D329" s="26" t="str">
        <f>_xlfn.IFNA(VLOOKUP(Vulnerabilities!C329,Assets!A:C,2,FALSE),"")</f>
        <v/>
      </c>
      <c r="E329" s="26" t="str">
        <f>_xlfn.IFNA(VLOOKUP(Vulnerabilities!C329,Assets!A:C,3,FALSE),"")</f>
        <v/>
      </c>
      <c r="G329" s="26" t="str">
        <f t="shared" si="5"/>
        <v/>
      </c>
      <c r="K329" s="26" t="str">
        <f>_xlfn.IFNA(VLOOKUP(_xlfn.CONCAT(I329,"|",J329),RiskValues!C:D,2,FALSE),"")</f>
        <v/>
      </c>
    </row>
    <row r="330" spans="2:11" x14ac:dyDescent="0.2">
      <c r="B330" s="26" t="str">
        <f>_xlfn.IFNA(VLOOKUP(A330,InfoSecThreats!A:B,2,FALSE),"")</f>
        <v/>
      </c>
      <c r="D330" s="26" t="str">
        <f>_xlfn.IFNA(VLOOKUP(Vulnerabilities!C330,Assets!A:C,2,FALSE),"")</f>
        <v/>
      </c>
      <c r="E330" s="26" t="str">
        <f>_xlfn.IFNA(VLOOKUP(Vulnerabilities!C330,Assets!A:C,3,FALSE),"")</f>
        <v/>
      </c>
      <c r="G330" s="26" t="str">
        <f t="shared" si="5"/>
        <v/>
      </c>
      <c r="K330" s="26" t="str">
        <f>_xlfn.IFNA(VLOOKUP(_xlfn.CONCAT(I330,"|",J330),RiskValues!C:D,2,FALSE),"")</f>
        <v/>
      </c>
    </row>
    <row r="331" spans="2:11" x14ac:dyDescent="0.2">
      <c r="B331" s="26" t="str">
        <f>_xlfn.IFNA(VLOOKUP(A331,InfoSecThreats!A:B,2,FALSE),"")</f>
        <v/>
      </c>
      <c r="D331" s="26" t="str">
        <f>_xlfn.IFNA(VLOOKUP(Vulnerabilities!C331,Assets!A:C,2,FALSE),"")</f>
        <v/>
      </c>
      <c r="E331" s="26" t="str">
        <f>_xlfn.IFNA(VLOOKUP(Vulnerabilities!C331,Assets!A:C,3,FALSE),"")</f>
        <v/>
      </c>
      <c r="G331" s="26" t="str">
        <f t="shared" si="5"/>
        <v/>
      </c>
      <c r="K331" s="26" t="str">
        <f>_xlfn.IFNA(VLOOKUP(_xlfn.CONCAT(I331,"|",J331),RiskValues!C:D,2,FALSE),"")</f>
        <v/>
      </c>
    </row>
    <row r="332" spans="2:11" x14ac:dyDescent="0.2">
      <c r="B332" s="26" t="str">
        <f>_xlfn.IFNA(VLOOKUP(A332,InfoSecThreats!A:B,2,FALSE),"")</f>
        <v/>
      </c>
      <c r="D332" s="26" t="str">
        <f>_xlfn.IFNA(VLOOKUP(Vulnerabilities!C332,Assets!A:C,2,FALSE),"")</f>
        <v/>
      </c>
      <c r="E332" s="26" t="str">
        <f>_xlfn.IFNA(VLOOKUP(Vulnerabilities!C332,Assets!A:C,3,FALSE),"")</f>
        <v/>
      </c>
      <c r="G332" s="26" t="str">
        <f t="shared" si="5"/>
        <v/>
      </c>
      <c r="K332" s="26" t="str">
        <f>_xlfn.IFNA(VLOOKUP(_xlfn.CONCAT(I332,"|",J332),RiskValues!C:D,2,FALSE),"")</f>
        <v/>
      </c>
    </row>
    <row r="333" spans="2:11" x14ac:dyDescent="0.2">
      <c r="B333" s="26" t="str">
        <f>_xlfn.IFNA(VLOOKUP(A333,InfoSecThreats!A:B,2,FALSE),"")</f>
        <v/>
      </c>
      <c r="D333" s="26" t="str">
        <f>_xlfn.IFNA(VLOOKUP(Vulnerabilities!C333,Assets!A:C,2,FALSE),"")</f>
        <v/>
      </c>
      <c r="E333" s="26" t="str">
        <f>_xlfn.IFNA(VLOOKUP(Vulnerabilities!C333,Assets!A:C,3,FALSE),"")</f>
        <v/>
      </c>
      <c r="G333" s="26" t="str">
        <f t="shared" si="5"/>
        <v/>
      </c>
      <c r="K333" s="26" t="str">
        <f>_xlfn.IFNA(VLOOKUP(_xlfn.CONCAT(I333,"|",J333),RiskValues!C:D,2,FALSE),"")</f>
        <v/>
      </c>
    </row>
    <row r="334" spans="2:11" x14ac:dyDescent="0.2">
      <c r="B334" s="26" t="str">
        <f>_xlfn.IFNA(VLOOKUP(A334,InfoSecThreats!A:B,2,FALSE),"")</f>
        <v/>
      </c>
      <c r="D334" s="26" t="str">
        <f>_xlfn.IFNA(VLOOKUP(Vulnerabilities!C334,Assets!A:C,2,FALSE),"")</f>
        <v/>
      </c>
      <c r="E334" s="26" t="str">
        <f>_xlfn.IFNA(VLOOKUP(Vulnerabilities!C334,Assets!A:C,3,FALSE),"")</f>
        <v/>
      </c>
      <c r="G334" s="26" t="str">
        <f t="shared" si="5"/>
        <v/>
      </c>
      <c r="K334" s="26" t="str">
        <f>_xlfn.IFNA(VLOOKUP(_xlfn.CONCAT(I334,"|",J334),RiskValues!C:D,2,FALSE),"")</f>
        <v/>
      </c>
    </row>
    <row r="335" spans="2:11" x14ac:dyDescent="0.2">
      <c r="B335" s="26" t="str">
        <f>_xlfn.IFNA(VLOOKUP(A335,InfoSecThreats!A:B,2,FALSE),"")</f>
        <v/>
      </c>
      <c r="D335" s="26" t="str">
        <f>_xlfn.IFNA(VLOOKUP(Vulnerabilities!C335,Assets!A:C,2,FALSE),"")</f>
        <v/>
      </c>
      <c r="E335" s="26" t="str">
        <f>_xlfn.IFNA(VLOOKUP(Vulnerabilities!C335,Assets!A:C,3,FALSE),"")</f>
        <v/>
      </c>
      <c r="G335" s="26" t="str">
        <f t="shared" si="5"/>
        <v/>
      </c>
      <c r="K335" s="26" t="str">
        <f>_xlfn.IFNA(VLOOKUP(_xlfn.CONCAT(I335,"|",J335),RiskValues!C:D,2,FALSE),"")</f>
        <v/>
      </c>
    </row>
    <row r="336" spans="2:11" x14ac:dyDescent="0.2">
      <c r="B336" s="26" t="str">
        <f>_xlfn.IFNA(VLOOKUP(A336,InfoSecThreats!A:B,2,FALSE),"")</f>
        <v/>
      </c>
      <c r="D336" s="26" t="str">
        <f>_xlfn.IFNA(VLOOKUP(Vulnerabilities!C336,Assets!A:C,2,FALSE),"")</f>
        <v/>
      </c>
      <c r="E336" s="26" t="str">
        <f>_xlfn.IFNA(VLOOKUP(Vulnerabilities!C336,Assets!A:C,3,FALSE),"")</f>
        <v/>
      </c>
      <c r="G336" s="26" t="str">
        <f t="shared" si="5"/>
        <v/>
      </c>
      <c r="K336" s="26" t="str">
        <f>_xlfn.IFNA(VLOOKUP(_xlfn.CONCAT(I336,"|",J336),RiskValues!C:D,2,FALSE),"")</f>
        <v/>
      </c>
    </row>
    <row r="337" spans="2:11" x14ac:dyDescent="0.2">
      <c r="B337" s="26" t="str">
        <f>_xlfn.IFNA(VLOOKUP(A337,InfoSecThreats!A:B,2,FALSE),"")</f>
        <v/>
      </c>
      <c r="D337" s="26" t="str">
        <f>_xlfn.IFNA(VLOOKUP(Vulnerabilities!C337,Assets!A:C,2,FALSE),"")</f>
        <v/>
      </c>
      <c r="E337" s="26" t="str">
        <f>_xlfn.IFNA(VLOOKUP(Vulnerabilities!C337,Assets!A:C,3,FALSE),"")</f>
        <v/>
      </c>
      <c r="G337" s="26" t="str">
        <f t="shared" si="5"/>
        <v/>
      </c>
      <c r="K337" s="26" t="str">
        <f>_xlfn.IFNA(VLOOKUP(_xlfn.CONCAT(I337,"|",J337),RiskValues!C:D,2,FALSE),"")</f>
        <v/>
      </c>
    </row>
    <row r="338" spans="2:11" x14ac:dyDescent="0.2">
      <c r="B338" s="26" t="str">
        <f>_xlfn.IFNA(VLOOKUP(A338,InfoSecThreats!A:B,2,FALSE),"")</f>
        <v/>
      </c>
      <c r="D338" s="26" t="str">
        <f>_xlfn.IFNA(VLOOKUP(Vulnerabilities!C338,Assets!A:C,2,FALSE),"")</f>
        <v/>
      </c>
      <c r="E338" s="26" t="str">
        <f>_xlfn.IFNA(VLOOKUP(Vulnerabilities!C338,Assets!A:C,3,FALSE),"")</f>
        <v/>
      </c>
      <c r="G338" s="26" t="str">
        <f t="shared" si="5"/>
        <v/>
      </c>
      <c r="K338" s="26" t="str">
        <f>_xlfn.IFNA(VLOOKUP(_xlfn.CONCAT(I338,"|",J338),RiskValues!C:D,2,FALSE),"")</f>
        <v/>
      </c>
    </row>
    <row r="339" spans="2:11" x14ac:dyDescent="0.2">
      <c r="B339" s="26" t="str">
        <f>_xlfn.IFNA(VLOOKUP(A339,InfoSecThreats!A:B,2,FALSE),"")</f>
        <v/>
      </c>
      <c r="D339" s="26" t="str">
        <f>_xlfn.IFNA(VLOOKUP(Vulnerabilities!C339,Assets!A:C,2,FALSE),"")</f>
        <v/>
      </c>
      <c r="E339" s="26" t="str">
        <f>_xlfn.IFNA(VLOOKUP(Vulnerabilities!C339,Assets!A:C,3,FALSE),"")</f>
        <v/>
      </c>
      <c r="G339" s="26" t="str">
        <f t="shared" si="5"/>
        <v/>
      </c>
      <c r="K339" s="26" t="str">
        <f>_xlfn.IFNA(VLOOKUP(_xlfn.CONCAT(I339,"|",J339),RiskValues!C:D,2,FALSE),"")</f>
        <v/>
      </c>
    </row>
    <row r="340" spans="2:11" x14ac:dyDescent="0.2">
      <c r="B340" s="26" t="str">
        <f>_xlfn.IFNA(VLOOKUP(A340,InfoSecThreats!A:B,2,FALSE),"")</f>
        <v/>
      </c>
      <c r="D340" s="26" t="str">
        <f>_xlfn.IFNA(VLOOKUP(Vulnerabilities!C340,Assets!A:C,2,FALSE),"")</f>
        <v/>
      </c>
      <c r="E340" s="26" t="str">
        <f>_xlfn.IFNA(VLOOKUP(Vulnerabilities!C340,Assets!A:C,3,FALSE),"")</f>
        <v/>
      </c>
      <c r="G340" s="26" t="str">
        <f t="shared" si="5"/>
        <v/>
      </c>
      <c r="K340" s="26" t="str">
        <f>_xlfn.IFNA(VLOOKUP(_xlfn.CONCAT(I340,"|",J340),RiskValues!C:D,2,FALSE),"")</f>
        <v/>
      </c>
    </row>
    <row r="341" spans="2:11" x14ac:dyDescent="0.2">
      <c r="B341" s="26" t="str">
        <f>_xlfn.IFNA(VLOOKUP(A341,InfoSecThreats!A:B,2,FALSE),"")</f>
        <v/>
      </c>
      <c r="D341" s="26" t="str">
        <f>_xlfn.IFNA(VLOOKUP(Vulnerabilities!C341,Assets!A:C,2,FALSE),"")</f>
        <v/>
      </c>
      <c r="E341" s="26" t="str">
        <f>_xlfn.IFNA(VLOOKUP(Vulnerabilities!C341,Assets!A:C,3,FALSE),"")</f>
        <v/>
      </c>
      <c r="G341" s="26" t="str">
        <f t="shared" si="5"/>
        <v/>
      </c>
      <c r="K341" s="26" t="str">
        <f>_xlfn.IFNA(VLOOKUP(_xlfn.CONCAT(I341,"|",J341),RiskValues!C:D,2,FALSE),"")</f>
        <v/>
      </c>
    </row>
    <row r="342" spans="2:11" x14ac:dyDescent="0.2">
      <c r="B342" s="26" t="str">
        <f>_xlfn.IFNA(VLOOKUP(A342,InfoSecThreats!A:B,2,FALSE),"")</f>
        <v/>
      </c>
      <c r="D342" s="26" t="str">
        <f>_xlfn.IFNA(VLOOKUP(Vulnerabilities!C342,Assets!A:C,2,FALSE),"")</f>
        <v/>
      </c>
      <c r="E342" s="26" t="str">
        <f>_xlfn.IFNA(VLOOKUP(Vulnerabilities!C342,Assets!A:C,3,FALSE),"")</f>
        <v/>
      </c>
      <c r="G342" s="26" t="str">
        <f t="shared" si="5"/>
        <v/>
      </c>
      <c r="K342" s="26" t="str">
        <f>_xlfn.IFNA(VLOOKUP(_xlfn.CONCAT(I342,"|",J342),RiskValues!C:D,2,FALSE),"")</f>
        <v/>
      </c>
    </row>
    <row r="343" spans="2:11" x14ac:dyDescent="0.2">
      <c r="B343" s="26" t="str">
        <f>_xlfn.IFNA(VLOOKUP(A343,InfoSecThreats!A:B,2,FALSE),"")</f>
        <v/>
      </c>
      <c r="D343" s="26" t="str">
        <f>_xlfn.IFNA(VLOOKUP(Vulnerabilities!C343,Assets!A:C,2,FALSE),"")</f>
        <v/>
      </c>
      <c r="E343" s="26" t="str">
        <f>_xlfn.IFNA(VLOOKUP(Vulnerabilities!C343,Assets!A:C,3,FALSE),"")</f>
        <v/>
      </c>
      <c r="G343" s="26" t="str">
        <f t="shared" si="5"/>
        <v/>
      </c>
      <c r="K343" s="26" t="str">
        <f>_xlfn.IFNA(VLOOKUP(_xlfn.CONCAT(I343,"|",J343),RiskValues!C:D,2,FALSE),"")</f>
        <v/>
      </c>
    </row>
    <row r="344" spans="2:11" x14ac:dyDescent="0.2">
      <c r="B344" s="26" t="str">
        <f>_xlfn.IFNA(VLOOKUP(A344,InfoSecThreats!A:B,2,FALSE),"")</f>
        <v/>
      </c>
      <c r="D344" s="26" t="str">
        <f>_xlfn.IFNA(VLOOKUP(Vulnerabilities!C344,Assets!A:C,2,FALSE),"")</f>
        <v/>
      </c>
      <c r="E344" s="26" t="str">
        <f>_xlfn.IFNA(VLOOKUP(Vulnerabilities!C344,Assets!A:C,3,FALSE),"")</f>
        <v/>
      </c>
      <c r="G344" s="26" t="str">
        <f t="shared" si="5"/>
        <v/>
      </c>
      <c r="K344" s="26" t="str">
        <f>_xlfn.IFNA(VLOOKUP(_xlfn.CONCAT(I344,"|",J344),RiskValues!C:D,2,FALSE),"")</f>
        <v/>
      </c>
    </row>
    <row r="345" spans="2:11" x14ac:dyDescent="0.2">
      <c r="B345" s="26" t="str">
        <f>_xlfn.IFNA(VLOOKUP(A345,InfoSecThreats!A:B,2,FALSE),"")</f>
        <v/>
      </c>
      <c r="D345" s="26" t="str">
        <f>_xlfn.IFNA(VLOOKUP(Vulnerabilities!C345,Assets!A:C,2,FALSE),"")</f>
        <v/>
      </c>
      <c r="E345" s="26" t="str">
        <f>_xlfn.IFNA(VLOOKUP(Vulnerabilities!C345,Assets!A:C,3,FALSE),"")</f>
        <v/>
      </c>
      <c r="G345" s="26" t="str">
        <f t="shared" si="5"/>
        <v/>
      </c>
      <c r="K345" s="26" t="str">
        <f>_xlfn.IFNA(VLOOKUP(_xlfn.CONCAT(I345,"|",J345),RiskValues!C:D,2,FALSE),"")</f>
        <v/>
      </c>
    </row>
    <row r="346" spans="2:11" x14ac:dyDescent="0.2">
      <c r="B346" s="26" t="str">
        <f>_xlfn.IFNA(VLOOKUP(A346,InfoSecThreats!A:B,2,FALSE),"")</f>
        <v/>
      </c>
      <c r="D346" s="26" t="str">
        <f>_xlfn.IFNA(VLOOKUP(Vulnerabilities!C346,Assets!A:C,2,FALSE),"")</f>
        <v/>
      </c>
      <c r="E346" s="26" t="str">
        <f>_xlfn.IFNA(VLOOKUP(Vulnerabilities!C346,Assets!A:C,3,FALSE),"")</f>
        <v/>
      </c>
      <c r="G346" s="26" t="str">
        <f t="shared" si="5"/>
        <v/>
      </c>
      <c r="K346" s="26" t="str">
        <f>_xlfn.IFNA(VLOOKUP(_xlfn.CONCAT(I346,"|",J346),RiskValues!C:D,2,FALSE),"")</f>
        <v/>
      </c>
    </row>
    <row r="347" spans="2:11" x14ac:dyDescent="0.2">
      <c r="B347" s="26" t="str">
        <f>_xlfn.IFNA(VLOOKUP(A347,InfoSecThreats!A:B,2,FALSE),"")</f>
        <v/>
      </c>
      <c r="D347" s="26" t="str">
        <f>_xlfn.IFNA(VLOOKUP(Vulnerabilities!C347,Assets!A:C,2,FALSE),"")</f>
        <v/>
      </c>
      <c r="E347" s="26" t="str">
        <f>_xlfn.IFNA(VLOOKUP(Vulnerabilities!C347,Assets!A:C,3,FALSE),"")</f>
        <v/>
      </c>
      <c r="G347" s="26" t="str">
        <f t="shared" si="5"/>
        <v/>
      </c>
      <c r="K347" s="26" t="str">
        <f>_xlfn.IFNA(VLOOKUP(_xlfn.CONCAT(I347,"|",J347),RiskValues!C:D,2,FALSE),"")</f>
        <v/>
      </c>
    </row>
    <row r="348" spans="2:11" x14ac:dyDescent="0.2">
      <c r="B348" s="26" t="str">
        <f>_xlfn.IFNA(VLOOKUP(A348,InfoSecThreats!A:B,2,FALSE),"")</f>
        <v/>
      </c>
      <c r="D348" s="26" t="str">
        <f>_xlfn.IFNA(VLOOKUP(Vulnerabilities!C348,Assets!A:C,2,FALSE),"")</f>
        <v/>
      </c>
      <c r="E348" s="26" t="str">
        <f>_xlfn.IFNA(VLOOKUP(Vulnerabilities!C348,Assets!A:C,3,FALSE),"")</f>
        <v/>
      </c>
      <c r="G348" s="26" t="str">
        <f t="shared" si="5"/>
        <v/>
      </c>
      <c r="K348" s="26" t="str">
        <f>_xlfn.IFNA(VLOOKUP(_xlfn.CONCAT(I348,"|",J348),RiskValues!C:D,2,FALSE),"")</f>
        <v/>
      </c>
    </row>
    <row r="349" spans="2:11" x14ac:dyDescent="0.2">
      <c r="B349" s="26" t="str">
        <f>_xlfn.IFNA(VLOOKUP(A349,InfoSecThreats!A:B,2,FALSE),"")</f>
        <v/>
      </c>
      <c r="D349" s="26" t="str">
        <f>_xlfn.IFNA(VLOOKUP(Vulnerabilities!C349,Assets!A:C,2,FALSE),"")</f>
        <v/>
      </c>
      <c r="E349" s="26" t="str">
        <f>_xlfn.IFNA(VLOOKUP(Vulnerabilities!C349,Assets!A:C,3,FALSE),"")</f>
        <v/>
      </c>
      <c r="G349" s="26" t="str">
        <f t="shared" si="5"/>
        <v/>
      </c>
      <c r="K349" s="26" t="str">
        <f>_xlfn.IFNA(VLOOKUP(_xlfn.CONCAT(I349,"|",J349),RiskValues!C:D,2,FALSE),"")</f>
        <v/>
      </c>
    </row>
    <row r="350" spans="2:11" x14ac:dyDescent="0.2">
      <c r="B350" s="26" t="str">
        <f>_xlfn.IFNA(VLOOKUP(A350,InfoSecThreats!A:B,2,FALSE),"")</f>
        <v/>
      </c>
      <c r="D350" s="26" t="str">
        <f>_xlfn.IFNA(VLOOKUP(Vulnerabilities!C350,Assets!A:C,2,FALSE),"")</f>
        <v/>
      </c>
      <c r="E350" s="26" t="str">
        <f>_xlfn.IFNA(VLOOKUP(Vulnerabilities!C350,Assets!A:C,3,FALSE),"")</f>
        <v/>
      </c>
      <c r="G350" s="26" t="str">
        <f t="shared" si="5"/>
        <v/>
      </c>
      <c r="K350" s="26" t="str">
        <f>_xlfn.IFNA(VLOOKUP(_xlfn.CONCAT(I350,"|",J350),RiskValues!C:D,2,FALSE),"")</f>
        <v/>
      </c>
    </row>
    <row r="351" spans="2:11" x14ac:dyDescent="0.2">
      <c r="B351" s="26" t="str">
        <f>_xlfn.IFNA(VLOOKUP(A351,InfoSecThreats!A:B,2,FALSE),"")</f>
        <v/>
      </c>
      <c r="D351" s="26" t="str">
        <f>_xlfn.IFNA(VLOOKUP(Vulnerabilities!C351,Assets!A:C,2,FALSE),"")</f>
        <v/>
      </c>
      <c r="E351" s="26" t="str">
        <f>_xlfn.IFNA(VLOOKUP(Vulnerabilities!C351,Assets!A:C,3,FALSE),"")</f>
        <v/>
      </c>
      <c r="G351" s="26" t="str">
        <f t="shared" si="5"/>
        <v/>
      </c>
      <c r="K351" s="26" t="str">
        <f>_xlfn.IFNA(VLOOKUP(_xlfn.CONCAT(I351,"|",J351),RiskValues!C:D,2,FALSE),"")</f>
        <v/>
      </c>
    </row>
    <row r="352" spans="2:11" x14ac:dyDescent="0.2">
      <c r="B352" s="26" t="str">
        <f>_xlfn.IFNA(VLOOKUP(A352,InfoSecThreats!A:B,2,FALSE),"")</f>
        <v/>
      </c>
      <c r="D352" s="26" t="str">
        <f>_xlfn.IFNA(VLOOKUP(Vulnerabilities!C352,Assets!A:C,2,FALSE),"")</f>
        <v/>
      </c>
      <c r="E352" s="26" t="str">
        <f>_xlfn.IFNA(VLOOKUP(Vulnerabilities!C352,Assets!A:C,3,FALSE),"")</f>
        <v/>
      </c>
      <c r="G352" s="26" t="str">
        <f t="shared" si="5"/>
        <v/>
      </c>
      <c r="K352" s="26" t="str">
        <f>_xlfn.IFNA(VLOOKUP(_xlfn.CONCAT(I352,"|",J352),RiskValues!C:D,2,FALSE),"")</f>
        <v/>
      </c>
    </row>
    <row r="353" spans="2:11" x14ac:dyDescent="0.2">
      <c r="B353" s="26" t="str">
        <f>_xlfn.IFNA(VLOOKUP(A353,InfoSecThreats!A:B,2,FALSE),"")</f>
        <v/>
      </c>
      <c r="D353" s="26" t="str">
        <f>_xlfn.IFNA(VLOOKUP(Vulnerabilities!C353,Assets!A:C,2,FALSE),"")</f>
        <v/>
      </c>
      <c r="E353" s="26" t="str">
        <f>_xlfn.IFNA(VLOOKUP(Vulnerabilities!C353,Assets!A:C,3,FALSE),"")</f>
        <v/>
      </c>
      <c r="G353" s="26" t="str">
        <f t="shared" si="5"/>
        <v/>
      </c>
      <c r="K353" s="26" t="str">
        <f>_xlfn.IFNA(VLOOKUP(_xlfn.CONCAT(I353,"|",J353),RiskValues!C:D,2,FALSE),"")</f>
        <v/>
      </c>
    </row>
    <row r="354" spans="2:11" x14ac:dyDescent="0.2">
      <c r="B354" s="26" t="str">
        <f>_xlfn.IFNA(VLOOKUP(A354,InfoSecThreats!A:B,2,FALSE),"")</f>
        <v/>
      </c>
      <c r="D354" s="26" t="str">
        <f>_xlfn.IFNA(VLOOKUP(Vulnerabilities!C354,Assets!A:C,2,FALSE),"")</f>
        <v/>
      </c>
      <c r="E354" s="26" t="str">
        <f>_xlfn.IFNA(VLOOKUP(Vulnerabilities!C354,Assets!A:C,3,FALSE),"")</f>
        <v/>
      </c>
      <c r="G354" s="26" t="str">
        <f t="shared" si="5"/>
        <v/>
      </c>
      <c r="K354" s="26" t="str">
        <f>_xlfn.IFNA(VLOOKUP(_xlfn.CONCAT(I354,"|",J354),RiskValues!C:D,2,FALSE),"")</f>
        <v/>
      </c>
    </row>
    <row r="355" spans="2:11" x14ac:dyDescent="0.2">
      <c r="B355" s="26" t="str">
        <f>_xlfn.IFNA(VLOOKUP(A355,InfoSecThreats!A:B,2,FALSE),"")</f>
        <v/>
      </c>
      <c r="D355" s="26" t="str">
        <f>_xlfn.IFNA(VLOOKUP(Vulnerabilities!C355,Assets!A:C,2,FALSE),"")</f>
        <v/>
      </c>
      <c r="E355" s="26" t="str">
        <f>_xlfn.IFNA(VLOOKUP(Vulnerabilities!C355,Assets!A:C,3,FALSE),"")</f>
        <v/>
      </c>
      <c r="G355" s="26" t="str">
        <f t="shared" si="5"/>
        <v/>
      </c>
      <c r="K355" s="26" t="str">
        <f>_xlfn.IFNA(VLOOKUP(_xlfn.CONCAT(I355,"|",J355),RiskValues!C:D,2,FALSE),"")</f>
        <v/>
      </c>
    </row>
    <row r="356" spans="2:11" x14ac:dyDescent="0.2">
      <c r="B356" s="26" t="str">
        <f>_xlfn.IFNA(VLOOKUP(A356,InfoSecThreats!A:B,2,FALSE),"")</f>
        <v/>
      </c>
      <c r="D356" s="26" t="str">
        <f>_xlfn.IFNA(VLOOKUP(Vulnerabilities!C356,Assets!A:C,2,FALSE),"")</f>
        <v/>
      </c>
      <c r="E356" s="26" t="str">
        <f>_xlfn.IFNA(VLOOKUP(Vulnerabilities!C356,Assets!A:C,3,FALSE),"")</f>
        <v/>
      </c>
      <c r="G356" s="26" t="str">
        <f t="shared" si="5"/>
        <v/>
      </c>
      <c r="K356" s="26" t="str">
        <f>_xlfn.IFNA(VLOOKUP(_xlfn.CONCAT(I356,"|",J356),RiskValues!C:D,2,FALSE),"")</f>
        <v/>
      </c>
    </row>
    <row r="357" spans="2:11" x14ac:dyDescent="0.2">
      <c r="B357" s="26" t="str">
        <f>_xlfn.IFNA(VLOOKUP(A357,InfoSecThreats!A:B,2,FALSE),"")</f>
        <v/>
      </c>
      <c r="D357" s="26" t="str">
        <f>_xlfn.IFNA(VLOOKUP(Vulnerabilities!C357,Assets!A:C,2,FALSE),"")</f>
        <v/>
      </c>
      <c r="E357" s="26" t="str">
        <f>_xlfn.IFNA(VLOOKUP(Vulnerabilities!C357,Assets!A:C,3,FALSE),"")</f>
        <v/>
      </c>
      <c r="G357" s="26" t="str">
        <f t="shared" si="5"/>
        <v/>
      </c>
      <c r="K357" s="26" t="str">
        <f>_xlfn.IFNA(VLOOKUP(_xlfn.CONCAT(I357,"|",J357),RiskValues!C:D,2,FALSE),"")</f>
        <v/>
      </c>
    </row>
    <row r="358" spans="2:11" x14ac:dyDescent="0.2">
      <c r="B358" s="26" t="str">
        <f>_xlfn.IFNA(VLOOKUP(A358,InfoSecThreats!A:B,2,FALSE),"")</f>
        <v/>
      </c>
      <c r="D358" s="26" t="str">
        <f>_xlfn.IFNA(VLOOKUP(Vulnerabilities!C358,Assets!A:C,2,FALSE),"")</f>
        <v/>
      </c>
      <c r="E358" s="26" t="str">
        <f>_xlfn.IFNA(VLOOKUP(Vulnerabilities!C358,Assets!A:C,3,FALSE),"")</f>
        <v/>
      </c>
      <c r="G358" s="26" t="str">
        <f t="shared" si="5"/>
        <v/>
      </c>
      <c r="K358" s="26" t="str">
        <f>_xlfn.IFNA(VLOOKUP(_xlfn.CONCAT(I358,"|",J358),RiskValues!C:D,2,FALSE),"")</f>
        <v/>
      </c>
    </row>
    <row r="359" spans="2:11" x14ac:dyDescent="0.2">
      <c r="B359" s="26" t="str">
        <f>_xlfn.IFNA(VLOOKUP(A359,InfoSecThreats!A:B,2,FALSE),"")</f>
        <v/>
      </c>
      <c r="D359" s="26" t="str">
        <f>_xlfn.IFNA(VLOOKUP(Vulnerabilities!C359,Assets!A:C,2,FALSE),"")</f>
        <v/>
      </c>
      <c r="E359" s="26" t="str">
        <f>_xlfn.IFNA(VLOOKUP(Vulnerabilities!C359,Assets!A:C,3,FALSE),"")</f>
        <v/>
      </c>
      <c r="G359" s="26" t="str">
        <f t="shared" si="5"/>
        <v/>
      </c>
      <c r="K359" s="26" t="str">
        <f>_xlfn.IFNA(VLOOKUP(_xlfn.CONCAT(I359,"|",J359),RiskValues!C:D,2,FALSE),"")</f>
        <v/>
      </c>
    </row>
    <row r="360" spans="2:11" x14ac:dyDescent="0.2">
      <c r="B360" s="26" t="str">
        <f>_xlfn.IFNA(VLOOKUP(A360,InfoSecThreats!A:B,2,FALSE),"")</f>
        <v/>
      </c>
      <c r="D360" s="26" t="str">
        <f>_xlfn.IFNA(VLOOKUP(Vulnerabilities!C360,Assets!A:C,2,FALSE),"")</f>
        <v/>
      </c>
      <c r="E360" s="26" t="str">
        <f>_xlfn.IFNA(VLOOKUP(Vulnerabilities!C360,Assets!A:C,3,FALSE),"")</f>
        <v/>
      </c>
      <c r="G360" s="26" t="str">
        <f t="shared" si="5"/>
        <v/>
      </c>
      <c r="K360" s="26" t="str">
        <f>_xlfn.IFNA(VLOOKUP(_xlfn.CONCAT(I360,"|",J360),RiskValues!C:D,2,FALSE),"")</f>
        <v/>
      </c>
    </row>
    <row r="361" spans="2:11" x14ac:dyDescent="0.2">
      <c r="B361" s="26" t="str">
        <f>_xlfn.IFNA(VLOOKUP(A361,InfoSecThreats!A:B,2,FALSE),"")</f>
        <v/>
      </c>
      <c r="D361" s="26" t="str">
        <f>_xlfn.IFNA(VLOOKUP(Vulnerabilities!C361,Assets!A:C,2,FALSE),"")</f>
        <v/>
      </c>
      <c r="E361" s="26" t="str">
        <f>_xlfn.IFNA(VLOOKUP(Vulnerabilities!C361,Assets!A:C,3,FALSE),"")</f>
        <v/>
      </c>
      <c r="G361" s="26" t="str">
        <f t="shared" si="5"/>
        <v/>
      </c>
      <c r="K361" s="26" t="str">
        <f>_xlfn.IFNA(VLOOKUP(_xlfn.CONCAT(I361,"|",J361),RiskValues!C:D,2,FALSE),"")</f>
        <v/>
      </c>
    </row>
    <row r="362" spans="2:11" x14ac:dyDescent="0.2">
      <c r="B362" s="26" t="str">
        <f>_xlfn.IFNA(VLOOKUP(A362,InfoSecThreats!A:B,2,FALSE),"")</f>
        <v/>
      </c>
      <c r="D362" s="26" t="str">
        <f>_xlfn.IFNA(VLOOKUP(Vulnerabilities!C362,Assets!A:C,2,FALSE),"")</f>
        <v/>
      </c>
      <c r="E362" s="26" t="str">
        <f>_xlfn.IFNA(VLOOKUP(Vulnerabilities!C362,Assets!A:C,3,FALSE),"")</f>
        <v/>
      </c>
      <c r="G362" s="26" t="str">
        <f t="shared" si="5"/>
        <v/>
      </c>
      <c r="K362" s="26" t="str">
        <f>_xlfn.IFNA(VLOOKUP(_xlfn.CONCAT(I362,"|",J362),RiskValues!C:D,2,FALSE),"")</f>
        <v/>
      </c>
    </row>
    <row r="363" spans="2:11" x14ac:dyDescent="0.2">
      <c r="B363" s="26" t="str">
        <f>_xlfn.IFNA(VLOOKUP(A363,InfoSecThreats!A:B,2,FALSE),"")</f>
        <v/>
      </c>
      <c r="D363" s="26" t="str">
        <f>_xlfn.IFNA(VLOOKUP(Vulnerabilities!C363,Assets!A:C,2,FALSE),"")</f>
        <v/>
      </c>
      <c r="E363" s="26" t="str">
        <f>_xlfn.IFNA(VLOOKUP(Vulnerabilities!C363,Assets!A:C,3,FALSE),"")</f>
        <v/>
      </c>
      <c r="G363" s="26" t="str">
        <f t="shared" si="5"/>
        <v/>
      </c>
      <c r="K363" s="26" t="str">
        <f>_xlfn.IFNA(VLOOKUP(_xlfn.CONCAT(I363,"|",J363),RiskValues!C:D,2,FALSE),"")</f>
        <v/>
      </c>
    </row>
    <row r="364" spans="2:11" x14ac:dyDescent="0.2">
      <c r="B364" s="26" t="str">
        <f>_xlfn.IFNA(VLOOKUP(A364,InfoSecThreats!A:B,2,FALSE),"")</f>
        <v/>
      </c>
      <c r="D364" s="26" t="str">
        <f>_xlfn.IFNA(VLOOKUP(Vulnerabilities!C364,Assets!A:C,2,FALSE),"")</f>
        <v/>
      </c>
      <c r="E364" s="26" t="str">
        <f>_xlfn.IFNA(VLOOKUP(Vulnerabilities!C364,Assets!A:C,3,FALSE),"")</f>
        <v/>
      </c>
      <c r="G364" s="26" t="str">
        <f t="shared" si="5"/>
        <v/>
      </c>
      <c r="K364" s="26" t="str">
        <f>_xlfn.IFNA(VLOOKUP(_xlfn.CONCAT(I364,"|",J364),RiskValues!C:D,2,FALSE),"")</f>
        <v/>
      </c>
    </row>
    <row r="365" spans="2:11" x14ac:dyDescent="0.2">
      <c r="B365" s="26" t="str">
        <f>_xlfn.IFNA(VLOOKUP(A365,InfoSecThreats!A:B,2,FALSE),"")</f>
        <v/>
      </c>
      <c r="D365" s="26" t="str">
        <f>_xlfn.IFNA(VLOOKUP(Vulnerabilities!C365,Assets!A:C,2,FALSE),"")</f>
        <v/>
      </c>
      <c r="E365" s="26" t="str">
        <f>_xlfn.IFNA(VLOOKUP(Vulnerabilities!C365,Assets!A:C,3,FALSE),"")</f>
        <v/>
      </c>
      <c r="G365" s="26" t="str">
        <f t="shared" si="5"/>
        <v/>
      </c>
      <c r="K365" s="26" t="str">
        <f>_xlfn.IFNA(VLOOKUP(_xlfn.CONCAT(I365,"|",J365),RiskValues!C:D,2,FALSE),"")</f>
        <v/>
      </c>
    </row>
    <row r="366" spans="2:11" x14ac:dyDescent="0.2">
      <c r="B366" s="26" t="str">
        <f>_xlfn.IFNA(VLOOKUP(A366,InfoSecThreats!A:B,2,FALSE),"")</f>
        <v/>
      </c>
      <c r="D366" s="26" t="str">
        <f>_xlfn.IFNA(VLOOKUP(Vulnerabilities!C366,Assets!A:C,2,FALSE),"")</f>
        <v/>
      </c>
      <c r="E366" s="26" t="str">
        <f>_xlfn.IFNA(VLOOKUP(Vulnerabilities!C366,Assets!A:C,3,FALSE),"")</f>
        <v/>
      </c>
      <c r="G366" s="26" t="str">
        <f t="shared" si="5"/>
        <v/>
      </c>
      <c r="K366" s="26" t="str">
        <f>_xlfn.IFNA(VLOOKUP(_xlfn.CONCAT(I366,"|",J366),RiskValues!C:D,2,FALSE),"")</f>
        <v/>
      </c>
    </row>
    <row r="367" spans="2:11" x14ac:dyDescent="0.2">
      <c r="B367" s="26" t="str">
        <f>_xlfn.IFNA(VLOOKUP(A367,InfoSecThreats!A:B,2,FALSE),"")</f>
        <v/>
      </c>
      <c r="D367" s="26" t="str">
        <f>_xlfn.IFNA(VLOOKUP(Vulnerabilities!C367,Assets!A:C,2,FALSE),"")</f>
        <v/>
      </c>
      <c r="E367" s="26" t="str">
        <f>_xlfn.IFNA(VLOOKUP(Vulnerabilities!C367,Assets!A:C,3,FALSE),"")</f>
        <v/>
      </c>
      <c r="G367" s="26" t="str">
        <f t="shared" si="5"/>
        <v/>
      </c>
      <c r="K367" s="26" t="str">
        <f>_xlfn.IFNA(VLOOKUP(_xlfn.CONCAT(I367,"|",J367),RiskValues!C:D,2,FALSE),"")</f>
        <v/>
      </c>
    </row>
    <row r="368" spans="2:11" x14ac:dyDescent="0.2">
      <c r="B368" s="26" t="str">
        <f>_xlfn.IFNA(VLOOKUP(A368,InfoSecThreats!A:B,2,FALSE),"")</f>
        <v/>
      </c>
      <c r="D368" s="26" t="str">
        <f>_xlfn.IFNA(VLOOKUP(Vulnerabilities!C368,Assets!A:C,2,FALSE),"")</f>
        <v/>
      </c>
      <c r="E368" s="26" t="str">
        <f>_xlfn.IFNA(VLOOKUP(Vulnerabilities!C368,Assets!A:C,3,FALSE),"")</f>
        <v/>
      </c>
      <c r="G368" s="26" t="str">
        <f t="shared" si="5"/>
        <v/>
      </c>
      <c r="K368" s="26" t="str">
        <f>_xlfn.IFNA(VLOOKUP(_xlfn.CONCAT(I368,"|",J368),RiskValues!C:D,2,FALSE),"")</f>
        <v/>
      </c>
    </row>
    <row r="369" spans="2:11" x14ac:dyDescent="0.2">
      <c r="B369" s="26" t="str">
        <f>_xlfn.IFNA(VLOOKUP(A369,InfoSecThreats!A:B,2,FALSE),"")</f>
        <v/>
      </c>
      <c r="D369" s="26" t="str">
        <f>_xlfn.IFNA(VLOOKUP(Vulnerabilities!C369,Assets!A:C,2,FALSE),"")</f>
        <v/>
      </c>
      <c r="E369" s="26" t="str">
        <f>_xlfn.IFNA(VLOOKUP(Vulnerabilities!C369,Assets!A:C,3,FALSE),"")</f>
        <v/>
      </c>
      <c r="G369" s="26" t="str">
        <f t="shared" si="5"/>
        <v/>
      </c>
      <c r="K369" s="26" t="str">
        <f>_xlfn.IFNA(VLOOKUP(_xlfn.CONCAT(I369,"|",J369),RiskValues!C:D,2,FALSE),"")</f>
        <v/>
      </c>
    </row>
    <row r="370" spans="2:11" x14ac:dyDescent="0.2">
      <c r="B370" s="26" t="str">
        <f>_xlfn.IFNA(VLOOKUP(A370,InfoSecThreats!A:B,2,FALSE),"")</f>
        <v/>
      </c>
      <c r="D370" s="26" t="str">
        <f>_xlfn.IFNA(VLOOKUP(Vulnerabilities!C370,Assets!A:C,2,FALSE),"")</f>
        <v/>
      </c>
      <c r="E370" s="26" t="str">
        <f>_xlfn.IFNA(VLOOKUP(Vulnerabilities!C370,Assets!A:C,3,FALSE),"")</f>
        <v/>
      </c>
      <c r="G370" s="26" t="str">
        <f t="shared" si="5"/>
        <v/>
      </c>
      <c r="K370" s="26" t="str">
        <f>_xlfn.IFNA(VLOOKUP(_xlfn.CONCAT(I370,"|",J370),RiskValues!C:D,2,FALSE),"")</f>
        <v/>
      </c>
    </row>
    <row r="371" spans="2:11" x14ac:dyDescent="0.2">
      <c r="B371" s="26" t="str">
        <f>_xlfn.IFNA(VLOOKUP(A371,InfoSecThreats!A:B,2,FALSE),"")</f>
        <v/>
      </c>
      <c r="D371" s="26" t="str">
        <f>_xlfn.IFNA(VLOOKUP(Vulnerabilities!C371,Assets!A:C,2,FALSE),"")</f>
        <v/>
      </c>
      <c r="E371" s="26" t="str">
        <f>_xlfn.IFNA(VLOOKUP(Vulnerabilities!C371,Assets!A:C,3,FALSE),"")</f>
        <v/>
      </c>
      <c r="G371" s="26" t="str">
        <f t="shared" si="5"/>
        <v/>
      </c>
      <c r="K371" s="26" t="str">
        <f>_xlfn.IFNA(VLOOKUP(_xlfn.CONCAT(I371,"|",J371),RiskValues!C:D,2,FALSE),"")</f>
        <v/>
      </c>
    </row>
    <row r="372" spans="2:11" x14ac:dyDescent="0.2">
      <c r="B372" s="26" t="str">
        <f>_xlfn.IFNA(VLOOKUP(A372,InfoSecThreats!A:B,2,FALSE),"")</f>
        <v/>
      </c>
      <c r="D372" s="26" t="str">
        <f>_xlfn.IFNA(VLOOKUP(Vulnerabilities!C372,Assets!A:C,2,FALSE),"")</f>
        <v/>
      </c>
      <c r="E372" s="26" t="str">
        <f>_xlfn.IFNA(VLOOKUP(Vulnerabilities!C372,Assets!A:C,3,FALSE),"")</f>
        <v/>
      </c>
      <c r="G372" s="26" t="str">
        <f t="shared" si="5"/>
        <v/>
      </c>
      <c r="K372" s="26" t="str">
        <f>_xlfn.IFNA(VLOOKUP(_xlfn.CONCAT(I372,"|",J372),RiskValues!C:D,2,FALSE),"")</f>
        <v/>
      </c>
    </row>
    <row r="373" spans="2:11" x14ac:dyDescent="0.2">
      <c r="B373" s="26" t="str">
        <f>_xlfn.IFNA(VLOOKUP(A373,InfoSecThreats!A:B,2,FALSE),"")</f>
        <v/>
      </c>
      <c r="D373" s="26" t="str">
        <f>_xlfn.IFNA(VLOOKUP(Vulnerabilities!C373,Assets!A:C,2,FALSE),"")</f>
        <v/>
      </c>
      <c r="E373" s="26" t="str">
        <f>_xlfn.IFNA(VLOOKUP(Vulnerabilities!C373,Assets!A:C,3,FALSE),"")</f>
        <v/>
      </c>
      <c r="G373" s="26" t="str">
        <f t="shared" si="5"/>
        <v/>
      </c>
      <c r="K373" s="26" t="str">
        <f>_xlfn.IFNA(VLOOKUP(_xlfn.CONCAT(I373,"|",J373),RiskValues!C:D,2,FALSE),"")</f>
        <v/>
      </c>
    </row>
    <row r="374" spans="2:11" x14ac:dyDescent="0.2">
      <c r="B374" s="26" t="str">
        <f>_xlfn.IFNA(VLOOKUP(A374,InfoSecThreats!A:B,2,FALSE),"")</f>
        <v/>
      </c>
      <c r="D374" s="26" t="str">
        <f>_xlfn.IFNA(VLOOKUP(Vulnerabilities!C374,Assets!A:C,2,FALSE),"")</f>
        <v/>
      </c>
      <c r="E374" s="26" t="str">
        <f>_xlfn.IFNA(VLOOKUP(Vulnerabilities!C374,Assets!A:C,3,FALSE),"")</f>
        <v/>
      </c>
      <c r="G374" s="26" t="str">
        <f t="shared" si="5"/>
        <v/>
      </c>
      <c r="K374" s="26" t="str">
        <f>_xlfn.IFNA(VLOOKUP(_xlfn.CONCAT(I374,"|",J374),RiskValues!C:D,2,FALSE),"")</f>
        <v/>
      </c>
    </row>
    <row r="375" spans="2:11" x14ac:dyDescent="0.2">
      <c r="B375" s="26" t="str">
        <f>_xlfn.IFNA(VLOOKUP(A375,InfoSecThreats!A:B,2,FALSE),"")</f>
        <v/>
      </c>
      <c r="D375" s="26" t="str">
        <f>_xlfn.IFNA(VLOOKUP(Vulnerabilities!C375,Assets!A:C,2,FALSE),"")</f>
        <v/>
      </c>
      <c r="E375" s="26" t="str">
        <f>_xlfn.IFNA(VLOOKUP(Vulnerabilities!C375,Assets!A:C,3,FALSE),"")</f>
        <v/>
      </c>
      <c r="G375" s="26" t="str">
        <f t="shared" si="5"/>
        <v/>
      </c>
      <c r="K375" s="26" t="str">
        <f>_xlfn.IFNA(VLOOKUP(_xlfn.CONCAT(I375,"|",J375),RiskValues!C:D,2,FALSE),"")</f>
        <v/>
      </c>
    </row>
    <row r="376" spans="2:11" x14ac:dyDescent="0.2">
      <c r="B376" s="26" t="str">
        <f>_xlfn.IFNA(VLOOKUP(A376,InfoSecThreats!A:B,2,FALSE),"")</f>
        <v/>
      </c>
      <c r="D376" s="26" t="str">
        <f>_xlfn.IFNA(VLOOKUP(Vulnerabilities!C376,Assets!A:C,2,FALSE),"")</f>
        <v/>
      </c>
      <c r="E376" s="26" t="str">
        <f>_xlfn.IFNA(VLOOKUP(Vulnerabilities!C376,Assets!A:C,3,FALSE),"")</f>
        <v/>
      </c>
      <c r="G376" s="26" t="str">
        <f t="shared" si="5"/>
        <v/>
      </c>
      <c r="K376" s="26" t="str">
        <f>_xlfn.IFNA(VLOOKUP(_xlfn.CONCAT(I376,"|",J376),RiskValues!C:D,2,FALSE),"")</f>
        <v/>
      </c>
    </row>
    <row r="377" spans="2:11" x14ac:dyDescent="0.2">
      <c r="B377" s="26" t="str">
        <f>_xlfn.IFNA(VLOOKUP(A377,InfoSecThreats!A:B,2,FALSE),"")</f>
        <v/>
      </c>
      <c r="D377" s="26" t="str">
        <f>_xlfn.IFNA(VLOOKUP(Vulnerabilities!C377,Assets!A:C,2,FALSE),"")</f>
        <v/>
      </c>
      <c r="E377" s="26" t="str">
        <f>_xlfn.IFNA(VLOOKUP(Vulnerabilities!C377,Assets!A:C,3,FALSE),"")</f>
        <v/>
      </c>
      <c r="G377" s="26" t="str">
        <f t="shared" si="5"/>
        <v/>
      </c>
      <c r="K377" s="26" t="str">
        <f>_xlfn.IFNA(VLOOKUP(_xlfn.CONCAT(I377,"|",J377),RiskValues!C:D,2,FALSE),"")</f>
        <v/>
      </c>
    </row>
    <row r="378" spans="2:11" x14ac:dyDescent="0.2">
      <c r="B378" s="26" t="str">
        <f>_xlfn.IFNA(VLOOKUP(A378,InfoSecThreats!A:B,2,FALSE),"")</f>
        <v/>
      </c>
      <c r="D378" s="26" t="str">
        <f>_xlfn.IFNA(VLOOKUP(Vulnerabilities!C378,Assets!A:C,2,FALSE),"")</f>
        <v/>
      </c>
      <c r="E378" s="26" t="str">
        <f>_xlfn.IFNA(VLOOKUP(Vulnerabilities!C378,Assets!A:C,3,FALSE),"")</f>
        <v/>
      </c>
      <c r="G378" s="26" t="str">
        <f t="shared" si="5"/>
        <v/>
      </c>
      <c r="K378" s="26" t="str">
        <f>_xlfn.IFNA(VLOOKUP(_xlfn.CONCAT(I378,"|",J378),RiskValues!C:D,2,FALSE),"")</f>
        <v/>
      </c>
    </row>
    <row r="379" spans="2:11" x14ac:dyDescent="0.2">
      <c r="B379" s="26" t="str">
        <f>_xlfn.IFNA(VLOOKUP(A379,InfoSecThreats!A:B,2,FALSE),"")</f>
        <v/>
      </c>
      <c r="D379" s="26" t="str">
        <f>_xlfn.IFNA(VLOOKUP(Vulnerabilities!C379,Assets!A:C,2,FALSE),"")</f>
        <v/>
      </c>
      <c r="E379" s="26" t="str">
        <f>_xlfn.IFNA(VLOOKUP(Vulnerabilities!C379,Assets!A:C,3,FALSE),"")</f>
        <v/>
      </c>
      <c r="G379" s="26" t="str">
        <f t="shared" si="5"/>
        <v/>
      </c>
      <c r="K379" s="26" t="str">
        <f>_xlfn.IFNA(VLOOKUP(_xlfn.CONCAT(I379,"|",J379),RiskValues!C:D,2,FALSE),"")</f>
        <v/>
      </c>
    </row>
    <row r="380" spans="2:11" x14ac:dyDescent="0.2">
      <c r="B380" s="26" t="str">
        <f>_xlfn.IFNA(VLOOKUP(A380,InfoSecThreats!A:B,2,FALSE),"")</f>
        <v/>
      </c>
      <c r="D380" s="26" t="str">
        <f>_xlfn.IFNA(VLOOKUP(Vulnerabilities!C380,Assets!A:C,2,FALSE),"")</f>
        <v/>
      </c>
      <c r="E380" s="26" t="str">
        <f>_xlfn.IFNA(VLOOKUP(Vulnerabilities!C380,Assets!A:C,3,FALSE),"")</f>
        <v/>
      </c>
      <c r="G380" s="26" t="str">
        <f t="shared" si="5"/>
        <v/>
      </c>
      <c r="K380" s="26" t="str">
        <f>_xlfn.IFNA(VLOOKUP(_xlfn.CONCAT(I380,"|",J380),RiskValues!C:D,2,FALSE),"")</f>
        <v/>
      </c>
    </row>
    <row r="381" spans="2:11" x14ac:dyDescent="0.2">
      <c r="B381" s="26" t="str">
        <f>_xlfn.IFNA(VLOOKUP(A381,InfoSecThreats!A:B,2,FALSE),"")</f>
        <v/>
      </c>
      <c r="D381" s="26" t="str">
        <f>_xlfn.IFNA(VLOOKUP(Vulnerabilities!C381,Assets!A:C,2,FALSE),"")</f>
        <v/>
      </c>
      <c r="E381" s="26" t="str">
        <f>_xlfn.IFNA(VLOOKUP(Vulnerabilities!C381,Assets!A:C,3,FALSE),"")</f>
        <v/>
      </c>
      <c r="G381" s="26" t="str">
        <f t="shared" si="5"/>
        <v/>
      </c>
      <c r="K381" s="26" t="str">
        <f>_xlfn.IFNA(VLOOKUP(_xlfn.CONCAT(I381,"|",J381),RiskValues!C:D,2,FALSE),"")</f>
        <v/>
      </c>
    </row>
    <row r="382" spans="2:11" x14ac:dyDescent="0.2">
      <c r="B382" s="26" t="str">
        <f>_xlfn.IFNA(VLOOKUP(A382,InfoSecThreats!A:B,2,FALSE),"")</f>
        <v/>
      </c>
      <c r="D382" s="26" t="str">
        <f>_xlfn.IFNA(VLOOKUP(Vulnerabilities!C382,Assets!A:C,2,FALSE),"")</f>
        <v/>
      </c>
      <c r="E382" s="26" t="str">
        <f>_xlfn.IFNA(VLOOKUP(Vulnerabilities!C382,Assets!A:C,3,FALSE),"")</f>
        <v/>
      </c>
      <c r="G382" s="26" t="str">
        <f t="shared" si="5"/>
        <v/>
      </c>
      <c r="K382" s="26" t="str">
        <f>_xlfn.IFNA(VLOOKUP(_xlfn.CONCAT(I382,"|",J382),RiskValues!C:D,2,FALSE),"")</f>
        <v/>
      </c>
    </row>
    <row r="383" spans="2:11" x14ac:dyDescent="0.2">
      <c r="B383" s="26" t="str">
        <f>_xlfn.IFNA(VLOOKUP(A383,InfoSecThreats!A:B,2,FALSE),"")</f>
        <v/>
      </c>
      <c r="D383" s="26" t="str">
        <f>_xlfn.IFNA(VLOOKUP(Vulnerabilities!C383,Assets!A:C,2,FALSE),"")</f>
        <v/>
      </c>
      <c r="E383" s="26" t="str">
        <f>_xlfn.IFNA(VLOOKUP(Vulnerabilities!C383,Assets!A:C,3,FALSE),"")</f>
        <v/>
      </c>
      <c r="G383" s="26" t="str">
        <f t="shared" si="5"/>
        <v/>
      </c>
      <c r="K383" s="26" t="str">
        <f>_xlfn.IFNA(VLOOKUP(_xlfn.CONCAT(I383,"|",J383),RiskValues!C:D,2,FALSE),"")</f>
        <v/>
      </c>
    </row>
    <row r="384" spans="2:11" x14ac:dyDescent="0.2">
      <c r="B384" s="26" t="str">
        <f>_xlfn.IFNA(VLOOKUP(A384,InfoSecThreats!A:B,2,FALSE),"")</f>
        <v/>
      </c>
      <c r="D384" s="26" t="str">
        <f>_xlfn.IFNA(VLOOKUP(Vulnerabilities!C384,Assets!A:C,2,FALSE),"")</f>
        <v/>
      </c>
      <c r="E384" s="26" t="str">
        <f>_xlfn.IFNA(VLOOKUP(Vulnerabilities!C384,Assets!A:C,3,FALSE),"")</f>
        <v/>
      </c>
      <c r="G384" s="26" t="str">
        <f t="shared" si="5"/>
        <v/>
      </c>
      <c r="K384" s="26" t="str">
        <f>_xlfn.IFNA(VLOOKUP(_xlfn.CONCAT(I384,"|",J384),RiskValues!C:D,2,FALSE),"")</f>
        <v/>
      </c>
    </row>
    <row r="385" spans="2:11" x14ac:dyDescent="0.2">
      <c r="B385" s="26" t="str">
        <f>_xlfn.IFNA(VLOOKUP(A385,InfoSecThreats!A:B,2,FALSE),"")</f>
        <v/>
      </c>
      <c r="D385" s="26" t="str">
        <f>_xlfn.IFNA(VLOOKUP(Vulnerabilities!C385,Assets!A:C,2,FALSE),"")</f>
        <v/>
      </c>
      <c r="E385" s="26" t="str">
        <f>_xlfn.IFNA(VLOOKUP(Vulnerabilities!C385,Assets!A:C,3,FALSE),"")</f>
        <v/>
      </c>
      <c r="G385" s="26" t="str">
        <f t="shared" si="5"/>
        <v/>
      </c>
      <c r="K385" s="26" t="str">
        <f>_xlfn.IFNA(VLOOKUP(_xlfn.CONCAT(I385,"|",J385),RiskValues!C:D,2,FALSE),"")</f>
        <v/>
      </c>
    </row>
    <row r="386" spans="2:11" x14ac:dyDescent="0.2">
      <c r="B386" s="26" t="str">
        <f>_xlfn.IFNA(VLOOKUP(A386,InfoSecThreats!A:B,2,FALSE),"")</f>
        <v/>
      </c>
      <c r="D386" s="26" t="str">
        <f>_xlfn.IFNA(VLOOKUP(Vulnerabilities!C386,Assets!A:C,2,FALSE),"")</f>
        <v/>
      </c>
      <c r="E386" s="26" t="str">
        <f>_xlfn.IFNA(VLOOKUP(Vulnerabilities!C386,Assets!A:C,3,FALSE),"")</f>
        <v/>
      </c>
      <c r="G386" s="26" t="str">
        <f t="shared" ref="G386:G400" si="6">IF(ISBLANK(F386),"",_xlfn.CONCAT("T",A386,"V",F386,"A",C386))</f>
        <v/>
      </c>
      <c r="K386" s="26" t="str">
        <f>_xlfn.IFNA(VLOOKUP(_xlfn.CONCAT(I386,"|",J386),RiskValues!C:D,2,FALSE),"")</f>
        <v/>
      </c>
    </row>
    <row r="387" spans="2:11" x14ac:dyDescent="0.2">
      <c r="B387" s="26" t="str">
        <f>_xlfn.IFNA(VLOOKUP(A387,InfoSecThreats!A:B,2,FALSE),"")</f>
        <v/>
      </c>
      <c r="D387" s="26" t="str">
        <f>_xlfn.IFNA(VLOOKUP(Vulnerabilities!C387,Assets!A:C,2,FALSE),"")</f>
        <v/>
      </c>
      <c r="E387" s="26" t="str">
        <f>_xlfn.IFNA(VLOOKUP(Vulnerabilities!C387,Assets!A:C,3,FALSE),"")</f>
        <v/>
      </c>
      <c r="G387" s="26" t="str">
        <f t="shared" si="6"/>
        <v/>
      </c>
      <c r="K387" s="26" t="str">
        <f>_xlfn.IFNA(VLOOKUP(_xlfn.CONCAT(I387,"|",J387),RiskValues!C:D,2,FALSE),"")</f>
        <v/>
      </c>
    </row>
    <row r="388" spans="2:11" x14ac:dyDescent="0.2">
      <c r="B388" s="26" t="str">
        <f>_xlfn.IFNA(VLOOKUP(A388,InfoSecThreats!A:B,2,FALSE),"")</f>
        <v/>
      </c>
      <c r="D388" s="26" t="str">
        <f>_xlfn.IFNA(VLOOKUP(Vulnerabilities!C388,Assets!A:C,2,FALSE),"")</f>
        <v/>
      </c>
      <c r="E388" s="26" t="str">
        <f>_xlfn.IFNA(VLOOKUP(Vulnerabilities!C388,Assets!A:C,3,FALSE),"")</f>
        <v/>
      </c>
      <c r="G388" s="26" t="str">
        <f t="shared" si="6"/>
        <v/>
      </c>
      <c r="K388" s="26" t="str">
        <f>_xlfn.IFNA(VLOOKUP(_xlfn.CONCAT(I388,"|",J388),RiskValues!C:D,2,FALSE),"")</f>
        <v/>
      </c>
    </row>
    <row r="389" spans="2:11" x14ac:dyDescent="0.2">
      <c r="B389" s="26" t="str">
        <f>_xlfn.IFNA(VLOOKUP(A389,InfoSecThreats!A:B,2,FALSE),"")</f>
        <v/>
      </c>
      <c r="D389" s="26" t="str">
        <f>_xlfn.IFNA(VLOOKUP(Vulnerabilities!C389,Assets!A:C,2,FALSE),"")</f>
        <v/>
      </c>
      <c r="E389" s="26" t="str">
        <f>_xlfn.IFNA(VLOOKUP(Vulnerabilities!C389,Assets!A:C,3,FALSE),"")</f>
        <v/>
      </c>
      <c r="G389" s="26" t="str">
        <f t="shared" si="6"/>
        <v/>
      </c>
      <c r="K389" s="26" t="str">
        <f>_xlfn.IFNA(VLOOKUP(_xlfn.CONCAT(I389,"|",J389),RiskValues!C:D,2,FALSE),"")</f>
        <v/>
      </c>
    </row>
    <row r="390" spans="2:11" x14ac:dyDescent="0.2">
      <c r="B390" s="26" t="str">
        <f>_xlfn.IFNA(VLOOKUP(A390,InfoSecThreats!A:B,2,FALSE),"")</f>
        <v/>
      </c>
      <c r="D390" s="26" t="str">
        <f>_xlfn.IFNA(VLOOKUP(Vulnerabilities!C390,Assets!A:C,2,FALSE),"")</f>
        <v/>
      </c>
      <c r="E390" s="26" t="str">
        <f>_xlfn.IFNA(VLOOKUP(Vulnerabilities!C390,Assets!A:C,3,FALSE),"")</f>
        <v/>
      </c>
      <c r="G390" s="26" t="str">
        <f t="shared" si="6"/>
        <v/>
      </c>
      <c r="K390" s="26" t="str">
        <f>_xlfn.IFNA(VLOOKUP(_xlfn.CONCAT(I390,"|",J390),RiskValues!C:D,2,FALSE),"")</f>
        <v/>
      </c>
    </row>
    <row r="391" spans="2:11" x14ac:dyDescent="0.2">
      <c r="B391" s="26" t="str">
        <f>_xlfn.IFNA(VLOOKUP(A391,InfoSecThreats!A:B,2,FALSE),"")</f>
        <v/>
      </c>
      <c r="D391" s="26" t="str">
        <f>_xlfn.IFNA(VLOOKUP(Vulnerabilities!C391,Assets!A:C,2,FALSE),"")</f>
        <v/>
      </c>
      <c r="E391" s="26" t="str">
        <f>_xlfn.IFNA(VLOOKUP(Vulnerabilities!C391,Assets!A:C,3,FALSE),"")</f>
        <v/>
      </c>
      <c r="G391" s="26" t="str">
        <f t="shared" si="6"/>
        <v/>
      </c>
      <c r="K391" s="26" t="str">
        <f>_xlfn.IFNA(VLOOKUP(_xlfn.CONCAT(I391,"|",J391),RiskValues!C:D,2,FALSE),"")</f>
        <v/>
      </c>
    </row>
    <row r="392" spans="2:11" x14ac:dyDescent="0.2">
      <c r="B392" s="26" t="str">
        <f>_xlfn.IFNA(VLOOKUP(A392,InfoSecThreats!A:B,2,FALSE),"")</f>
        <v/>
      </c>
      <c r="D392" s="26" t="str">
        <f>_xlfn.IFNA(VLOOKUP(Vulnerabilities!C392,Assets!A:C,2,FALSE),"")</f>
        <v/>
      </c>
      <c r="E392" s="26" t="str">
        <f>_xlfn.IFNA(VLOOKUP(Vulnerabilities!C392,Assets!A:C,3,FALSE),"")</f>
        <v/>
      </c>
      <c r="G392" s="26" t="str">
        <f t="shared" si="6"/>
        <v/>
      </c>
      <c r="K392" s="26" t="str">
        <f>_xlfn.IFNA(VLOOKUP(_xlfn.CONCAT(I392,"|",J392),RiskValues!C:D,2,FALSE),"")</f>
        <v/>
      </c>
    </row>
    <row r="393" spans="2:11" x14ac:dyDescent="0.2">
      <c r="B393" s="26" t="str">
        <f>_xlfn.IFNA(VLOOKUP(A393,InfoSecThreats!A:B,2,FALSE),"")</f>
        <v/>
      </c>
      <c r="D393" s="26" t="str">
        <f>_xlfn.IFNA(VLOOKUP(Vulnerabilities!C393,Assets!A:C,2,FALSE),"")</f>
        <v/>
      </c>
      <c r="E393" s="26" t="str">
        <f>_xlfn.IFNA(VLOOKUP(Vulnerabilities!C393,Assets!A:C,3,FALSE),"")</f>
        <v/>
      </c>
      <c r="G393" s="26" t="str">
        <f t="shared" si="6"/>
        <v/>
      </c>
      <c r="K393" s="26" t="str">
        <f>_xlfn.IFNA(VLOOKUP(_xlfn.CONCAT(I393,"|",J393),RiskValues!C:D,2,FALSE),"")</f>
        <v/>
      </c>
    </row>
    <row r="394" spans="2:11" x14ac:dyDescent="0.2">
      <c r="B394" s="26" t="str">
        <f>_xlfn.IFNA(VLOOKUP(A394,InfoSecThreats!A:B,2,FALSE),"")</f>
        <v/>
      </c>
      <c r="D394" s="26" t="str">
        <f>_xlfn.IFNA(VLOOKUP(Vulnerabilities!C394,Assets!A:C,2,FALSE),"")</f>
        <v/>
      </c>
      <c r="E394" s="26" t="str">
        <f>_xlfn.IFNA(VLOOKUP(Vulnerabilities!C394,Assets!A:C,3,FALSE),"")</f>
        <v/>
      </c>
      <c r="G394" s="26" t="str">
        <f t="shared" si="6"/>
        <v/>
      </c>
      <c r="K394" s="26" t="str">
        <f>_xlfn.IFNA(VLOOKUP(_xlfn.CONCAT(I394,"|",J394),RiskValues!C:D,2,FALSE),"")</f>
        <v/>
      </c>
    </row>
    <row r="395" spans="2:11" x14ac:dyDescent="0.2">
      <c r="B395" s="26" t="str">
        <f>_xlfn.IFNA(VLOOKUP(A395,InfoSecThreats!A:B,2,FALSE),"")</f>
        <v/>
      </c>
      <c r="D395" s="26" t="str">
        <f>_xlfn.IFNA(VLOOKUP(Vulnerabilities!C395,Assets!A:C,2,FALSE),"")</f>
        <v/>
      </c>
      <c r="E395" s="26" t="str">
        <f>_xlfn.IFNA(VLOOKUP(Vulnerabilities!C395,Assets!A:C,3,FALSE),"")</f>
        <v/>
      </c>
      <c r="G395" s="26" t="str">
        <f t="shared" si="6"/>
        <v/>
      </c>
      <c r="K395" s="26" t="str">
        <f>_xlfn.IFNA(VLOOKUP(_xlfn.CONCAT(I395,"|",J395),RiskValues!C:D,2,FALSE),"")</f>
        <v/>
      </c>
    </row>
    <row r="396" spans="2:11" x14ac:dyDescent="0.2">
      <c r="B396" s="26" t="str">
        <f>_xlfn.IFNA(VLOOKUP(A396,InfoSecThreats!A:B,2,FALSE),"")</f>
        <v/>
      </c>
      <c r="D396" s="26" t="str">
        <f>_xlfn.IFNA(VLOOKUP(Vulnerabilities!C396,Assets!A:C,2,FALSE),"")</f>
        <v/>
      </c>
      <c r="E396" s="26" t="str">
        <f>_xlfn.IFNA(VLOOKUP(Vulnerabilities!C396,Assets!A:C,3,FALSE),"")</f>
        <v/>
      </c>
      <c r="G396" s="26" t="str">
        <f t="shared" si="6"/>
        <v/>
      </c>
      <c r="K396" s="26" t="str">
        <f>_xlfn.IFNA(VLOOKUP(_xlfn.CONCAT(I396,"|",J396),RiskValues!C:D,2,FALSE),"")</f>
        <v/>
      </c>
    </row>
    <row r="397" spans="2:11" x14ac:dyDescent="0.2">
      <c r="B397" s="26" t="str">
        <f>_xlfn.IFNA(VLOOKUP(A397,InfoSecThreats!A:B,2,FALSE),"")</f>
        <v/>
      </c>
      <c r="D397" s="26" t="str">
        <f>_xlfn.IFNA(VLOOKUP(Vulnerabilities!C397,Assets!A:C,2,FALSE),"")</f>
        <v/>
      </c>
      <c r="E397" s="26" t="str">
        <f>_xlfn.IFNA(VLOOKUP(Vulnerabilities!C397,Assets!A:C,3,FALSE),"")</f>
        <v/>
      </c>
      <c r="G397" s="26" t="str">
        <f t="shared" si="6"/>
        <v/>
      </c>
      <c r="K397" s="26" t="str">
        <f>_xlfn.IFNA(VLOOKUP(_xlfn.CONCAT(I397,"|",J397),RiskValues!C:D,2,FALSE),"")</f>
        <v/>
      </c>
    </row>
    <row r="398" spans="2:11" x14ac:dyDescent="0.2">
      <c r="B398" s="26" t="str">
        <f>_xlfn.IFNA(VLOOKUP(A398,InfoSecThreats!A:B,2,FALSE),"")</f>
        <v/>
      </c>
      <c r="D398" s="26" t="str">
        <f>_xlfn.IFNA(VLOOKUP(Vulnerabilities!C398,Assets!A:C,2,FALSE),"")</f>
        <v/>
      </c>
      <c r="E398" s="26" t="str">
        <f>_xlfn.IFNA(VLOOKUP(Vulnerabilities!C398,Assets!A:C,3,FALSE),"")</f>
        <v/>
      </c>
      <c r="G398" s="26" t="str">
        <f t="shared" si="6"/>
        <v/>
      </c>
      <c r="K398" s="26" t="str">
        <f>_xlfn.IFNA(VLOOKUP(_xlfn.CONCAT(I398,"|",J398),RiskValues!C:D,2,FALSE),"")</f>
        <v/>
      </c>
    </row>
    <row r="399" spans="2:11" x14ac:dyDescent="0.2">
      <c r="B399" s="26" t="str">
        <f>_xlfn.IFNA(VLOOKUP(A399,InfoSecThreats!A:B,2,FALSE),"")</f>
        <v/>
      </c>
      <c r="D399" s="26" t="str">
        <f>_xlfn.IFNA(VLOOKUP(Vulnerabilities!C399,Assets!A:C,2,FALSE),"")</f>
        <v/>
      </c>
      <c r="E399" s="26" t="str">
        <f>_xlfn.IFNA(VLOOKUP(Vulnerabilities!C399,Assets!A:C,3,FALSE),"")</f>
        <v/>
      </c>
      <c r="G399" s="26" t="str">
        <f t="shared" si="6"/>
        <v/>
      </c>
      <c r="K399" s="26" t="str">
        <f>_xlfn.IFNA(VLOOKUP(_xlfn.CONCAT(I399,"|",J399),RiskValues!C:D,2,FALSE),"")</f>
        <v/>
      </c>
    </row>
    <row r="400" spans="2:11" x14ac:dyDescent="0.2">
      <c r="B400" s="26" t="str">
        <f>_xlfn.IFNA(VLOOKUP(A400,InfoSecThreats!A:B,2,FALSE),"")</f>
        <v/>
      </c>
      <c r="D400" s="26" t="str">
        <f>_xlfn.IFNA(VLOOKUP(Vulnerabilities!C400,Assets!A:C,2,FALSE),"")</f>
        <v/>
      </c>
      <c r="E400" s="26" t="str">
        <f>_xlfn.IFNA(VLOOKUP(Vulnerabilities!C400,Assets!A:C,3,FALSE),"")</f>
        <v/>
      </c>
      <c r="G400" s="26" t="str">
        <f t="shared" si="6"/>
        <v/>
      </c>
      <c r="K400" s="26" t="str">
        <f>_xlfn.IFNA(VLOOKUP(_xlfn.CONCAT(I400,"|",J400),RiskValues!C:D,2,FALSE),"")</f>
        <v/>
      </c>
    </row>
  </sheetData>
  <autoFilter ref="A1:L400" xr:uid="{40C2DAE8-51BF-4509-BC4F-A78D257FBFC8}"/>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ED4FF61-C9C0-44AD-9D79-7D2E50BDBEAC}">
          <x14:formula1>
            <xm:f>RiskValues!$A$2:$A$6</xm:f>
          </x14:formula1>
          <xm:sqref>I2:J400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AFF6-BD44-435F-8D79-7821C8144E67}">
  <dimension ref="A1:C6"/>
  <sheetViews>
    <sheetView workbookViewId="0">
      <selection activeCell="A5" sqref="A5"/>
    </sheetView>
  </sheetViews>
  <sheetFormatPr baseColWidth="10" defaultColWidth="8.83203125" defaultRowHeight="15" x14ac:dyDescent="0.2"/>
  <sheetData>
    <row r="1" spans="1:3" ht="26" x14ac:dyDescent="0.3">
      <c r="A1" s="5" t="s">
        <v>50</v>
      </c>
    </row>
    <row r="2" spans="1:3" x14ac:dyDescent="0.2">
      <c r="A2" t="s">
        <v>30</v>
      </c>
    </row>
    <row r="3" spans="1:3" x14ac:dyDescent="0.2">
      <c r="A3" t="s">
        <v>58</v>
      </c>
    </row>
    <row r="4" spans="1:3" x14ac:dyDescent="0.2">
      <c r="A4" t="s">
        <v>51</v>
      </c>
    </row>
    <row r="6" spans="1:3" x14ac:dyDescent="0.2">
      <c r="A6" t="s">
        <v>54</v>
      </c>
      <c r="C6" t="s">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D7F94-3905-4317-BA49-E65592603EEF}">
  <dimension ref="A1:P402"/>
  <sheetViews>
    <sheetView zoomScale="80" zoomScaleNormal="80" workbookViewId="0">
      <pane xSplit="4" ySplit="2" topLeftCell="E3" activePane="bottomRight" state="frozen"/>
      <selection pane="topRight" activeCell="E1" sqref="E1"/>
      <selection pane="bottomLeft" activeCell="A3" sqref="A3"/>
      <selection pane="bottomRight" activeCell="A16" sqref="A16:XFD16"/>
    </sheetView>
  </sheetViews>
  <sheetFormatPr baseColWidth="10" defaultColWidth="8.83203125" defaultRowHeight="15" x14ac:dyDescent="0.2"/>
  <cols>
    <col min="1" max="1" width="11.5" style="1" customWidth="1"/>
    <col min="2" max="2" width="13.33203125" customWidth="1"/>
    <col min="3" max="3" width="20.6640625" customWidth="1"/>
    <col min="4" max="4" width="13" style="1" customWidth="1"/>
    <col min="5" max="16" width="10.6640625" style="1" customWidth="1"/>
  </cols>
  <sheetData>
    <row r="1" spans="1:16" x14ac:dyDescent="0.2">
      <c r="A1" s="6" t="s">
        <v>27</v>
      </c>
      <c r="B1" s="7" t="s">
        <v>29</v>
      </c>
      <c r="C1" s="7" t="s">
        <v>28</v>
      </c>
      <c r="D1" s="12" t="s">
        <v>39</v>
      </c>
      <c r="E1" s="17">
        <v>1</v>
      </c>
      <c r="F1" s="17">
        <v>2</v>
      </c>
      <c r="G1" s="17">
        <v>3</v>
      </c>
      <c r="H1" s="17">
        <v>4</v>
      </c>
      <c r="I1" s="17">
        <v>5</v>
      </c>
      <c r="J1" s="17">
        <v>6</v>
      </c>
      <c r="K1" s="17">
        <v>7</v>
      </c>
      <c r="L1" s="17">
        <v>8</v>
      </c>
      <c r="M1" s="17">
        <v>9</v>
      </c>
      <c r="N1" s="17">
        <v>10</v>
      </c>
      <c r="O1" s="17">
        <v>11</v>
      </c>
      <c r="P1" s="12">
        <v>12</v>
      </c>
    </row>
    <row r="2" spans="1:16" ht="60" customHeight="1" x14ac:dyDescent="0.2">
      <c r="A2" s="8"/>
      <c r="B2" s="9"/>
      <c r="C2" s="9"/>
      <c r="D2" s="14"/>
      <c r="E2" s="18" t="str">
        <f>VLOOKUP(E1,InfoSecThreats!$A:$B,2,FALSE)</f>
        <v>People errors</v>
      </c>
      <c r="F2" s="18" t="str">
        <f>VLOOKUP(F1,InfoSecThreats!$A:$B,2,FALSE)</f>
        <v>Software attacks</v>
      </c>
      <c r="G2" s="18" t="str">
        <f>VLOOKUP(G1,InfoSecThreats!$A:$B,2,FALSE)</f>
        <v>Information extortion</v>
      </c>
      <c r="H2" s="18" t="str">
        <f>VLOOKUP(H1,InfoSecThreats!$A:$B,2,FALSE)</f>
        <v>Espionage and trespass</v>
      </c>
      <c r="I2" s="18" t="str">
        <f>VLOOKUP(I1,InfoSecThreats!$A:$B,2,FALSE)</f>
        <v>Theft</v>
      </c>
      <c r="J2" s="21" t="str">
        <f>VLOOKUP(J1,InfoSecThreats!$A:$B,2,FALSE)</f>
        <v>Technological obsolescence</v>
      </c>
      <c r="K2" s="18" t="str">
        <f>VLOOKUP(K1,InfoSecThreats!$A:$B,2,FALSE)</f>
        <v>Forces of nature</v>
      </c>
      <c r="L2" s="18" t="str">
        <f>VLOOKUP(L1,InfoSecThreats!$A:$B,2,FALSE)</f>
        <v>Technical hardware failures or errors</v>
      </c>
      <c r="M2" s="18" t="str">
        <f>VLOOKUP(M1,InfoSecThreats!$A:$B,2,FALSE)</f>
        <v>Technical software failures or errors</v>
      </c>
      <c r="N2" s="18" t="str">
        <f>VLOOKUP(N1,InfoSecThreats!$A:$B,2,FALSE)</f>
        <v>Changing quality of services</v>
      </c>
      <c r="O2" s="18" t="str">
        <f>VLOOKUP(O1,InfoSecThreats!$A:$B,2,FALSE)</f>
        <v>Sabotage and vandalism</v>
      </c>
      <c r="P2" s="13" t="str">
        <f>VLOOKUP(P1,InfoSecThreats!$A:$B,2,FALSE)</f>
        <v>IP compromises</v>
      </c>
    </row>
    <row r="3" spans="1:16" x14ac:dyDescent="0.2">
      <c r="A3" s="1">
        <v>1</v>
      </c>
      <c r="B3" t="str">
        <f>IF(VLOOKUP($A3,Assets!$A:$C,2,FALSE)=0,"",VLOOKUP($A3,Assets!$A:$C,2,FALSE))</f>
        <v>Data</v>
      </c>
      <c r="C3" t="str">
        <f>IF(VLOOKUP($A3,Assets!$A:$C,3,FALSE)=0,"",VLOOKUP($A3,Assets!$A:$C,3,FALSE))</f>
        <v>Customer Information</v>
      </c>
      <c r="D3" s="15">
        <v>1</v>
      </c>
      <c r="E3" s="19" t="str">
        <f>_xlfn.IFNA(VLOOKUP(_xlfn.CONCAT("T",E$1,"V",$D3,"A",$A3),Vulnerabilities!$G:$G,1,FALSE),"")</f>
        <v>T1V1A1</v>
      </c>
      <c r="F3" s="19" t="str">
        <f>_xlfn.IFNA(VLOOKUP(_xlfn.CONCAT("T",F$1,"V",$D3,"A",$A3),Vulnerabilities!$G:$G,1,FALSE),"")</f>
        <v/>
      </c>
      <c r="G3" s="19" t="str">
        <f>_xlfn.IFNA(VLOOKUP(_xlfn.CONCAT("T",G$1,"V",$D3,"A",$A3),Vulnerabilities!$G:$G,1,FALSE),"")</f>
        <v/>
      </c>
      <c r="H3" s="19" t="str">
        <f>_xlfn.IFNA(VLOOKUP(_xlfn.CONCAT("T",H$1,"V",$D3,"A",$A3),Vulnerabilities!$G:$G,1,FALSE),"")</f>
        <v/>
      </c>
      <c r="I3" s="19" t="str">
        <f>_xlfn.IFNA(VLOOKUP(_xlfn.CONCAT("T",I$1,"V",$D3,"A",$A3),Vulnerabilities!$G:$G,1,FALSE),"")</f>
        <v/>
      </c>
      <c r="J3" s="19" t="str">
        <f>_xlfn.IFNA(VLOOKUP(_xlfn.CONCAT("T",J$1,"V",$D3,"A",$A3),Vulnerabilities!$G:$G,1,FALSE),"")</f>
        <v/>
      </c>
      <c r="K3" s="19" t="str">
        <f>_xlfn.IFNA(VLOOKUP(_xlfn.CONCAT("T",K$1,"V",$D3,"A",$A3),Vulnerabilities!$G:$G,1,FALSE),"")</f>
        <v/>
      </c>
      <c r="L3" s="19" t="str">
        <f>_xlfn.IFNA(VLOOKUP(_xlfn.CONCAT("T",L$1,"V",$D3,"A",$A3),Vulnerabilities!$G:$G,1,FALSE),"")</f>
        <v/>
      </c>
      <c r="M3" s="19" t="str">
        <f>_xlfn.IFNA(VLOOKUP(_xlfn.CONCAT("T",M$1,"V",$D3,"A",$A3),Vulnerabilities!$G:$G,1,FALSE),"")</f>
        <v/>
      </c>
      <c r="N3" s="19" t="str">
        <f>_xlfn.IFNA(VLOOKUP(_xlfn.CONCAT("T",N$1,"V",$D3,"A",$A3),Vulnerabilities!$G:$G,1,FALSE),"")</f>
        <v/>
      </c>
      <c r="O3" s="19" t="str">
        <f>_xlfn.IFNA(VLOOKUP(_xlfn.CONCAT("T",O$1,"V",$D3,"A",$A3),Vulnerabilities!$G:$G,1,FALSE),"")</f>
        <v/>
      </c>
      <c r="P3" s="15" t="str">
        <f>_xlfn.IFNA(VLOOKUP(_xlfn.CONCAT("T",P$1,"V",$D3,"A",$A3),Vulnerabilities!$G:$G,1,FALSE),"")</f>
        <v/>
      </c>
    </row>
    <row r="4" spans="1:16" x14ac:dyDescent="0.2">
      <c r="A4" s="1">
        <v>1</v>
      </c>
      <c r="B4" t="str">
        <f>IF(VLOOKUP($A4,Assets!$A:$C,2,FALSE)=0,"",VLOOKUP($A4,Assets!$A:$C,2,FALSE))</f>
        <v>Data</v>
      </c>
      <c r="C4" t="str">
        <f>IF(VLOOKUP($A4,Assets!$A:$C,3,FALSE)=0,"",VLOOKUP($A4,Assets!$A:$C,3,FALSE))</f>
        <v>Customer Information</v>
      </c>
      <c r="D4" s="15">
        <v>2</v>
      </c>
      <c r="E4" s="19" t="str">
        <f>_xlfn.IFNA(VLOOKUP(_xlfn.CONCAT("T",E$1,"V",$D4,"A",$A4),Vulnerabilities!$G:$G,1,FALSE),"")</f>
        <v/>
      </c>
      <c r="F4" s="19" t="str">
        <f>_xlfn.IFNA(VLOOKUP(_xlfn.CONCAT("T",F$1,"V",$D4,"A",$A4),Vulnerabilities!$G:$G,1,FALSE),"")</f>
        <v>T2V2A1</v>
      </c>
      <c r="G4" s="19" t="str">
        <f>_xlfn.IFNA(VLOOKUP(_xlfn.CONCAT("T",G$1,"V",$D4,"A",$A4),Vulnerabilities!$G:$G,1,FALSE),"")</f>
        <v/>
      </c>
      <c r="H4" s="19" t="str">
        <f>_xlfn.IFNA(VLOOKUP(_xlfn.CONCAT("T",H$1,"V",$D4,"A",$A4),Vulnerabilities!$G:$G,1,FALSE),"")</f>
        <v/>
      </c>
      <c r="I4" s="19" t="str">
        <f>_xlfn.IFNA(VLOOKUP(_xlfn.CONCAT("T",I$1,"V",$D4,"A",$A4),Vulnerabilities!$G:$G,1,FALSE),"")</f>
        <v/>
      </c>
      <c r="J4" s="19" t="str">
        <f>_xlfn.IFNA(VLOOKUP(_xlfn.CONCAT("T",J$1,"V",$D4,"A",$A4),Vulnerabilities!$G:$G,1,FALSE),"")</f>
        <v/>
      </c>
      <c r="K4" s="19" t="str">
        <f>_xlfn.IFNA(VLOOKUP(_xlfn.CONCAT("T",K$1,"V",$D4,"A",$A4),Vulnerabilities!$G:$G,1,FALSE),"")</f>
        <v/>
      </c>
      <c r="L4" s="19" t="str">
        <f>_xlfn.IFNA(VLOOKUP(_xlfn.CONCAT("T",L$1,"V",$D4,"A",$A4),Vulnerabilities!$G:$G,1,FALSE),"")</f>
        <v/>
      </c>
      <c r="M4" s="19" t="str">
        <f>_xlfn.IFNA(VLOOKUP(_xlfn.CONCAT("T",M$1,"V",$D4,"A",$A4),Vulnerabilities!$G:$G,1,FALSE),"")</f>
        <v/>
      </c>
      <c r="N4" s="19" t="str">
        <f>_xlfn.IFNA(VLOOKUP(_xlfn.CONCAT("T",N$1,"V",$D4,"A",$A4),Vulnerabilities!$G:$G,1,FALSE),"")</f>
        <v/>
      </c>
      <c r="O4" s="19" t="str">
        <f>_xlfn.IFNA(VLOOKUP(_xlfn.CONCAT("T",O$1,"V",$D4,"A",$A4),Vulnerabilities!$G:$G,1,FALSE),"")</f>
        <v/>
      </c>
      <c r="P4" s="15" t="str">
        <f>_xlfn.IFNA(VLOOKUP(_xlfn.CONCAT("T",P$1,"V",$D4,"A",$A4),Vulnerabilities!$G:$G,1,FALSE),"")</f>
        <v/>
      </c>
    </row>
    <row r="5" spans="1:16" x14ac:dyDescent="0.2">
      <c r="A5" s="1">
        <v>1</v>
      </c>
      <c r="B5" t="str">
        <f>IF(VLOOKUP($A5,Assets!$A:$C,2,FALSE)=0,"",VLOOKUP($A5,Assets!$A:$C,2,FALSE))</f>
        <v>Data</v>
      </c>
      <c r="C5" t="str">
        <f>IF(VLOOKUP($A5,Assets!$A:$C,3,FALSE)=0,"",VLOOKUP($A5,Assets!$A:$C,3,FALSE))</f>
        <v>Customer Information</v>
      </c>
      <c r="D5" s="15">
        <v>3</v>
      </c>
      <c r="E5" s="19" t="str">
        <f>_xlfn.IFNA(VLOOKUP(_xlfn.CONCAT("T",E$1,"V",$D5,"A",$A5),Vulnerabilities!$G:$G,1,FALSE),"")</f>
        <v/>
      </c>
      <c r="F5" s="19" t="str">
        <f>_xlfn.IFNA(VLOOKUP(_xlfn.CONCAT("T",F$1,"V",$D5,"A",$A5),Vulnerabilities!$G:$G,1,FALSE),"")</f>
        <v/>
      </c>
      <c r="G5" s="19" t="str">
        <f>_xlfn.IFNA(VLOOKUP(_xlfn.CONCAT("T",G$1,"V",$D5,"A",$A5),Vulnerabilities!$G:$G,1,FALSE),"")</f>
        <v/>
      </c>
      <c r="H5" s="19" t="str">
        <f>_xlfn.IFNA(VLOOKUP(_xlfn.CONCAT("T",H$1,"V",$D5,"A",$A5),Vulnerabilities!$G:$G,1,FALSE),"")</f>
        <v/>
      </c>
      <c r="I5" s="19" t="str">
        <f>_xlfn.IFNA(VLOOKUP(_xlfn.CONCAT("T",I$1,"V",$D5,"A",$A5),Vulnerabilities!$G:$G,1,FALSE),"")</f>
        <v/>
      </c>
      <c r="J5" s="19" t="str">
        <f>_xlfn.IFNA(VLOOKUP(_xlfn.CONCAT("T",J$1,"V",$D5,"A",$A5),Vulnerabilities!$G:$G,1,FALSE),"")</f>
        <v/>
      </c>
      <c r="K5" s="19" t="str">
        <f>_xlfn.IFNA(VLOOKUP(_xlfn.CONCAT("T",K$1,"V",$D5,"A",$A5),Vulnerabilities!$G:$G,1,FALSE),"")</f>
        <v/>
      </c>
      <c r="L5" s="19" t="str">
        <f>_xlfn.IFNA(VLOOKUP(_xlfn.CONCAT("T",L$1,"V",$D5,"A",$A5),Vulnerabilities!$G:$G,1,FALSE),"")</f>
        <v/>
      </c>
      <c r="M5" s="19" t="str">
        <f>_xlfn.IFNA(VLOOKUP(_xlfn.CONCAT("T",M$1,"V",$D5,"A",$A5),Vulnerabilities!$G:$G,1,FALSE),"")</f>
        <v/>
      </c>
      <c r="N5" s="19" t="str">
        <f>_xlfn.IFNA(VLOOKUP(_xlfn.CONCAT("T",N$1,"V",$D5,"A",$A5),Vulnerabilities!$G:$G,1,FALSE),"")</f>
        <v/>
      </c>
      <c r="O5" s="19" t="str">
        <f>_xlfn.IFNA(VLOOKUP(_xlfn.CONCAT("T",O$1,"V",$D5,"A",$A5),Vulnerabilities!$G:$G,1,FALSE),"")</f>
        <v/>
      </c>
      <c r="P5" s="15" t="str">
        <f>_xlfn.IFNA(VLOOKUP(_xlfn.CONCAT("T",P$1,"V",$D5,"A",$A5),Vulnerabilities!$G:$G,1,FALSE),"")</f>
        <v/>
      </c>
    </row>
    <row r="6" spans="1:16" x14ac:dyDescent="0.2">
      <c r="A6" s="10">
        <v>1</v>
      </c>
      <c r="B6" s="11" t="str">
        <f>IF(VLOOKUP($A6,Assets!$A:$C,2,FALSE)=0,"",VLOOKUP($A6,Assets!$A:$C,2,FALSE))</f>
        <v>Data</v>
      </c>
      <c r="C6" s="11" t="str">
        <f>IF(VLOOKUP($A6,Assets!$A:$C,3,FALSE)=0,"",VLOOKUP($A6,Assets!$A:$C,3,FALSE))</f>
        <v>Customer Information</v>
      </c>
      <c r="D6" s="16">
        <v>4</v>
      </c>
      <c r="E6" s="20" t="str">
        <f>_xlfn.IFNA(VLOOKUP(_xlfn.CONCAT("T",E$1,"V",$D6,"A",$A6),Vulnerabilities!$G:$G,1,FALSE),"")</f>
        <v/>
      </c>
      <c r="F6" s="20" t="str">
        <f>_xlfn.IFNA(VLOOKUP(_xlfn.CONCAT("T",F$1,"V",$D6,"A",$A6),Vulnerabilities!$G:$G,1,FALSE),"")</f>
        <v/>
      </c>
      <c r="G6" s="20" t="str">
        <f>_xlfn.IFNA(VLOOKUP(_xlfn.CONCAT("T",G$1,"V",$D6,"A",$A6),Vulnerabilities!$G:$G,1,FALSE),"")</f>
        <v/>
      </c>
      <c r="H6" s="20" t="str">
        <f>_xlfn.IFNA(VLOOKUP(_xlfn.CONCAT("T",H$1,"V",$D6,"A",$A6),Vulnerabilities!$G:$G,1,FALSE),"")</f>
        <v/>
      </c>
      <c r="I6" s="20" t="str">
        <f>_xlfn.IFNA(VLOOKUP(_xlfn.CONCAT("T",I$1,"V",$D6,"A",$A6),Vulnerabilities!$G:$G,1,FALSE),"")</f>
        <v/>
      </c>
      <c r="J6" s="20" t="str">
        <f>_xlfn.IFNA(VLOOKUP(_xlfn.CONCAT("T",J$1,"V",$D6,"A",$A6),Vulnerabilities!$G:$G,1,FALSE),"")</f>
        <v/>
      </c>
      <c r="K6" s="20" t="str">
        <f>_xlfn.IFNA(VLOOKUP(_xlfn.CONCAT("T",K$1,"V",$D6,"A",$A6),Vulnerabilities!$G:$G,1,FALSE),"")</f>
        <v/>
      </c>
      <c r="L6" s="20" t="str">
        <f>_xlfn.IFNA(VLOOKUP(_xlfn.CONCAT("T",L$1,"V",$D6,"A",$A6),Vulnerabilities!$G:$G,1,FALSE),"")</f>
        <v/>
      </c>
      <c r="M6" s="20" t="str">
        <f>_xlfn.IFNA(VLOOKUP(_xlfn.CONCAT("T",M$1,"V",$D6,"A",$A6),Vulnerabilities!$G:$G,1,FALSE),"")</f>
        <v/>
      </c>
      <c r="N6" s="20" t="str">
        <f>_xlfn.IFNA(VLOOKUP(_xlfn.CONCAT("T",N$1,"V",$D6,"A",$A6),Vulnerabilities!$G:$G,1,FALSE),"")</f>
        <v/>
      </c>
      <c r="O6" s="20" t="str">
        <f>_xlfn.IFNA(VLOOKUP(_xlfn.CONCAT("T",O$1,"V",$D6,"A",$A6),Vulnerabilities!$G:$G,1,FALSE),"")</f>
        <v/>
      </c>
      <c r="P6" s="16" t="str">
        <f>_xlfn.IFNA(VLOOKUP(_xlfn.CONCAT("T",P$1,"V",$D6,"A",$A6),Vulnerabilities!$G:$G,1,FALSE),"")</f>
        <v/>
      </c>
    </row>
    <row r="7" spans="1:16" x14ac:dyDescent="0.2">
      <c r="A7" s="1">
        <f t="shared" ref="A7:A26" si="0">A3+1</f>
        <v>2</v>
      </c>
      <c r="B7" t="str">
        <f>IF(VLOOKUP($A7,Assets!$A:$C,2,FALSE)=0,"",VLOOKUP($A7,Assets!$A:$C,2,FALSE))</f>
        <v>Data</v>
      </c>
      <c r="C7" t="str">
        <f>IF(VLOOKUP($A7,Assets!$A:$C,3,FALSE)=0,"",VLOOKUP($A7,Assets!$A:$C,3,FALSE))</f>
        <v>Sales Data</v>
      </c>
      <c r="D7" s="15">
        <v>1</v>
      </c>
      <c r="E7" s="19" t="str">
        <f>_xlfn.IFNA(VLOOKUP(_xlfn.CONCAT("T",E$1,"V",$D7,"A",$A7),Vulnerabilities!$G:$G,1,FALSE),"")</f>
        <v/>
      </c>
      <c r="F7" s="19" t="str">
        <f>_xlfn.IFNA(VLOOKUP(_xlfn.CONCAT("T",F$1,"V",$D7,"A",$A7),Vulnerabilities!$G:$G,1,FALSE),"")</f>
        <v/>
      </c>
      <c r="G7" s="19" t="str">
        <f>_xlfn.IFNA(VLOOKUP(_xlfn.CONCAT("T",G$1,"V",$D7,"A",$A7),Vulnerabilities!$G:$G,1,FALSE),"")</f>
        <v/>
      </c>
      <c r="H7" s="19" t="str">
        <f>_xlfn.IFNA(VLOOKUP(_xlfn.CONCAT("T",H$1,"V",$D7,"A",$A7),Vulnerabilities!$G:$G,1,FALSE),"")</f>
        <v/>
      </c>
      <c r="I7" s="19" t="str">
        <f>_xlfn.IFNA(VLOOKUP(_xlfn.CONCAT("T",I$1,"V",$D7,"A",$A7),Vulnerabilities!$G:$G,1,FALSE),"")</f>
        <v>T5V1A2</v>
      </c>
      <c r="J7" s="19" t="str">
        <f>_xlfn.IFNA(VLOOKUP(_xlfn.CONCAT("T",J$1,"V",$D7,"A",$A7),Vulnerabilities!$G:$G,1,FALSE),"")</f>
        <v/>
      </c>
      <c r="K7" s="19" t="str">
        <f>_xlfn.IFNA(VLOOKUP(_xlfn.CONCAT("T",K$1,"V",$D7,"A",$A7),Vulnerabilities!$G:$G,1,FALSE),"")</f>
        <v/>
      </c>
      <c r="L7" s="19" t="str">
        <f>_xlfn.IFNA(VLOOKUP(_xlfn.CONCAT("T",L$1,"V",$D7,"A",$A7),Vulnerabilities!$G:$G,1,FALSE),"")</f>
        <v/>
      </c>
      <c r="M7" s="19" t="str">
        <f>_xlfn.IFNA(VLOOKUP(_xlfn.CONCAT("T",M$1,"V",$D7,"A",$A7),Vulnerabilities!$G:$G,1,FALSE),"")</f>
        <v/>
      </c>
      <c r="N7" s="19" t="str">
        <f>_xlfn.IFNA(VLOOKUP(_xlfn.CONCAT("T",N$1,"V",$D7,"A",$A7),Vulnerabilities!$G:$G,1,FALSE),"")</f>
        <v/>
      </c>
      <c r="O7" s="19" t="str">
        <f>_xlfn.IFNA(VLOOKUP(_xlfn.CONCAT("T",O$1,"V",$D7,"A",$A7),Vulnerabilities!$G:$G,1,FALSE),"")</f>
        <v>T11V1A2</v>
      </c>
      <c r="P7" s="15" t="str">
        <f>_xlfn.IFNA(VLOOKUP(_xlfn.CONCAT("T",P$1,"V",$D7,"A",$A7),Vulnerabilities!$G:$G,1,FALSE),"")</f>
        <v/>
      </c>
    </row>
    <row r="8" spans="1:16" x14ac:dyDescent="0.2">
      <c r="A8" s="1">
        <f t="shared" si="0"/>
        <v>2</v>
      </c>
      <c r="B8" t="str">
        <f>IF(VLOOKUP($A8,Assets!$A:$C,2,FALSE)=0,"",VLOOKUP($A8,Assets!$A:$C,2,FALSE))</f>
        <v>Data</v>
      </c>
      <c r="C8" t="str">
        <f>IF(VLOOKUP($A8,Assets!$A:$C,3,FALSE)=0,"",VLOOKUP($A8,Assets!$A:$C,3,FALSE))</f>
        <v>Sales Data</v>
      </c>
      <c r="D8" s="15">
        <v>2</v>
      </c>
      <c r="E8" s="19" t="str">
        <f>_xlfn.IFNA(VLOOKUP(_xlfn.CONCAT("T",E$1,"V",$D8,"A",$A8),Vulnerabilities!$G:$G,1,FALSE),"")</f>
        <v/>
      </c>
      <c r="F8" s="19" t="str">
        <f>_xlfn.IFNA(VLOOKUP(_xlfn.CONCAT("T",F$1,"V",$D8,"A",$A8),Vulnerabilities!$G:$G,1,FALSE),"")</f>
        <v/>
      </c>
      <c r="G8" s="19" t="str">
        <f>_xlfn.IFNA(VLOOKUP(_xlfn.CONCAT("T",G$1,"V",$D8,"A",$A8),Vulnerabilities!$G:$G,1,FALSE),"")</f>
        <v/>
      </c>
      <c r="H8" s="19" t="str">
        <f>_xlfn.IFNA(VLOOKUP(_xlfn.CONCAT("T",H$1,"V",$D8,"A",$A8),Vulnerabilities!$G:$G,1,FALSE),"")</f>
        <v/>
      </c>
      <c r="I8" s="19" t="str">
        <f>_xlfn.IFNA(VLOOKUP(_xlfn.CONCAT("T",I$1,"V",$D8,"A",$A8),Vulnerabilities!$G:$G,1,FALSE),"")</f>
        <v/>
      </c>
      <c r="J8" s="19" t="str">
        <f>_xlfn.IFNA(VLOOKUP(_xlfn.CONCAT("T",J$1,"V",$D8,"A",$A8),Vulnerabilities!$G:$G,1,FALSE),"")</f>
        <v/>
      </c>
      <c r="K8" s="19" t="str">
        <f>_xlfn.IFNA(VLOOKUP(_xlfn.CONCAT("T",K$1,"V",$D8,"A",$A8),Vulnerabilities!$G:$G,1,FALSE),"")</f>
        <v/>
      </c>
      <c r="L8" s="19" t="str">
        <f>_xlfn.IFNA(VLOOKUP(_xlfn.CONCAT("T",L$1,"V",$D8,"A",$A8),Vulnerabilities!$G:$G,1,FALSE),"")</f>
        <v/>
      </c>
      <c r="M8" s="19" t="str">
        <f>_xlfn.IFNA(VLOOKUP(_xlfn.CONCAT("T",M$1,"V",$D8,"A",$A8),Vulnerabilities!$G:$G,1,FALSE),"")</f>
        <v/>
      </c>
      <c r="N8" s="19" t="str">
        <f>_xlfn.IFNA(VLOOKUP(_xlfn.CONCAT("T",N$1,"V",$D8,"A",$A8),Vulnerabilities!$G:$G,1,FALSE),"")</f>
        <v/>
      </c>
      <c r="O8" s="19" t="str">
        <f>_xlfn.IFNA(VLOOKUP(_xlfn.CONCAT("T",O$1,"V",$D8,"A",$A8),Vulnerabilities!$G:$G,1,FALSE),"")</f>
        <v/>
      </c>
      <c r="P8" s="15" t="str">
        <f>_xlfn.IFNA(VLOOKUP(_xlfn.CONCAT("T",P$1,"V",$D8,"A",$A8),Vulnerabilities!$G:$G,1,FALSE),"")</f>
        <v/>
      </c>
    </row>
    <row r="9" spans="1:16" x14ac:dyDescent="0.2">
      <c r="A9" s="1">
        <f t="shared" si="0"/>
        <v>2</v>
      </c>
      <c r="B9" t="str">
        <f>IF(VLOOKUP($A9,Assets!$A:$C,2,FALSE)=0,"",VLOOKUP($A9,Assets!$A:$C,2,FALSE))</f>
        <v>Data</v>
      </c>
      <c r="C9" t="str">
        <f>IF(VLOOKUP($A9,Assets!$A:$C,3,FALSE)=0,"",VLOOKUP($A9,Assets!$A:$C,3,FALSE))</f>
        <v>Sales Data</v>
      </c>
      <c r="D9" s="15">
        <v>3</v>
      </c>
      <c r="E9" s="19" t="str">
        <f>_xlfn.IFNA(VLOOKUP(_xlfn.CONCAT("T",E$1,"V",$D9,"A",$A9),Vulnerabilities!$G:$G,1,FALSE),"")</f>
        <v/>
      </c>
      <c r="F9" s="19" t="str">
        <f>_xlfn.IFNA(VLOOKUP(_xlfn.CONCAT("T",F$1,"V",$D9,"A",$A9),Vulnerabilities!$G:$G,1,FALSE),"")</f>
        <v/>
      </c>
      <c r="G9" s="19" t="str">
        <f>_xlfn.IFNA(VLOOKUP(_xlfn.CONCAT("T",G$1,"V",$D9,"A",$A9),Vulnerabilities!$G:$G,1,FALSE),"")</f>
        <v/>
      </c>
      <c r="H9" s="19" t="str">
        <f>_xlfn.IFNA(VLOOKUP(_xlfn.CONCAT("T",H$1,"V",$D9,"A",$A9),Vulnerabilities!$G:$G,1,FALSE),"")</f>
        <v/>
      </c>
      <c r="I9" s="19" t="str">
        <f>_xlfn.IFNA(VLOOKUP(_xlfn.CONCAT("T",I$1,"V",$D9,"A",$A9),Vulnerabilities!$G:$G,1,FALSE),"")</f>
        <v/>
      </c>
      <c r="J9" s="19" t="str">
        <f>_xlfn.IFNA(VLOOKUP(_xlfn.CONCAT("T",J$1,"V",$D9,"A",$A9),Vulnerabilities!$G:$G,1,FALSE),"")</f>
        <v/>
      </c>
      <c r="K9" s="19" t="str">
        <f>_xlfn.IFNA(VLOOKUP(_xlfn.CONCAT("T",K$1,"V",$D9,"A",$A9),Vulnerabilities!$G:$G,1,FALSE),"")</f>
        <v/>
      </c>
      <c r="L9" s="19" t="str">
        <f>_xlfn.IFNA(VLOOKUP(_xlfn.CONCAT("T",L$1,"V",$D9,"A",$A9),Vulnerabilities!$G:$G,1,FALSE),"")</f>
        <v/>
      </c>
      <c r="M9" s="19" t="str">
        <f>_xlfn.IFNA(VLOOKUP(_xlfn.CONCAT("T",M$1,"V",$D9,"A",$A9),Vulnerabilities!$G:$G,1,FALSE),"")</f>
        <v/>
      </c>
      <c r="N9" s="19" t="str">
        <f>_xlfn.IFNA(VLOOKUP(_xlfn.CONCAT("T",N$1,"V",$D9,"A",$A9),Vulnerabilities!$G:$G,1,FALSE),"")</f>
        <v/>
      </c>
      <c r="O9" s="19" t="str">
        <f>_xlfn.IFNA(VLOOKUP(_xlfn.CONCAT("T",O$1,"V",$D9,"A",$A9),Vulnerabilities!$G:$G,1,FALSE),"")</f>
        <v/>
      </c>
      <c r="P9" s="15" t="str">
        <f>_xlfn.IFNA(VLOOKUP(_xlfn.CONCAT("T",P$1,"V",$D9,"A",$A9),Vulnerabilities!$G:$G,1,FALSE),"")</f>
        <v/>
      </c>
    </row>
    <row r="10" spans="1:16" x14ac:dyDescent="0.2">
      <c r="A10" s="10">
        <f t="shared" si="0"/>
        <v>2</v>
      </c>
      <c r="B10" s="11" t="str">
        <f>IF(VLOOKUP($A10,Assets!$A:$C,2,FALSE)=0,"",VLOOKUP($A10,Assets!$A:$C,2,FALSE))</f>
        <v>Data</v>
      </c>
      <c r="C10" s="11" t="str">
        <f>IF(VLOOKUP($A10,Assets!$A:$C,3,FALSE)=0,"",VLOOKUP($A10,Assets!$A:$C,3,FALSE))</f>
        <v>Sales Data</v>
      </c>
      <c r="D10" s="16">
        <v>4</v>
      </c>
      <c r="E10" s="20" t="str">
        <f>_xlfn.IFNA(VLOOKUP(_xlfn.CONCAT("T",E$1,"V",$D10,"A",$A10),Vulnerabilities!$G:$G,1,FALSE),"")</f>
        <v/>
      </c>
      <c r="F10" s="20" t="str">
        <f>_xlfn.IFNA(VLOOKUP(_xlfn.CONCAT("T",F$1,"V",$D10,"A",$A10),Vulnerabilities!$G:$G,1,FALSE),"")</f>
        <v/>
      </c>
      <c r="G10" s="20" t="str">
        <f>_xlfn.IFNA(VLOOKUP(_xlfn.CONCAT("T",G$1,"V",$D10,"A",$A10),Vulnerabilities!$G:$G,1,FALSE),"")</f>
        <v/>
      </c>
      <c r="H10" s="20" t="str">
        <f>_xlfn.IFNA(VLOOKUP(_xlfn.CONCAT("T",H$1,"V",$D10,"A",$A10),Vulnerabilities!$G:$G,1,FALSE),"")</f>
        <v/>
      </c>
      <c r="I10" s="20" t="str">
        <f>_xlfn.IFNA(VLOOKUP(_xlfn.CONCAT("T",I$1,"V",$D10,"A",$A10),Vulnerabilities!$G:$G,1,FALSE),"")</f>
        <v/>
      </c>
      <c r="J10" s="20" t="str">
        <f>_xlfn.IFNA(VLOOKUP(_xlfn.CONCAT("T",J$1,"V",$D10,"A",$A10),Vulnerabilities!$G:$G,1,FALSE),"")</f>
        <v/>
      </c>
      <c r="K10" s="20" t="str">
        <f>_xlfn.IFNA(VLOOKUP(_xlfn.CONCAT("T",K$1,"V",$D10,"A",$A10),Vulnerabilities!$G:$G,1,FALSE),"")</f>
        <v/>
      </c>
      <c r="L10" s="20" t="str">
        <f>_xlfn.IFNA(VLOOKUP(_xlfn.CONCAT("T",L$1,"V",$D10,"A",$A10),Vulnerabilities!$G:$G,1,FALSE),"")</f>
        <v/>
      </c>
      <c r="M10" s="20" t="str">
        <f>_xlfn.IFNA(VLOOKUP(_xlfn.CONCAT("T",M$1,"V",$D10,"A",$A10),Vulnerabilities!$G:$G,1,FALSE),"")</f>
        <v/>
      </c>
      <c r="N10" s="20" t="str">
        <f>_xlfn.IFNA(VLOOKUP(_xlfn.CONCAT("T",N$1,"V",$D10,"A",$A10),Vulnerabilities!$G:$G,1,FALSE),"")</f>
        <v/>
      </c>
      <c r="O10" s="20" t="str">
        <f>_xlfn.IFNA(VLOOKUP(_xlfn.CONCAT("T",O$1,"V",$D10,"A",$A10),Vulnerabilities!$G:$G,1,FALSE),"")</f>
        <v/>
      </c>
      <c r="P10" s="16" t="str">
        <f>_xlfn.IFNA(VLOOKUP(_xlfn.CONCAT("T",P$1,"V",$D10,"A",$A10),Vulnerabilities!$G:$G,1,FALSE),"")</f>
        <v/>
      </c>
    </row>
    <row r="11" spans="1:16" x14ac:dyDescent="0.2">
      <c r="A11" s="1">
        <f t="shared" si="0"/>
        <v>3</v>
      </c>
      <c r="B11" t="str">
        <f>IF(VLOOKUP($A11,Assets!$A:$C,2,FALSE)=0,"",VLOOKUP($A11,Assets!$A:$C,2,FALSE))</f>
        <v>Data</v>
      </c>
      <c r="C11" t="str">
        <f>IF(VLOOKUP($A11,Assets!$A:$C,3,FALSE)=0,"",VLOOKUP($A11,Assets!$A:$C,3,FALSE))</f>
        <v>Financial Information</v>
      </c>
      <c r="D11" s="15">
        <v>1</v>
      </c>
      <c r="E11" s="19" t="str">
        <f>_xlfn.IFNA(VLOOKUP(_xlfn.CONCAT("T",E$1,"V",$D11,"A",$A11),Vulnerabilities!$G:$G,1,FALSE),"")</f>
        <v/>
      </c>
      <c r="F11" s="19" t="str">
        <f>_xlfn.IFNA(VLOOKUP(_xlfn.CONCAT("T",F$1,"V",$D11,"A",$A11),Vulnerabilities!$G:$G,1,FALSE),"")</f>
        <v>T2V1A3</v>
      </c>
      <c r="G11" s="19" t="str">
        <f>_xlfn.IFNA(VLOOKUP(_xlfn.CONCAT("T",G$1,"V",$D11,"A",$A11),Vulnerabilities!$G:$G,1,FALSE),"")</f>
        <v/>
      </c>
      <c r="H11" s="19" t="str">
        <f>_xlfn.IFNA(VLOOKUP(_xlfn.CONCAT("T",H$1,"V",$D11,"A",$A11),Vulnerabilities!$G:$G,1,FALSE),"")</f>
        <v/>
      </c>
      <c r="I11" s="19" t="str">
        <f>_xlfn.IFNA(VLOOKUP(_xlfn.CONCAT("T",I$1,"V",$D11,"A",$A11),Vulnerabilities!$G:$G,1,FALSE),"")</f>
        <v/>
      </c>
      <c r="J11" s="19" t="str">
        <f>_xlfn.IFNA(VLOOKUP(_xlfn.CONCAT("T",J$1,"V",$D11,"A",$A11),Vulnerabilities!$G:$G,1,FALSE),"")</f>
        <v>T6V1A3</v>
      </c>
      <c r="K11" s="19" t="str">
        <f>_xlfn.IFNA(VLOOKUP(_xlfn.CONCAT("T",K$1,"V",$D11,"A",$A11),Vulnerabilities!$G:$G,1,FALSE),"")</f>
        <v/>
      </c>
      <c r="L11" s="19" t="str">
        <f>_xlfn.IFNA(VLOOKUP(_xlfn.CONCAT("T",L$1,"V",$D11,"A",$A11),Vulnerabilities!$G:$G,1,FALSE),"")</f>
        <v/>
      </c>
      <c r="M11" s="19" t="str">
        <f>_xlfn.IFNA(VLOOKUP(_xlfn.CONCAT("T",M$1,"V",$D11,"A",$A11),Vulnerabilities!$G:$G,1,FALSE),"")</f>
        <v/>
      </c>
      <c r="N11" s="19" t="str">
        <f>_xlfn.IFNA(VLOOKUP(_xlfn.CONCAT("T",N$1,"V",$D11,"A",$A11),Vulnerabilities!$G:$G,1,FALSE),"")</f>
        <v/>
      </c>
      <c r="O11" s="19" t="str">
        <f>_xlfn.IFNA(VLOOKUP(_xlfn.CONCAT("T",O$1,"V",$D11,"A",$A11),Vulnerabilities!$G:$G,1,FALSE),"")</f>
        <v/>
      </c>
      <c r="P11" s="15" t="str">
        <f>_xlfn.IFNA(VLOOKUP(_xlfn.CONCAT("T",P$1,"V",$D11,"A",$A11),Vulnerabilities!$G:$G,1,FALSE),"")</f>
        <v/>
      </c>
    </row>
    <row r="12" spans="1:16" x14ac:dyDescent="0.2">
      <c r="A12" s="1">
        <f t="shared" si="0"/>
        <v>3</v>
      </c>
      <c r="B12" t="str">
        <f>IF(VLOOKUP($A12,Assets!$A:$C,2,FALSE)=0,"",VLOOKUP($A12,Assets!$A:$C,2,FALSE))</f>
        <v>Data</v>
      </c>
      <c r="C12" t="str">
        <f>IF(VLOOKUP($A12,Assets!$A:$C,3,FALSE)=0,"",VLOOKUP($A12,Assets!$A:$C,3,FALSE))</f>
        <v>Financial Information</v>
      </c>
      <c r="D12" s="15">
        <v>2</v>
      </c>
      <c r="E12" s="19" t="str">
        <f>_xlfn.IFNA(VLOOKUP(_xlfn.CONCAT("T",E$1,"V",$D12,"A",$A12),Vulnerabilities!$G:$G,1,FALSE),"")</f>
        <v/>
      </c>
      <c r="F12" s="19" t="str">
        <f>_xlfn.IFNA(VLOOKUP(_xlfn.CONCAT("T",F$1,"V",$D12,"A",$A12),Vulnerabilities!$G:$G,1,FALSE),"")</f>
        <v/>
      </c>
      <c r="G12" s="19" t="str">
        <f>_xlfn.IFNA(VLOOKUP(_xlfn.CONCAT("T",G$1,"V",$D12,"A",$A12),Vulnerabilities!$G:$G,1,FALSE),"")</f>
        <v>T3V2A3</v>
      </c>
      <c r="H12" s="19" t="str">
        <f>_xlfn.IFNA(VLOOKUP(_xlfn.CONCAT("T",H$1,"V",$D12,"A",$A12),Vulnerabilities!$G:$G,1,FALSE),"")</f>
        <v/>
      </c>
      <c r="I12" s="19" t="str">
        <f>_xlfn.IFNA(VLOOKUP(_xlfn.CONCAT("T",I$1,"V",$D12,"A",$A12),Vulnerabilities!$G:$G,1,FALSE),"")</f>
        <v/>
      </c>
      <c r="J12" s="19" t="str">
        <f>_xlfn.IFNA(VLOOKUP(_xlfn.CONCAT("T",J$1,"V",$D12,"A",$A12),Vulnerabilities!$G:$G,1,FALSE),"")</f>
        <v/>
      </c>
      <c r="K12" s="19" t="str">
        <f>_xlfn.IFNA(VLOOKUP(_xlfn.CONCAT("T",K$1,"V",$D12,"A",$A12),Vulnerabilities!$G:$G,1,FALSE),"")</f>
        <v/>
      </c>
      <c r="L12" s="19" t="str">
        <f>_xlfn.IFNA(VLOOKUP(_xlfn.CONCAT("T",L$1,"V",$D12,"A",$A12),Vulnerabilities!$G:$G,1,FALSE),"")</f>
        <v/>
      </c>
      <c r="M12" s="19" t="str">
        <f>_xlfn.IFNA(VLOOKUP(_xlfn.CONCAT("T",M$1,"V",$D12,"A",$A12),Vulnerabilities!$G:$G,1,FALSE),"")</f>
        <v/>
      </c>
      <c r="N12" s="19" t="str">
        <f>_xlfn.IFNA(VLOOKUP(_xlfn.CONCAT("T",N$1,"V",$D12,"A",$A12),Vulnerabilities!$G:$G,1,FALSE),"")</f>
        <v/>
      </c>
      <c r="O12" s="19" t="str">
        <f>_xlfn.IFNA(VLOOKUP(_xlfn.CONCAT("T",O$1,"V",$D12,"A",$A12),Vulnerabilities!$G:$G,1,FALSE),"")</f>
        <v/>
      </c>
      <c r="P12" s="15" t="str">
        <f>_xlfn.IFNA(VLOOKUP(_xlfn.CONCAT("T",P$1,"V",$D12,"A",$A12),Vulnerabilities!$G:$G,1,FALSE),"")</f>
        <v/>
      </c>
    </row>
    <row r="13" spans="1:16" x14ac:dyDescent="0.2">
      <c r="A13" s="1">
        <f t="shared" si="0"/>
        <v>3</v>
      </c>
      <c r="B13" t="str">
        <f>IF(VLOOKUP($A13,Assets!$A:$C,2,FALSE)=0,"",VLOOKUP($A13,Assets!$A:$C,2,FALSE))</f>
        <v>Data</v>
      </c>
      <c r="C13" t="str">
        <f>IF(VLOOKUP($A13,Assets!$A:$C,3,FALSE)=0,"",VLOOKUP($A13,Assets!$A:$C,3,FALSE))</f>
        <v>Financial Information</v>
      </c>
      <c r="D13" s="15">
        <v>3</v>
      </c>
      <c r="E13" s="19" t="str">
        <f>_xlfn.IFNA(VLOOKUP(_xlfn.CONCAT("T",E$1,"V",$D13,"A",$A13),Vulnerabilities!$G:$G,1,FALSE),"")</f>
        <v/>
      </c>
      <c r="F13" s="19" t="str">
        <f>_xlfn.IFNA(VLOOKUP(_xlfn.CONCAT("T",F$1,"V",$D13,"A",$A13),Vulnerabilities!$G:$G,1,FALSE),"")</f>
        <v/>
      </c>
      <c r="G13" s="19" t="str">
        <f>_xlfn.IFNA(VLOOKUP(_xlfn.CONCAT("T",G$1,"V",$D13,"A",$A13),Vulnerabilities!$G:$G,1,FALSE),"")</f>
        <v/>
      </c>
      <c r="H13" s="19" t="str">
        <f>_xlfn.IFNA(VLOOKUP(_xlfn.CONCAT("T",H$1,"V",$D13,"A",$A13),Vulnerabilities!$G:$G,1,FALSE),"")</f>
        <v>T4V3A3</v>
      </c>
      <c r="I13" s="19" t="str">
        <f>_xlfn.IFNA(VLOOKUP(_xlfn.CONCAT("T",I$1,"V",$D13,"A",$A13),Vulnerabilities!$G:$G,1,FALSE),"")</f>
        <v/>
      </c>
      <c r="J13" s="19" t="str">
        <f>_xlfn.IFNA(VLOOKUP(_xlfn.CONCAT("T",J$1,"V",$D13,"A",$A13),Vulnerabilities!$G:$G,1,FALSE),"")</f>
        <v/>
      </c>
      <c r="K13" s="19" t="str">
        <f>_xlfn.IFNA(VLOOKUP(_xlfn.CONCAT("T",K$1,"V",$D13,"A",$A13),Vulnerabilities!$G:$G,1,FALSE),"")</f>
        <v/>
      </c>
      <c r="L13" s="19" t="str">
        <f>_xlfn.IFNA(VLOOKUP(_xlfn.CONCAT("T",L$1,"V",$D13,"A",$A13),Vulnerabilities!$G:$G,1,FALSE),"")</f>
        <v/>
      </c>
      <c r="M13" s="19" t="str">
        <f>_xlfn.IFNA(VLOOKUP(_xlfn.CONCAT("T",M$1,"V",$D13,"A",$A13),Vulnerabilities!$G:$G,1,FALSE),"")</f>
        <v/>
      </c>
      <c r="N13" s="19" t="str">
        <f>_xlfn.IFNA(VLOOKUP(_xlfn.CONCAT("T",N$1,"V",$D13,"A",$A13),Vulnerabilities!$G:$G,1,FALSE),"")</f>
        <v/>
      </c>
      <c r="O13" s="19" t="str">
        <f>_xlfn.IFNA(VLOOKUP(_xlfn.CONCAT("T",O$1,"V",$D13,"A",$A13),Vulnerabilities!$G:$G,1,FALSE),"")</f>
        <v/>
      </c>
      <c r="P13" s="15" t="str">
        <f>_xlfn.IFNA(VLOOKUP(_xlfn.CONCAT("T",P$1,"V",$D13,"A",$A13),Vulnerabilities!$G:$G,1,FALSE),"")</f>
        <v/>
      </c>
    </row>
    <row r="14" spans="1:16" x14ac:dyDescent="0.2">
      <c r="A14" s="10">
        <f t="shared" si="0"/>
        <v>3</v>
      </c>
      <c r="B14" s="11" t="str">
        <f>IF(VLOOKUP($A14,Assets!$A:$C,2,FALSE)=0,"",VLOOKUP($A14,Assets!$A:$C,2,FALSE))</f>
        <v>Data</v>
      </c>
      <c r="C14" s="11" t="str">
        <f>IF(VLOOKUP($A14,Assets!$A:$C,3,FALSE)=0,"",VLOOKUP($A14,Assets!$A:$C,3,FALSE))</f>
        <v>Financial Information</v>
      </c>
      <c r="D14" s="16">
        <v>4</v>
      </c>
      <c r="E14" s="20" t="str">
        <f>_xlfn.IFNA(VLOOKUP(_xlfn.CONCAT("T",E$1,"V",$D14,"A",$A14),Vulnerabilities!$G:$G,1,FALSE),"")</f>
        <v/>
      </c>
      <c r="F14" s="20" t="str">
        <f>_xlfn.IFNA(VLOOKUP(_xlfn.CONCAT("T",F$1,"V",$D14,"A",$A14),Vulnerabilities!$G:$G,1,FALSE),"")</f>
        <v/>
      </c>
      <c r="G14" s="20" t="str">
        <f>_xlfn.IFNA(VLOOKUP(_xlfn.CONCAT("T",G$1,"V",$D14,"A",$A14),Vulnerabilities!$G:$G,1,FALSE),"")</f>
        <v/>
      </c>
      <c r="H14" s="20" t="str">
        <f>_xlfn.IFNA(VLOOKUP(_xlfn.CONCAT("T",H$1,"V",$D14,"A",$A14),Vulnerabilities!$G:$G,1,FALSE),"")</f>
        <v/>
      </c>
      <c r="I14" s="20" t="str">
        <f>_xlfn.IFNA(VLOOKUP(_xlfn.CONCAT("T",I$1,"V",$D14,"A",$A14),Vulnerabilities!$G:$G,1,FALSE),"")</f>
        <v/>
      </c>
      <c r="J14" s="20" t="str">
        <f>_xlfn.IFNA(VLOOKUP(_xlfn.CONCAT("T",J$1,"V",$D14,"A",$A14),Vulnerabilities!$G:$G,1,FALSE),"")</f>
        <v/>
      </c>
      <c r="K14" s="20" t="str">
        <f>_xlfn.IFNA(VLOOKUP(_xlfn.CONCAT("T",K$1,"V",$D14,"A",$A14),Vulnerabilities!$G:$G,1,FALSE),"")</f>
        <v/>
      </c>
      <c r="L14" s="20" t="str">
        <f>_xlfn.IFNA(VLOOKUP(_xlfn.CONCAT("T",L$1,"V",$D14,"A",$A14),Vulnerabilities!$G:$G,1,FALSE),"")</f>
        <v/>
      </c>
      <c r="M14" s="20" t="str">
        <f>_xlfn.IFNA(VLOOKUP(_xlfn.CONCAT("T",M$1,"V",$D14,"A",$A14),Vulnerabilities!$G:$G,1,FALSE),"")</f>
        <v/>
      </c>
      <c r="N14" s="20" t="str">
        <f>_xlfn.IFNA(VLOOKUP(_xlfn.CONCAT("T",N$1,"V",$D14,"A",$A14),Vulnerabilities!$G:$G,1,FALSE),"")</f>
        <v/>
      </c>
      <c r="O14" s="20" t="str">
        <f>_xlfn.IFNA(VLOOKUP(_xlfn.CONCAT("T",O$1,"V",$D14,"A",$A14),Vulnerabilities!$G:$G,1,FALSE),"")</f>
        <v/>
      </c>
      <c r="P14" s="16" t="str">
        <f>_xlfn.IFNA(VLOOKUP(_xlfn.CONCAT("T",P$1,"V",$D14,"A",$A14),Vulnerabilities!$G:$G,1,FALSE),"")</f>
        <v/>
      </c>
    </row>
    <row r="15" spans="1:16" x14ac:dyDescent="0.2">
      <c r="A15" s="1">
        <f t="shared" si="0"/>
        <v>4</v>
      </c>
      <c r="B15" t="str">
        <f>IF(VLOOKUP($A15,Assets!$A:$C,2,FALSE)=0,"",VLOOKUP($A15,Assets!$A:$C,2,FALSE))</f>
        <v>Data</v>
      </c>
      <c r="C15" t="str">
        <f>IF(VLOOKUP($A15,Assets!$A:$C,3,FALSE)=0,"",VLOOKUP($A15,Assets!$A:$C,3,FALSE))</f>
        <v>Employee Records</v>
      </c>
      <c r="D15" s="15">
        <v>1</v>
      </c>
      <c r="E15" s="19" t="str">
        <f>_xlfn.IFNA(VLOOKUP(_xlfn.CONCAT("T",E$1,"V",$D15,"A",$A15),Vulnerabilities!$G:$G,1,FALSE),"")</f>
        <v>T1V1A4</v>
      </c>
      <c r="F15" s="19" t="str">
        <f>_xlfn.IFNA(VLOOKUP(_xlfn.CONCAT("T",F$1,"V",$D15,"A",$A15),Vulnerabilities!$G:$G,1,FALSE),"")</f>
        <v/>
      </c>
      <c r="G15" s="19" t="str">
        <f>_xlfn.IFNA(VLOOKUP(_xlfn.CONCAT("T",G$1,"V",$D15,"A",$A15),Vulnerabilities!$G:$G,1,FALSE),"")</f>
        <v/>
      </c>
      <c r="H15" s="19" t="str">
        <f>_xlfn.IFNA(VLOOKUP(_xlfn.CONCAT("T",H$1,"V",$D15,"A",$A15),Vulnerabilities!$G:$G,1,FALSE),"")</f>
        <v/>
      </c>
      <c r="I15" s="19" t="str">
        <f>_xlfn.IFNA(VLOOKUP(_xlfn.CONCAT("T",I$1,"V",$D15,"A",$A15),Vulnerabilities!$G:$G,1,FALSE),"")</f>
        <v/>
      </c>
      <c r="J15" s="19" t="str">
        <f>_xlfn.IFNA(VLOOKUP(_xlfn.CONCAT("T",J$1,"V",$D15,"A",$A15),Vulnerabilities!$G:$G,1,FALSE),"")</f>
        <v/>
      </c>
      <c r="K15" s="19" t="str">
        <f>_xlfn.IFNA(VLOOKUP(_xlfn.CONCAT("T",K$1,"V",$D15,"A",$A15),Vulnerabilities!$G:$G,1,FALSE),"")</f>
        <v/>
      </c>
      <c r="L15" s="19" t="str">
        <f>_xlfn.IFNA(VLOOKUP(_xlfn.CONCAT("T",L$1,"V",$D15,"A",$A15),Vulnerabilities!$G:$G,1,FALSE),"")</f>
        <v/>
      </c>
      <c r="M15" s="19" t="str">
        <f>_xlfn.IFNA(VLOOKUP(_xlfn.CONCAT("T",M$1,"V",$D15,"A",$A15),Vulnerabilities!$G:$G,1,FALSE),"")</f>
        <v/>
      </c>
      <c r="N15" s="19" t="str">
        <f>_xlfn.IFNA(VLOOKUP(_xlfn.CONCAT("T",N$1,"V",$D15,"A",$A15),Vulnerabilities!$G:$G,1,FALSE),"")</f>
        <v/>
      </c>
      <c r="O15" s="19" t="str">
        <f>_xlfn.IFNA(VLOOKUP(_xlfn.CONCAT("T",O$1,"V",$D15,"A",$A15),Vulnerabilities!$G:$G,1,FALSE),"")</f>
        <v/>
      </c>
      <c r="P15" s="15" t="str">
        <f>_xlfn.IFNA(VLOOKUP(_xlfn.CONCAT("T",P$1,"V",$D15,"A",$A15),Vulnerabilities!$G:$G,1,FALSE),"")</f>
        <v/>
      </c>
    </row>
    <row r="16" spans="1:16" x14ac:dyDescent="0.2">
      <c r="A16" s="1">
        <f t="shared" si="0"/>
        <v>4</v>
      </c>
      <c r="B16" t="str">
        <f>IF(VLOOKUP($A16,Assets!$A:$C,2,FALSE)=0,"",VLOOKUP($A16,Assets!$A:$C,2,FALSE))</f>
        <v>Data</v>
      </c>
      <c r="C16" t="str">
        <f>IF(VLOOKUP($A16,Assets!$A:$C,3,FALSE)=0,"",VLOOKUP($A16,Assets!$A:$C,3,FALSE))</f>
        <v>Employee Records</v>
      </c>
      <c r="D16" s="15">
        <v>2</v>
      </c>
      <c r="E16" s="19" t="str">
        <f>_xlfn.IFNA(VLOOKUP(_xlfn.CONCAT("T",E$1,"V",$D16,"A",$A16),Vulnerabilities!$G:$G,1,FALSE),"")</f>
        <v/>
      </c>
      <c r="F16" s="19" t="str">
        <f>_xlfn.IFNA(VLOOKUP(_xlfn.CONCAT("T",F$1,"V",$D16,"A",$A16),Vulnerabilities!$G:$G,1,FALSE),"")</f>
        <v/>
      </c>
      <c r="G16" s="19" t="str">
        <f>_xlfn.IFNA(VLOOKUP(_xlfn.CONCAT("T",G$1,"V",$D16,"A",$A16),Vulnerabilities!$G:$G,1,FALSE),"")</f>
        <v/>
      </c>
      <c r="H16" s="19" t="str">
        <f>_xlfn.IFNA(VLOOKUP(_xlfn.CONCAT("T",H$1,"V",$D16,"A",$A16),Vulnerabilities!$G:$G,1,FALSE),"")</f>
        <v/>
      </c>
      <c r="I16" s="19" t="str">
        <f>_xlfn.IFNA(VLOOKUP(_xlfn.CONCAT("T",I$1,"V",$D16,"A",$A16),Vulnerabilities!$G:$G,1,FALSE),"")</f>
        <v/>
      </c>
      <c r="J16" s="19" t="str">
        <f>_xlfn.IFNA(VLOOKUP(_xlfn.CONCAT("T",J$1,"V",$D16,"A",$A16),Vulnerabilities!$G:$G,1,FALSE),"")</f>
        <v/>
      </c>
      <c r="K16" s="19" t="str">
        <f>_xlfn.IFNA(VLOOKUP(_xlfn.CONCAT("T",K$1,"V",$D16,"A",$A16),Vulnerabilities!$G:$G,1,FALSE),"")</f>
        <v/>
      </c>
      <c r="L16" s="19" t="str">
        <f>_xlfn.IFNA(VLOOKUP(_xlfn.CONCAT("T",L$1,"V",$D16,"A",$A16),Vulnerabilities!$G:$G,1,FALSE),"")</f>
        <v/>
      </c>
      <c r="M16" s="19" t="str">
        <f>_xlfn.IFNA(VLOOKUP(_xlfn.CONCAT("T",M$1,"V",$D16,"A",$A16),Vulnerabilities!$G:$G,1,FALSE),"")</f>
        <v/>
      </c>
      <c r="N16" s="19" t="str">
        <f>_xlfn.IFNA(VLOOKUP(_xlfn.CONCAT("T",N$1,"V",$D16,"A",$A16),Vulnerabilities!$G:$G,1,FALSE),"")</f>
        <v/>
      </c>
      <c r="O16" s="19" t="str">
        <f>_xlfn.IFNA(VLOOKUP(_xlfn.CONCAT("T",O$1,"V",$D16,"A",$A16),Vulnerabilities!$G:$G,1,FALSE),"")</f>
        <v/>
      </c>
      <c r="P16" s="15" t="str">
        <f>_xlfn.IFNA(VLOOKUP(_xlfn.CONCAT("T",P$1,"V",$D16,"A",$A16),Vulnerabilities!$G:$G,1,FALSE),"")</f>
        <v/>
      </c>
    </row>
    <row r="17" spans="1:16" x14ac:dyDescent="0.2">
      <c r="A17" s="1">
        <f t="shared" si="0"/>
        <v>4</v>
      </c>
      <c r="B17" t="str">
        <f>IF(VLOOKUP($A17,Assets!$A:$C,2,FALSE)=0,"",VLOOKUP($A17,Assets!$A:$C,2,FALSE))</f>
        <v>Data</v>
      </c>
      <c r="C17" t="str">
        <f>IF(VLOOKUP($A17,Assets!$A:$C,3,FALSE)=0,"",VLOOKUP($A17,Assets!$A:$C,3,FALSE))</f>
        <v>Employee Records</v>
      </c>
      <c r="D17" s="15">
        <v>3</v>
      </c>
      <c r="E17" s="19" t="str">
        <f>_xlfn.IFNA(VLOOKUP(_xlfn.CONCAT("T",E$1,"V",$D17,"A",$A17),Vulnerabilities!$G:$G,1,FALSE),"")</f>
        <v/>
      </c>
      <c r="F17" s="19" t="str">
        <f>_xlfn.IFNA(VLOOKUP(_xlfn.CONCAT("T",F$1,"V",$D17,"A",$A17),Vulnerabilities!$G:$G,1,FALSE),"")</f>
        <v/>
      </c>
      <c r="G17" s="19" t="str">
        <f>_xlfn.IFNA(VLOOKUP(_xlfn.CONCAT("T",G$1,"V",$D17,"A",$A17),Vulnerabilities!$G:$G,1,FALSE),"")</f>
        <v/>
      </c>
      <c r="H17" s="19" t="str">
        <f>_xlfn.IFNA(VLOOKUP(_xlfn.CONCAT("T",H$1,"V",$D17,"A",$A17),Vulnerabilities!$G:$G,1,FALSE),"")</f>
        <v/>
      </c>
      <c r="I17" s="19" t="str">
        <f>_xlfn.IFNA(VLOOKUP(_xlfn.CONCAT("T",I$1,"V",$D17,"A",$A17),Vulnerabilities!$G:$G,1,FALSE),"")</f>
        <v/>
      </c>
      <c r="J17" s="19" t="str">
        <f>_xlfn.IFNA(VLOOKUP(_xlfn.CONCAT("T",J$1,"V",$D17,"A",$A17),Vulnerabilities!$G:$G,1,FALSE),"")</f>
        <v/>
      </c>
      <c r="K17" s="19" t="str">
        <f>_xlfn.IFNA(VLOOKUP(_xlfn.CONCAT("T",K$1,"V",$D17,"A",$A17),Vulnerabilities!$G:$G,1,FALSE),"")</f>
        <v/>
      </c>
      <c r="L17" s="19" t="str">
        <f>_xlfn.IFNA(VLOOKUP(_xlfn.CONCAT("T",L$1,"V",$D17,"A",$A17),Vulnerabilities!$G:$G,1,FALSE),"")</f>
        <v/>
      </c>
      <c r="M17" s="19" t="str">
        <f>_xlfn.IFNA(VLOOKUP(_xlfn.CONCAT("T",M$1,"V",$D17,"A",$A17),Vulnerabilities!$G:$G,1,FALSE),"")</f>
        <v/>
      </c>
      <c r="N17" s="19" t="str">
        <f>_xlfn.IFNA(VLOOKUP(_xlfn.CONCAT("T",N$1,"V",$D17,"A",$A17),Vulnerabilities!$G:$G,1,FALSE),"")</f>
        <v/>
      </c>
      <c r="O17" s="19" t="str">
        <f>_xlfn.IFNA(VLOOKUP(_xlfn.CONCAT("T",O$1,"V",$D17,"A",$A17),Vulnerabilities!$G:$G,1,FALSE),"")</f>
        <v/>
      </c>
      <c r="P17" s="15" t="str">
        <f>_xlfn.IFNA(VLOOKUP(_xlfn.CONCAT("T",P$1,"V",$D17,"A",$A17),Vulnerabilities!$G:$G,1,FALSE),"")</f>
        <v/>
      </c>
    </row>
    <row r="18" spans="1:16" x14ac:dyDescent="0.2">
      <c r="A18" s="10">
        <f t="shared" si="0"/>
        <v>4</v>
      </c>
      <c r="B18" s="11" t="str">
        <f>IF(VLOOKUP($A18,Assets!$A:$C,2,FALSE)=0,"",VLOOKUP($A18,Assets!$A:$C,2,FALSE))</f>
        <v>Data</v>
      </c>
      <c r="C18" s="11" t="str">
        <f>IF(VLOOKUP($A18,Assets!$A:$C,3,FALSE)=0,"",VLOOKUP($A18,Assets!$A:$C,3,FALSE))</f>
        <v>Employee Records</v>
      </c>
      <c r="D18" s="16">
        <v>4</v>
      </c>
      <c r="E18" s="20" t="str">
        <f>_xlfn.IFNA(VLOOKUP(_xlfn.CONCAT("T",E$1,"V",$D18,"A",$A18),Vulnerabilities!$G:$G,1,FALSE),"")</f>
        <v/>
      </c>
      <c r="F18" s="20" t="str">
        <f>_xlfn.IFNA(VLOOKUP(_xlfn.CONCAT("T",F$1,"V",$D18,"A",$A18),Vulnerabilities!$G:$G,1,FALSE),"")</f>
        <v/>
      </c>
      <c r="G18" s="20" t="str">
        <f>_xlfn.IFNA(VLOOKUP(_xlfn.CONCAT("T",G$1,"V",$D18,"A",$A18),Vulnerabilities!$G:$G,1,FALSE),"")</f>
        <v/>
      </c>
      <c r="H18" s="20" t="str">
        <f>_xlfn.IFNA(VLOOKUP(_xlfn.CONCAT("T",H$1,"V",$D18,"A",$A18),Vulnerabilities!$G:$G,1,FALSE),"")</f>
        <v/>
      </c>
      <c r="I18" s="20" t="str">
        <f>_xlfn.IFNA(VLOOKUP(_xlfn.CONCAT("T",I$1,"V",$D18,"A",$A18),Vulnerabilities!$G:$G,1,FALSE),"")</f>
        <v/>
      </c>
      <c r="J18" s="20" t="str">
        <f>_xlfn.IFNA(VLOOKUP(_xlfn.CONCAT("T",J$1,"V",$D18,"A",$A18),Vulnerabilities!$G:$G,1,FALSE),"")</f>
        <v/>
      </c>
      <c r="K18" s="20" t="str">
        <f>_xlfn.IFNA(VLOOKUP(_xlfn.CONCAT("T",K$1,"V",$D18,"A",$A18),Vulnerabilities!$G:$G,1,FALSE),"")</f>
        <v/>
      </c>
      <c r="L18" s="20" t="str">
        <f>_xlfn.IFNA(VLOOKUP(_xlfn.CONCAT("T",L$1,"V",$D18,"A",$A18),Vulnerabilities!$G:$G,1,FALSE),"")</f>
        <v/>
      </c>
      <c r="M18" s="20" t="str">
        <f>_xlfn.IFNA(VLOOKUP(_xlfn.CONCAT("T",M$1,"V",$D18,"A",$A18),Vulnerabilities!$G:$G,1,FALSE),"")</f>
        <v/>
      </c>
      <c r="N18" s="20" t="str">
        <f>_xlfn.IFNA(VLOOKUP(_xlfn.CONCAT("T",N$1,"V",$D18,"A",$A18),Vulnerabilities!$G:$G,1,FALSE),"")</f>
        <v/>
      </c>
      <c r="O18" s="20" t="str">
        <f>_xlfn.IFNA(VLOOKUP(_xlfn.CONCAT("T",O$1,"V",$D18,"A",$A18),Vulnerabilities!$G:$G,1,FALSE),"")</f>
        <v/>
      </c>
      <c r="P18" s="16" t="str">
        <f>_xlfn.IFNA(VLOOKUP(_xlfn.CONCAT("T",P$1,"V",$D18,"A",$A18),Vulnerabilities!$G:$G,1,FALSE),"")</f>
        <v/>
      </c>
    </row>
    <row r="19" spans="1:16" x14ac:dyDescent="0.2">
      <c r="A19" s="1">
        <f t="shared" si="0"/>
        <v>5</v>
      </c>
      <c r="B19" t="str">
        <f>IF(VLOOKUP($A19,Assets!$A:$C,2,FALSE)=0,"",VLOOKUP($A19,Assets!$A:$C,2,FALSE))</f>
        <v>Hardware</v>
      </c>
      <c r="C19" t="str">
        <f>IF(VLOOKUP($A19,Assets!$A:$C,3,FALSE)=0,"",VLOOKUP($A19,Assets!$A:$C,3,FALSE))</f>
        <v>Servers</v>
      </c>
      <c r="D19" s="15">
        <v>1</v>
      </c>
      <c r="E19" s="19" t="str">
        <f>_xlfn.IFNA(VLOOKUP(_xlfn.CONCAT("T",E$1,"V",$D19,"A",$A19),Vulnerabilities!$G:$G,1,FALSE),"")</f>
        <v/>
      </c>
      <c r="F19" s="19" t="str">
        <f>_xlfn.IFNA(VLOOKUP(_xlfn.CONCAT("T",F$1,"V",$D19,"A",$A19),Vulnerabilities!$G:$G,1,FALSE),"")</f>
        <v/>
      </c>
      <c r="G19" s="19" t="str">
        <f>_xlfn.IFNA(VLOOKUP(_xlfn.CONCAT("T",G$1,"V",$D19,"A",$A19),Vulnerabilities!$G:$G,1,FALSE),"")</f>
        <v/>
      </c>
      <c r="H19" s="19" t="str">
        <f>_xlfn.IFNA(VLOOKUP(_xlfn.CONCAT("T",H$1,"V",$D19,"A",$A19),Vulnerabilities!$G:$G,1,FALSE),"")</f>
        <v/>
      </c>
      <c r="I19" s="19" t="str">
        <f>_xlfn.IFNA(VLOOKUP(_xlfn.CONCAT("T",I$1,"V",$D19,"A",$A19),Vulnerabilities!$G:$G,1,FALSE),"")</f>
        <v/>
      </c>
      <c r="J19" s="19" t="str">
        <f>_xlfn.IFNA(VLOOKUP(_xlfn.CONCAT("T",J$1,"V",$D19,"A",$A19),Vulnerabilities!$G:$G,1,FALSE),"")</f>
        <v/>
      </c>
      <c r="K19" s="19" t="str">
        <f>_xlfn.IFNA(VLOOKUP(_xlfn.CONCAT("T",K$1,"V",$D19,"A",$A19),Vulnerabilities!$G:$G,1,FALSE),"")</f>
        <v>T7V1A5</v>
      </c>
      <c r="L19" s="19" t="str">
        <f>_xlfn.IFNA(VLOOKUP(_xlfn.CONCAT("T",L$1,"V",$D19,"A",$A19),Vulnerabilities!$G:$G,1,FALSE),"")</f>
        <v/>
      </c>
      <c r="M19" s="19" t="str">
        <f>_xlfn.IFNA(VLOOKUP(_xlfn.CONCAT("T",M$1,"V",$D19,"A",$A19),Vulnerabilities!$G:$G,1,FALSE),"")</f>
        <v/>
      </c>
      <c r="N19" s="19" t="str">
        <f>_xlfn.IFNA(VLOOKUP(_xlfn.CONCAT("T",N$1,"V",$D19,"A",$A19),Vulnerabilities!$G:$G,1,FALSE),"")</f>
        <v/>
      </c>
      <c r="O19" s="19" t="str">
        <f>_xlfn.IFNA(VLOOKUP(_xlfn.CONCAT("T",O$1,"V",$D19,"A",$A19),Vulnerabilities!$G:$G,1,FALSE),"")</f>
        <v/>
      </c>
      <c r="P19" s="15" t="str">
        <f>_xlfn.IFNA(VLOOKUP(_xlfn.CONCAT("T",P$1,"V",$D19,"A",$A19),Vulnerabilities!$G:$G,1,FALSE),"")</f>
        <v/>
      </c>
    </row>
    <row r="20" spans="1:16" x14ac:dyDescent="0.2">
      <c r="A20" s="1">
        <f t="shared" si="0"/>
        <v>5</v>
      </c>
      <c r="B20" t="str">
        <f>IF(VLOOKUP($A20,Assets!$A:$C,2,FALSE)=0,"",VLOOKUP($A20,Assets!$A:$C,2,FALSE))</f>
        <v>Hardware</v>
      </c>
      <c r="C20" t="str">
        <f>IF(VLOOKUP($A20,Assets!$A:$C,3,FALSE)=0,"",VLOOKUP($A20,Assets!$A:$C,3,FALSE))</f>
        <v>Servers</v>
      </c>
      <c r="D20" s="15">
        <v>2</v>
      </c>
      <c r="E20" s="19" t="str">
        <f>_xlfn.IFNA(VLOOKUP(_xlfn.CONCAT("T",E$1,"V",$D20,"A",$A20),Vulnerabilities!$G:$G,1,FALSE),"")</f>
        <v/>
      </c>
      <c r="F20" s="19" t="str">
        <f>_xlfn.IFNA(VLOOKUP(_xlfn.CONCAT("T",F$1,"V",$D20,"A",$A20),Vulnerabilities!$G:$G,1,FALSE),"")</f>
        <v/>
      </c>
      <c r="G20" s="19" t="str">
        <f>_xlfn.IFNA(VLOOKUP(_xlfn.CONCAT("T",G$1,"V",$D20,"A",$A20),Vulnerabilities!$G:$G,1,FALSE),"")</f>
        <v/>
      </c>
      <c r="H20" s="19" t="str">
        <f>_xlfn.IFNA(VLOOKUP(_xlfn.CONCAT("T",H$1,"V",$D20,"A",$A20),Vulnerabilities!$G:$G,1,FALSE),"")</f>
        <v/>
      </c>
      <c r="I20" s="19" t="str">
        <f>_xlfn.IFNA(VLOOKUP(_xlfn.CONCAT("T",I$1,"V",$D20,"A",$A20),Vulnerabilities!$G:$G,1,FALSE),"")</f>
        <v/>
      </c>
      <c r="J20" s="19" t="str">
        <f>_xlfn.IFNA(VLOOKUP(_xlfn.CONCAT("T",J$1,"V",$D20,"A",$A20),Vulnerabilities!$G:$G,1,FALSE),"")</f>
        <v/>
      </c>
      <c r="K20" s="19" t="str">
        <f>_xlfn.IFNA(VLOOKUP(_xlfn.CONCAT("T",K$1,"V",$D20,"A",$A20),Vulnerabilities!$G:$G,1,FALSE),"")</f>
        <v/>
      </c>
      <c r="L20" s="19" t="str">
        <f>_xlfn.IFNA(VLOOKUP(_xlfn.CONCAT("T",L$1,"V",$D20,"A",$A20),Vulnerabilities!$G:$G,1,FALSE),"")</f>
        <v/>
      </c>
      <c r="M20" s="19" t="str">
        <f>_xlfn.IFNA(VLOOKUP(_xlfn.CONCAT("T",M$1,"V",$D20,"A",$A20),Vulnerabilities!$G:$G,1,FALSE),"")</f>
        <v/>
      </c>
      <c r="N20" s="19" t="str">
        <f>_xlfn.IFNA(VLOOKUP(_xlfn.CONCAT("T",N$1,"V",$D20,"A",$A20),Vulnerabilities!$G:$G,1,FALSE),"")</f>
        <v/>
      </c>
      <c r="O20" s="19" t="str">
        <f>_xlfn.IFNA(VLOOKUP(_xlfn.CONCAT("T",O$1,"V",$D20,"A",$A20),Vulnerabilities!$G:$G,1,FALSE),"")</f>
        <v/>
      </c>
      <c r="P20" s="15" t="str">
        <f>_xlfn.IFNA(VLOOKUP(_xlfn.CONCAT("T",P$1,"V",$D20,"A",$A20),Vulnerabilities!$G:$G,1,FALSE),"")</f>
        <v/>
      </c>
    </row>
    <row r="21" spans="1:16" x14ac:dyDescent="0.2">
      <c r="A21" s="1">
        <f t="shared" si="0"/>
        <v>5</v>
      </c>
      <c r="B21" t="str">
        <f>IF(VLOOKUP($A21,Assets!$A:$C,2,FALSE)=0,"",VLOOKUP($A21,Assets!$A:$C,2,FALSE))</f>
        <v>Hardware</v>
      </c>
      <c r="C21" t="str">
        <f>IF(VLOOKUP($A21,Assets!$A:$C,3,FALSE)=0,"",VLOOKUP($A21,Assets!$A:$C,3,FALSE))</f>
        <v>Servers</v>
      </c>
      <c r="D21" s="15">
        <v>3</v>
      </c>
      <c r="E21" s="19" t="str">
        <f>_xlfn.IFNA(VLOOKUP(_xlfn.CONCAT("T",E$1,"V",$D21,"A",$A21),Vulnerabilities!$G:$G,1,FALSE),"")</f>
        <v/>
      </c>
      <c r="F21" s="19" t="str">
        <f>_xlfn.IFNA(VLOOKUP(_xlfn.CONCAT("T",F$1,"V",$D21,"A",$A21),Vulnerabilities!$G:$G,1,FALSE),"")</f>
        <v/>
      </c>
      <c r="G21" s="19" t="str">
        <f>_xlfn.IFNA(VLOOKUP(_xlfn.CONCAT("T",G$1,"V",$D21,"A",$A21),Vulnerabilities!$G:$G,1,FALSE),"")</f>
        <v/>
      </c>
      <c r="H21" s="19" t="str">
        <f>_xlfn.IFNA(VLOOKUP(_xlfn.CONCAT("T",H$1,"V",$D21,"A",$A21),Vulnerabilities!$G:$G,1,FALSE),"")</f>
        <v/>
      </c>
      <c r="I21" s="19" t="str">
        <f>_xlfn.IFNA(VLOOKUP(_xlfn.CONCAT("T",I$1,"V",$D21,"A",$A21),Vulnerabilities!$G:$G,1,FALSE),"")</f>
        <v/>
      </c>
      <c r="J21" s="19" t="str">
        <f>_xlfn.IFNA(VLOOKUP(_xlfn.CONCAT("T",J$1,"V",$D21,"A",$A21),Vulnerabilities!$G:$G,1,FALSE),"")</f>
        <v/>
      </c>
      <c r="K21" s="19" t="str">
        <f>_xlfn.IFNA(VLOOKUP(_xlfn.CONCAT("T",K$1,"V",$D21,"A",$A21),Vulnerabilities!$G:$G,1,FALSE),"")</f>
        <v/>
      </c>
      <c r="L21" s="19" t="str">
        <f>_xlfn.IFNA(VLOOKUP(_xlfn.CONCAT("T",L$1,"V",$D21,"A",$A21),Vulnerabilities!$G:$G,1,FALSE),"")</f>
        <v/>
      </c>
      <c r="M21" s="19" t="str">
        <f>_xlfn.IFNA(VLOOKUP(_xlfn.CONCAT("T",M$1,"V",$D21,"A",$A21),Vulnerabilities!$G:$G,1,FALSE),"")</f>
        <v/>
      </c>
      <c r="N21" s="19" t="str">
        <f>_xlfn.IFNA(VLOOKUP(_xlfn.CONCAT("T",N$1,"V",$D21,"A",$A21),Vulnerabilities!$G:$G,1,FALSE),"")</f>
        <v/>
      </c>
      <c r="O21" s="19" t="str">
        <f>_xlfn.IFNA(VLOOKUP(_xlfn.CONCAT("T",O$1,"V",$D21,"A",$A21),Vulnerabilities!$G:$G,1,FALSE),"")</f>
        <v/>
      </c>
      <c r="P21" s="15" t="str">
        <f>_xlfn.IFNA(VLOOKUP(_xlfn.CONCAT("T",P$1,"V",$D21,"A",$A21),Vulnerabilities!$G:$G,1,FALSE),"")</f>
        <v/>
      </c>
    </row>
    <row r="22" spans="1:16" x14ac:dyDescent="0.2">
      <c r="A22" s="10">
        <f t="shared" si="0"/>
        <v>5</v>
      </c>
      <c r="B22" s="11" t="str">
        <f>IF(VLOOKUP($A22,Assets!$A:$C,2,FALSE)=0,"",VLOOKUP($A22,Assets!$A:$C,2,FALSE))</f>
        <v>Hardware</v>
      </c>
      <c r="C22" s="11" t="str">
        <f>IF(VLOOKUP($A22,Assets!$A:$C,3,FALSE)=0,"",VLOOKUP($A22,Assets!$A:$C,3,FALSE))</f>
        <v>Servers</v>
      </c>
      <c r="D22" s="16">
        <v>4</v>
      </c>
      <c r="E22" s="20" t="str">
        <f>_xlfn.IFNA(VLOOKUP(_xlfn.CONCAT("T",E$1,"V",$D22,"A",$A22),Vulnerabilities!$G:$G,1,FALSE),"")</f>
        <v/>
      </c>
      <c r="F22" s="20" t="str">
        <f>_xlfn.IFNA(VLOOKUP(_xlfn.CONCAT("T",F$1,"V",$D22,"A",$A22),Vulnerabilities!$G:$G,1,FALSE),"")</f>
        <v/>
      </c>
      <c r="G22" s="20" t="str">
        <f>_xlfn.IFNA(VLOOKUP(_xlfn.CONCAT("T",G$1,"V",$D22,"A",$A22),Vulnerabilities!$G:$G,1,FALSE),"")</f>
        <v/>
      </c>
      <c r="H22" s="20" t="str">
        <f>_xlfn.IFNA(VLOOKUP(_xlfn.CONCAT("T",H$1,"V",$D22,"A",$A22),Vulnerabilities!$G:$G,1,FALSE),"")</f>
        <v/>
      </c>
      <c r="I22" s="20" t="str">
        <f>_xlfn.IFNA(VLOOKUP(_xlfn.CONCAT("T",I$1,"V",$D22,"A",$A22),Vulnerabilities!$G:$G,1,FALSE),"")</f>
        <v/>
      </c>
      <c r="J22" s="20" t="str">
        <f>_xlfn.IFNA(VLOOKUP(_xlfn.CONCAT("T",J$1,"V",$D22,"A",$A22),Vulnerabilities!$G:$G,1,FALSE),"")</f>
        <v/>
      </c>
      <c r="K22" s="20" t="str">
        <f>_xlfn.IFNA(VLOOKUP(_xlfn.CONCAT("T",K$1,"V",$D22,"A",$A22),Vulnerabilities!$G:$G,1,FALSE),"")</f>
        <v/>
      </c>
      <c r="L22" s="20" t="str">
        <f>_xlfn.IFNA(VLOOKUP(_xlfn.CONCAT("T",L$1,"V",$D22,"A",$A22),Vulnerabilities!$G:$G,1,FALSE),"")</f>
        <v/>
      </c>
      <c r="M22" s="20" t="str">
        <f>_xlfn.IFNA(VLOOKUP(_xlfn.CONCAT("T",M$1,"V",$D22,"A",$A22),Vulnerabilities!$G:$G,1,FALSE),"")</f>
        <v/>
      </c>
      <c r="N22" s="20" t="str">
        <f>_xlfn.IFNA(VLOOKUP(_xlfn.CONCAT("T",N$1,"V",$D22,"A",$A22),Vulnerabilities!$G:$G,1,FALSE),"")</f>
        <v/>
      </c>
      <c r="O22" s="20" t="str">
        <f>_xlfn.IFNA(VLOOKUP(_xlfn.CONCAT("T",O$1,"V",$D22,"A",$A22),Vulnerabilities!$G:$G,1,FALSE),"")</f>
        <v/>
      </c>
      <c r="P22" s="16" t="str">
        <f>_xlfn.IFNA(VLOOKUP(_xlfn.CONCAT("T",P$1,"V",$D22,"A",$A22),Vulnerabilities!$G:$G,1,FALSE),"")</f>
        <v/>
      </c>
    </row>
    <row r="23" spans="1:16" x14ac:dyDescent="0.2">
      <c r="A23" s="1">
        <f t="shared" si="0"/>
        <v>6</v>
      </c>
      <c r="B23" t="str">
        <f>IF(VLOOKUP($A23,Assets!$A:$C,2,FALSE)=0,"",VLOOKUP($A23,Assets!$A:$C,2,FALSE))</f>
        <v>Hardware</v>
      </c>
      <c r="C23" t="str">
        <f>IF(VLOOKUP($A23,Assets!$A:$C,3,FALSE)=0,"",VLOOKUP($A23,Assets!$A:$C,3,FALSE))</f>
        <v>Computers and Laptops</v>
      </c>
      <c r="D23" s="15">
        <v>1</v>
      </c>
      <c r="E23" s="19" t="str">
        <f>_xlfn.IFNA(VLOOKUP(_xlfn.CONCAT("T",E$1,"V",$D23,"A",$A23),Vulnerabilities!$G:$G,1,FALSE),"")</f>
        <v/>
      </c>
      <c r="F23" s="19" t="str">
        <f>_xlfn.IFNA(VLOOKUP(_xlfn.CONCAT("T",F$1,"V",$D23,"A",$A23),Vulnerabilities!$G:$G,1,FALSE),"")</f>
        <v/>
      </c>
      <c r="G23" s="19" t="str">
        <f>_xlfn.IFNA(VLOOKUP(_xlfn.CONCAT("T",G$1,"V",$D23,"A",$A23),Vulnerabilities!$G:$G,1,FALSE),"")</f>
        <v/>
      </c>
      <c r="H23" s="19" t="str">
        <f>_xlfn.IFNA(VLOOKUP(_xlfn.CONCAT("T",H$1,"V",$D23,"A",$A23),Vulnerabilities!$G:$G,1,FALSE),"")</f>
        <v/>
      </c>
      <c r="I23" s="19" t="str">
        <f>_xlfn.IFNA(VLOOKUP(_xlfn.CONCAT("T",I$1,"V",$D23,"A",$A23),Vulnerabilities!$G:$G,1,FALSE),"")</f>
        <v>T5V1A6</v>
      </c>
      <c r="J23" s="19" t="str">
        <f>_xlfn.IFNA(VLOOKUP(_xlfn.CONCAT("T",J$1,"V",$D23,"A",$A23),Vulnerabilities!$G:$G,1,FALSE),"")</f>
        <v/>
      </c>
      <c r="K23" s="19" t="str">
        <f>_xlfn.IFNA(VLOOKUP(_xlfn.CONCAT("T",K$1,"V",$D23,"A",$A23),Vulnerabilities!$G:$G,1,FALSE),"")</f>
        <v/>
      </c>
      <c r="L23" s="19" t="str">
        <f>_xlfn.IFNA(VLOOKUP(_xlfn.CONCAT("T",L$1,"V",$D23,"A",$A23),Vulnerabilities!$G:$G,1,FALSE),"")</f>
        <v/>
      </c>
      <c r="M23" s="19" t="str">
        <f>_xlfn.IFNA(VLOOKUP(_xlfn.CONCAT("T",M$1,"V",$D23,"A",$A23),Vulnerabilities!$G:$G,1,FALSE),"")</f>
        <v/>
      </c>
      <c r="N23" s="19" t="str">
        <f>_xlfn.IFNA(VLOOKUP(_xlfn.CONCAT("T",N$1,"V",$D23,"A",$A23),Vulnerabilities!$G:$G,1,FALSE),"")</f>
        <v/>
      </c>
      <c r="O23" s="19" t="str">
        <f>_xlfn.IFNA(VLOOKUP(_xlfn.CONCAT("T",O$1,"V",$D23,"A",$A23),Vulnerabilities!$G:$G,1,FALSE),"")</f>
        <v/>
      </c>
      <c r="P23" s="15" t="str">
        <f>_xlfn.IFNA(VLOOKUP(_xlfn.CONCAT("T",P$1,"V",$D23,"A",$A23),Vulnerabilities!$G:$G,1,FALSE),"")</f>
        <v/>
      </c>
    </row>
    <row r="24" spans="1:16" x14ac:dyDescent="0.2">
      <c r="A24" s="1">
        <f t="shared" si="0"/>
        <v>6</v>
      </c>
      <c r="B24" t="str">
        <f>IF(VLOOKUP($A24,Assets!$A:$C,2,FALSE)=0,"",VLOOKUP($A24,Assets!$A:$C,2,FALSE))</f>
        <v>Hardware</v>
      </c>
      <c r="C24" t="str">
        <f>IF(VLOOKUP($A24,Assets!$A:$C,3,FALSE)=0,"",VLOOKUP($A24,Assets!$A:$C,3,FALSE))</f>
        <v>Computers and Laptops</v>
      </c>
      <c r="D24" s="15">
        <v>2</v>
      </c>
      <c r="E24" s="19" t="str">
        <f>_xlfn.IFNA(VLOOKUP(_xlfn.CONCAT("T",E$1,"V",$D24,"A",$A24),Vulnerabilities!$G:$G,1,FALSE),"")</f>
        <v/>
      </c>
      <c r="F24" s="19" t="str">
        <f>_xlfn.IFNA(VLOOKUP(_xlfn.CONCAT("T",F$1,"V",$D24,"A",$A24),Vulnerabilities!$G:$G,1,FALSE),"")</f>
        <v/>
      </c>
      <c r="G24" s="19" t="str">
        <f>_xlfn.IFNA(VLOOKUP(_xlfn.CONCAT("T",G$1,"V",$D24,"A",$A24),Vulnerabilities!$G:$G,1,FALSE),"")</f>
        <v/>
      </c>
      <c r="H24" s="19" t="str">
        <f>_xlfn.IFNA(VLOOKUP(_xlfn.CONCAT("T",H$1,"V",$D24,"A",$A24),Vulnerabilities!$G:$G,1,FALSE),"")</f>
        <v/>
      </c>
      <c r="I24" s="19" t="str">
        <f>_xlfn.IFNA(VLOOKUP(_xlfn.CONCAT("T",I$1,"V",$D24,"A",$A24),Vulnerabilities!$G:$G,1,FALSE),"")</f>
        <v/>
      </c>
      <c r="J24" s="19" t="str">
        <f>_xlfn.IFNA(VLOOKUP(_xlfn.CONCAT("T",J$1,"V",$D24,"A",$A24),Vulnerabilities!$G:$G,1,FALSE),"")</f>
        <v>T6V2A6</v>
      </c>
      <c r="K24" s="19" t="str">
        <f>_xlfn.IFNA(VLOOKUP(_xlfn.CONCAT("T",K$1,"V",$D24,"A",$A24),Vulnerabilities!$G:$G,1,FALSE),"")</f>
        <v/>
      </c>
      <c r="L24" s="19" t="str">
        <f>_xlfn.IFNA(VLOOKUP(_xlfn.CONCAT("T",L$1,"V",$D24,"A",$A24),Vulnerabilities!$G:$G,1,FALSE),"")</f>
        <v>T8V2A6</v>
      </c>
      <c r="M24" s="19" t="str">
        <f>_xlfn.IFNA(VLOOKUP(_xlfn.CONCAT("T",M$1,"V",$D24,"A",$A24),Vulnerabilities!$G:$G,1,FALSE),"")</f>
        <v/>
      </c>
      <c r="N24" s="19" t="str">
        <f>_xlfn.IFNA(VLOOKUP(_xlfn.CONCAT("T",N$1,"V",$D24,"A",$A24),Vulnerabilities!$G:$G,1,FALSE),"")</f>
        <v/>
      </c>
      <c r="O24" s="19" t="str">
        <f>_xlfn.IFNA(VLOOKUP(_xlfn.CONCAT("T",O$1,"V",$D24,"A",$A24),Vulnerabilities!$G:$G,1,FALSE),"")</f>
        <v/>
      </c>
      <c r="P24" s="15" t="str">
        <f>_xlfn.IFNA(VLOOKUP(_xlfn.CONCAT("T",P$1,"V",$D24,"A",$A24),Vulnerabilities!$G:$G,1,FALSE),"")</f>
        <v/>
      </c>
    </row>
    <row r="25" spans="1:16" x14ac:dyDescent="0.2">
      <c r="A25" s="1">
        <f t="shared" si="0"/>
        <v>6</v>
      </c>
      <c r="B25" t="str">
        <f>IF(VLOOKUP($A25,Assets!$A:$C,2,FALSE)=0,"",VLOOKUP($A25,Assets!$A:$C,2,FALSE))</f>
        <v>Hardware</v>
      </c>
      <c r="C25" t="str">
        <f>IF(VLOOKUP($A25,Assets!$A:$C,3,FALSE)=0,"",VLOOKUP($A25,Assets!$A:$C,3,FALSE))</f>
        <v>Computers and Laptops</v>
      </c>
      <c r="D25" s="15">
        <v>3</v>
      </c>
      <c r="E25" s="19" t="str">
        <f>_xlfn.IFNA(VLOOKUP(_xlfn.CONCAT("T",E$1,"V",$D25,"A",$A25),Vulnerabilities!$G:$G,1,FALSE),"")</f>
        <v/>
      </c>
      <c r="F25" s="19" t="str">
        <f>_xlfn.IFNA(VLOOKUP(_xlfn.CONCAT("T",F$1,"V",$D25,"A",$A25),Vulnerabilities!$G:$G,1,FALSE),"")</f>
        <v/>
      </c>
      <c r="G25" s="19" t="str">
        <f>_xlfn.IFNA(VLOOKUP(_xlfn.CONCAT("T",G$1,"V",$D25,"A",$A25),Vulnerabilities!$G:$G,1,FALSE),"")</f>
        <v/>
      </c>
      <c r="H25" s="19" t="str">
        <f>_xlfn.IFNA(VLOOKUP(_xlfn.CONCAT("T",H$1,"V",$D25,"A",$A25),Vulnerabilities!$G:$G,1,FALSE),"")</f>
        <v/>
      </c>
      <c r="I25" s="19" t="str">
        <f>_xlfn.IFNA(VLOOKUP(_xlfn.CONCAT("T",I$1,"V",$D25,"A",$A25),Vulnerabilities!$G:$G,1,FALSE),"")</f>
        <v/>
      </c>
      <c r="J25" s="19" t="str">
        <f>_xlfn.IFNA(VLOOKUP(_xlfn.CONCAT("T",J$1,"V",$D25,"A",$A25),Vulnerabilities!$G:$G,1,FALSE),"")</f>
        <v/>
      </c>
      <c r="K25" s="19" t="str">
        <f>_xlfn.IFNA(VLOOKUP(_xlfn.CONCAT("T",K$1,"V",$D25,"A",$A25),Vulnerabilities!$G:$G,1,FALSE),"")</f>
        <v/>
      </c>
      <c r="L25" s="19" t="str">
        <f>_xlfn.IFNA(VLOOKUP(_xlfn.CONCAT("T",L$1,"V",$D25,"A",$A25),Vulnerabilities!$G:$G,1,FALSE),"")</f>
        <v/>
      </c>
      <c r="M25" s="19" t="str">
        <f>_xlfn.IFNA(VLOOKUP(_xlfn.CONCAT("T",M$1,"V",$D25,"A",$A25),Vulnerabilities!$G:$G,1,FALSE),"")</f>
        <v/>
      </c>
      <c r="N25" s="19" t="str">
        <f>_xlfn.IFNA(VLOOKUP(_xlfn.CONCAT("T",N$1,"V",$D25,"A",$A25),Vulnerabilities!$G:$G,1,FALSE),"")</f>
        <v/>
      </c>
      <c r="O25" s="19" t="str">
        <f>_xlfn.IFNA(VLOOKUP(_xlfn.CONCAT("T",O$1,"V",$D25,"A",$A25),Vulnerabilities!$G:$G,1,FALSE),"")</f>
        <v/>
      </c>
      <c r="P25" s="15" t="str">
        <f>_xlfn.IFNA(VLOOKUP(_xlfn.CONCAT("T",P$1,"V",$D25,"A",$A25),Vulnerabilities!$G:$G,1,FALSE),"")</f>
        <v/>
      </c>
    </row>
    <row r="26" spans="1:16" x14ac:dyDescent="0.2">
      <c r="A26" s="10">
        <f t="shared" si="0"/>
        <v>6</v>
      </c>
      <c r="B26" s="11" t="str">
        <f>IF(VLOOKUP($A26,Assets!$A:$C,2,FALSE)=0,"",VLOOKUP($A26,Assets!$A:$C,2,FALSE))</f>
        <v>Hardware</v>
      </c>
      <c r="C26" s="11" t="str">
        <f>IF(VLOOKUP($A26,Assets!$A:$C,3,FALSE)=0,"",VLOOKUP($A26,Assets!$A:$C,3,FALSE))</f>
        <v>Computers and Laptops</v>
      </c>
      <c r="D26" s="16">
        <v>4</v>
      </c>
      <c r="E26" s="20" t="str">
        <f>_xlfn.IFNA(VLOOKUP(_xlfn.CONCAT("T",E$1,"V",$D26,"A",$A26),Vulnerabilities!$G:$G,1,FALSE),"")</f>
        <v/>
      </c>
      <c r="F26" s="20" t="str">
        <f>_xlfn.IFNA(VLOOKUP(_xlfn.CONCAT("T",F$1,"V",$D26,"A",$A26),Vulnerabilities!$G:$G,1,FALSE),"")</f>
        <v/>
      </c>
      <c r="G26" s="20" t="str">
        <f>_xlfn.IFNA(VLOOKUP(_xlfn.CONCAT("T",G$1,"V",$D26,"A",$A26),Vulnerabilities!$G:$G,1,FALSE),"")</f>
        <v/>
      </c>
      <c r="H26" s="20" t="str">
        <f>_xlfn.IFNA(VLOOKUP(_xlfn.CONCAT("T",H$1,"V",$D26,"A",$A26),Vulnerabilities!$G:$G,1,FALSE),"")</f>
        <v/>
      </c>
      <c r="I26" s="20" t="str">
        <f>_xlfn.IFNA(VLOOKUP(_xlfn.CONCAT("T",I$1,"V",$D26,"A",$A26),Vulnerabilities!$G:$G,1,FALSE),"")</f>
        <v/>
      </c>
      <c r="J26" s="20" t="str">
        <f>_xlfn.IFNA(VLOOKUP(_xlfn.CONCAT("T",J$1,"V",$D26,"A",$A26),Vulnerabilities!$G:$G,1,FALSE),"")</f>
        <v/>
      </c>
      <c r="K26" s="20" t="str">
        <f>_xlfn.IFNA(VLOOKUP(_xlfn.CONCAT("T",K$1,"V",$D26,"A",$A26),Vulnerabilities!$G:$G,1,FALSE),"")</f>
        <v/>
      </c>
      <c r="L26" s="20" t="str">
        <f>_xlfn.IFNA(VLOOKUP(_xlfn.CONCAT("T",L$1,"V",$D26,"A",$A26),Vulnerabilities!$G:$G,1,FALSE),"")</f>
        <v/>
      </c>
      <c r="M26" s="20" t="str">
        <f>_xlfn.IFNA(VLOOKUP(_xlfn.CONCAT("T",M$1,"V",$D26,"A",$A26),Vulnerabilities!$G:$G,1,FALSE),"")</f>
        <v/>
      </c>
      <c r="N26" s="20" t="str">
        <f>_xlfn.IFNA(VLOOKUP(_xlfn.CONCAT("T",N$1,"V",$D26,"A",$A26),Vulnerabilities!$G:$G,1,FALSE),"")</f>
        <v/>
      </c>
      <c r="O26" s="20" t="str">
        <f>_xlfn.IFNA(VLOOKUP(_xlfn.CONCAT("T",O$1,"V",$D26,"A",$A26),Vulnerabilities!$G:$G,1,FALSE),"")</f>
        <v/>
      </c>
      <c r="P26" s="16" t="str">
        <f>_xlfn.IFNA(VLOOKUP(_xlfn.CONCAT("T",P$1,"V",$D26,"A",$A26),Vulnerabilities!$G:$G,1,FALSE),"")</f>
        <v/>
      </c>
    </row>
    <row r="27" spans="1:16" x14ac:dyDescent="0.2">
      <c r="A27" s="1">
        <f t="shared" ref="A27:A90" si="1">A23+1</f>
        <v>7</v>
      </c>
      <c r="B27" t="str">
        <f>IF(VLOOKUP($A27,Assets!$A:$C,2,FALSE)=0,"",VLOOKUP($A27,Assets!$A:$C,2,FALSE))</f>
        <v>Hardware</v>
      </c>
      <c r="C27" t="str">
        <f>IF(VLOOKUP($A27,Assets!$A:$C,3,FALSE)=0,"",VLOOKUP($A27,Assets!$A:$C,3,FALSE))</f>
        <v>Routers and Switches</v>
      </c>
      <c r="D27" s="15">
        <v>1</v>
      </c>
      <c r="E27" s="19" t="str">
        <f>_xlfn.IFNA(VLOOKUP(_xlfn.CONCAT("T",E$1,"V",$D27,"A",$A27),Vulnerabilities!$G:$G,1,FALSE),"")</f>
        <v/>
      </c>
      <c r="F27" s="19" t="str">
        <f>_xlfn.IFNA(VLOOKUP(_xlfn.CONCAT("T",F$1,"V",$D27,"A",$A27),Vulnerabilities!$G:$G,1,FALSE),"")</f>
        <v/>
      </c>
      <c r="G27" s="19" t="str">
        <f>_xlfn.IFNA(VLOOKUP(_xlfn.CONCAT("T",G$1,"V",$D27,"A",$A27),Vulnerabilities!$G:$G,1,FALSE),"")</f>
        <v/>
      </c>
      <c r="H27" s="19" t="str">
        <f>_xlfn.IFNA(VLOOKUP(_xlfn.CONCAT("T",H$1,"V",$D27,"A",$A27),Vulnerabilities!$G:$G,1,FALSE),"")</f>
        <v/>
      </c>
      <c r="I27" s="19" t="str">
        <f>_xlfn.IFNA(VLOOKUP(_xlfn.CONCAT("T",I$1,"V",$D27,"A",$A27),Vulnerabilities!$G:$G,1,FALSE),"")</f>
        <v/>
      </c>
      <c r="J27" s="19" t="str">
        <f>_xlfn.IFNA(VLOOKUP(_xlfn.CONCAT("T",J$1,"V",$D27,"A",$A27),Vulnerabilities!$G:$G,1,FALSE),"")</f>
        <v/>
      </c>
      <c r="K27" s="19" t="str">
        <f>_xlfn.IFNA(VLOOKUP(_xlfn.CONCAT("T",K$1,"V",$D27,"A",$A27),Vulnerabilities!$G:$G,1,FALSE),"")</f>
        <v/>
      </c>
      <c r="L27" s="19" t="str">
        <f>_xlfn.IFNA(VLOOKUP(_xlfn.CONCAT("T",L$1,"V",$D27,"A",$A27),Vulnerabilities!$G:$G,1,FALSE),"")</f>
        <v/>
      </c>
      <c r="M27" s="19" t="str">
        <f>_xlfn.IFNA(VLOOKUP(_xlfn.CONCAT("T",M$1,"V",$D27,"A",$A27),Vulnerabilities!$G:$G,1,FALSE),"")</f>
        <v/>
      </c>
      <c r="N27" s="19" t="str">
        <f>_xlfn.IFNA(VLOOKUP(_xlfn.CONCAT("T",N$1,"V",$D27,"A",$A27),Vulnerabilities!$G:$G,1,FALSE),"")</f>
        <v>T10V1A7</v>
      </c>
      <c r="O27" s="19" t="str">
        <f>_xlfn.IFNA(VLOOKUP(_xlfn.CONCAT("T",O$1,"V",$D27,"A",$A27),Vulnerabilities!$G:$G,1,FALSE),"")</f>
        <v/>
      </c>
      <c r="P27" s="15" t="str">
        <f>_xlfn.IFNA(VLOOKUP(_xlfn.CONCAT("T",P$1,"V",$D27,"A",$A27),Vulnerabilities!$G:$G,1,FALSE),"")</f>
        <v/>
      </c>
    </row>
    <row r="28" spans="1:16" x14ac:dyDescent="0.2">
      <c r="A28" s="1">
        <f t="shared" si="1"/>
        <v>7</v>
      </c>
      <c r="B28" t="str">
        <f>IF(VLOOKUP($A28,Assets!$A:$C,2,FALSE)=0,"",VLOOKUP($A28,Assets!$A:$C,2,FALSE))</f>
        <v>Hardware</v>
      </c>
      <c r="C28" t="str">
        <f>IF(VLOOKUP($A28,Assets!$A:$C,3,FALSE)=0,"",VLOOKUP($A28,Assets!$A:$C,3,FALSE))</f>
        <v>Routers and Switches</v>
      </c>
      <c r="D28" s="15">
        <v>2</v>
      </c>
      <c r="E28" s="19" t="str">
        <f>_xlfn.IFNA(VLOOKUP(_xlfn.CONCAT("T",E$1,"V",$D28,"A",$A28),Vulnerabilities!$G:$G,1,FALSE),"")</f>
        <v/>
      </c>
      <c r="F28" s="19" t="str">
        <f>_xlfn.IFNA(VLOOKUP(_xlfn.CONCAT("T",F$1,"V",$D28,"A",$A28),Vulnerabilities!$G:$G,1,FALSE),"")</f>
        <v/>
      </c>
      <c r="G28" s="19" t="str">
        <f>_xlfn.IFNA(VLOOKUP(_xlfn.CONCAT("T",G$1,"V",$D28,"A",$A28),Vulnerabilities!$G:$G,1,FALSE),"")</f>
        <v/>
      </c>
      <c r="H28" s="19" t="str">
        <f>_xlfn.IFNA(VLOOKUP(_xlfn.CONCAT("T",H$1,"V",$D28,"A",$A28),Vulnerabilities!$G:$G,1,FALSE),"")</f>
        <v/>
      </c>
      <c r="I28" s="19" t="str">
        <f>_xlfn.IFNA(VLOOKUP(_xlfn.CONCAT("T",I$1,"V",$D28,"A",$A28),Vulnerabilities!$G:$G,1,FALSE),"")</f>
        <v/>
      </c>
      <c r="J28" s="19" t="str">
        <f>_xlfn.IFNA(VLOOKUP(_xlfn.CONCAT("T",J$1,"V",$D28,"A",$A28),Vulnerabilities!$G:$G,1,FALSE),"")</f>
        <v/>
      </c>
      <c r="K28" s="19" t="str">
        <f>_xlfn.IFNA(VLOOKUP(_xlfn.CONCAT("T",K$1,"V",$D28,"A",$A28),Vulnerabilities!$G:$G,1,FALSE),"")</f>
        <v/>
      </c>
      <c r="L28" s="19" t="str">
        <f>_xlfn.IFNA(VLOOKUP(_xlfn.CONCAT("T",L$1,"V",$D28,"A",$A28),Vulnerabilities!$G:$G,1,FALSE),"")</f>
        <v/>
      </c>
      <c r="M28" s="19" t="str">
        <f>_xlfn.IFNA(VLOOKUP(_xlfn.CONCAT("T",M$1,"V",$D28,"A",$A28),Vulnerabilities!$G:$G,1,FALSE),"")</f>
        <v/>
      </c>
      <c r="N28" s="19" t="str">
        <f>_xlfn.IFNA(VLOOKUP(_xlfn.CONCAT("T",N$1,"V",$D28,"A",$A28),Vulnerabilities!$G:$G,1,FALSE),"")</f>
        <v/>
      </c>
      <c r="O28" s="19" t="str">
        <f>_xlfn.IFNA(VLOOKUP(_xlfn.CONCAT("T",O$1,"V",$D28,"A",$A28),Vulnerabilities!$G:$G,1,FALSE),"")</f>
        <v/>
      </c>
      <c r="P28" s="15" t="str">
        <f>_xlfn.IFNA(VLOOKUP(_xlfn.CONCAT("T",P$1,"V",$D28,"A",$A28),Vulnerabilities!$G:$G,1,FALSE),"")</f>
        <v/>
      </c>
    </row>
    <row r="29" spans="1:16" x14ac:dyDescent="0.2">
      <c r="A29" s="1">
        <f t="shared" si="1"/>
        <v>7</v>
      </c>
      <c r="B29" t="str">
        <f>IF(VLOOKUP($A29,Assets!$A:$C,2,FALSE)=0,"",VLOOKUP($A29,Assets!$A:$C,2,FALSE))</f>
        <v>Hardware</v>
      </c>
      <c r="C29" t="str">
        <f>IF(VLOOKUP($A29,Assets!$A:$C,3,FALSE)=0,"",VLOOKUP($A29,Assets!$A:$C,3,FALSE))</f>
        <v>Routers and Switches</v>
      </c>
      <c r="D29" s="15">
        <v>3</v>
      </c>
      <c r="E29" s="19" t="str">
        <f>_xlfn.IFNA(VLOOKUP(_xlfn.CONCAT("T",E$1,"V",$D29,"A",$A29),Vulnerabilities!$G:$G,1,FALSE),"")</f>
        <v/>
      </c>
      <c r="F29" s="19" t="str">
        <f>_xlfn.IFNA(VLOOKUP(_xlfn.CONCAT("T",F$1,"V",$D29,"A",$A29),Vulnerabilities!$G:$G,1,FALSE),"")</f>
        <v/>
      </c>
      <c r="G29" s="19" t="str">
        <f>_xlfn.IFNA(VLOOKUP(_xlfn.CONCAT("T",G$1,"V",$D29,"A",$A29),Vulnerabilities!$G:$G,1,FALSE),"")</f>
        <v/>
      </c>
      <c r="H29" s="19" t="str">
        <f>_xlfn.IFNA(VLOOKUP(_xlfn.CONCAT("T",H$1,"V",$D29,"A",$A29),Vulnerabilities!$G:$G,1,FALSE),"")</f>
        <v/>
      </c>
      <c r="I29" s="19" t="str">
        <f>_xlfn.IFNA(VLOOKUP(_xlfn.CONCAT("T",I$1,"V",$D29,"A",$A29),Vulnerabilities!$G:$G,1,FALSE),"")</f>
        <v/>
      </c>
      <c r="J29" s="19" t="str">
        <f>_xlfn.IFNA(VLOOKUP(_xlfn.CONCAT("T",J$1,"V",$D29,"A",$A29),Vulnerabilities!$G:$G,1,FALSE),"")</f>
        <v/>
      </c>
      <c r="K29" s="19" t="str">
        <f>_xlfn.IFNA(VLOOKUP(_xlfn.CONCAT("T",K$1,"V",$D29,"A",$A29),Vulnerabilities!$G:$G,1,FALSE),"")</f>
        <v/>
      </c>
      <c r="L29" s="19" t="str">
        <f>_xlfn.IFNA(VLOOKUP(_xlfn.CONCAT("T",L$1,"V",$D29,"A",$A29),Vulnerabilities!$G:$G,1,FALSE),"")</f>
        <v/>
      </c>
      <c r="M29" s="19" t="str">
        <f>_xlfn.IFNA(VLOOKUP(_xlfn.CONCAT("T",M$1,"V",$D29,"A",$A29),Vulnerabilities!$G:$G,1,FALSE),"")</f>
        <v/>
      </c>
      <c r="N29" s="19" t="str">
        <f>_xlfn.IFNA(VLOOKUP(_xlfn.CONCAT("T",N$1,"V",$D29,"A",$A29),Vulnerabilities!$G:$G,1,FALSE),"")</f>
        <v/>
      </c>
      <c r="O29" s="19" t="str">
        <f>_xlfn.IFNA(VLOOKUP(_xlfn.CONCAT("T",O$1,"V",$D29,"A",$A29),Vulnerabilities!$G:$G,1,FALSE),"")</f>
        <v/>
      </c>
      <c r="P29" s="15" t="str">
        <f>_xlfn.IFNA(VLOOKUP(_xlfn.CONCAT("T",P$1,"V",$D29,"A",$A29),Vulnerabilities!$G:$G,1,FALSE),"")</f>
        <v/>
      </c>
    </row>
    <row r="30" spans="1:16" x14ac:dyDescent="0.2">
      <c r="A30" s="10">
        <f t="shared" si="1"/>
        <v>7</v>
      </c>
      <c r="B30" s="11" t="str">
        <f>IF(VLOOKUP($A30,Assets!$A:$C,2,FALSE)=0,"",VLOOKUP($A30,Assets!$A:$C,2,FALSE))</f>
        <v>Hardware</v>
      </c>
      <c r="C30" s="11" t="str">
        <f>IF(VLOOKUP($A30,Assets!$A:$C,3,FALSE)=0,"",VLOOKUP($A30,Assets!$A:$C,3,FALSE))</f>
        <v>Routers and Switches</v>
      </c>
      <c r="D30" s="16">
        <v>4</v>
      </c>
      <c r="E30" s="20" t="str">
        <f>_xlfn.IFNA(VLOOKUP(_xlfn.CONCAT("T",E$1,"V",$D30,"A",$A30),Vulnerabilities!$G:$G,1,FALSE),"")</f>
        <v/>
      </c>
      <c r="F30" s="20" t="str">
        <f>_xlfn.IFNA(VLOOKUP(_xlfn.CONCAT("T",F$1,"V",$D30,"A",$A30),Vulnerabilities!$G:$G,1,FALSE),"")</f>
        <v/>
      </c>
      <c r="G30" s="20" t="str">
        <f>_xlfn.IFNA(VLOOKUP(_xlfn.CONCAT("T",G$1,"V",$D30,"A",$A30),Vulnerabilities!$G:$G,1,FALSE),"")</f>
        <v/>
      </c>
      <c r="H30" s="20" t="str">
        <f>_xlfn.IFNA(VLOOKUP(_xlfn.CONCAT("T",H$1,"V",$D30,"A",$A30),Vulnerabilities!$G:$G,1,FALSE),"")</f>
        <v/>
      </c>
      <c r="I30" s="20" t="str">
        <f>_xlfn.IFNA(VLOOKUP(_xlfn.CONCAT("T",I$1,"V",$D30,"A",$A30),Vulnerabilities!$G:$G,1,FALSE),"")</f>
        <v/>
      </c>
      <c r="J30" s="20" t="str">
        <f>_xlfn.IFNA(VLOOKUP(_xlfn.CONCAT("T",J$1,"V",$D30,"A",$A30),Vulnerabilities!$G:$G,1,FALSE),"")</f>
        <v/>
      </c>
      <c r="K30" s="20" t="str">
        <f>_xlfn.IFNA(VLOOKUP(_xlfn.CONCAT("T",K$1,"V",$D30,"A",$A30),Vulnerabilities!$G:$G,1,FALSE),"")</f>
        <v/>
      </c>
      <c r="L30" s="20" t="str">
        <f>_xlfn.IFNA(VLOOKUP(_xlfn.CONCAT("T",L$1,"V",$D30,"A",$A30),Vulnerabilities!$G:$G,1,FALSE),"")</f>
        <v/>
      </c>
      <c r="M30" s="20" t="str">
        <f>_xlfn.IFNA(VLOOKUP(_xlfn.CONCAT("T",M$1,"V",$D30,"A",$A30),Vulnerabilities!$G:$G,1,FALSE),"")</f>
        <v/>
      </c>
      <c r="N30" s="20" t="str">
        <f>_xlfn.IFNA(VLOOKUP(_xlfn.CONCAT("T",N$1,"V",$D30,"A",$A30),Vulnerabilities!$G:$G,1,FALSE),"")</f>
        <v/>
      </c>
      <c r="O30" s="20" t="str">
        <f>_xlfn.IFNA(VLOOKUP(_xlfn.CONCAT("T",O$1,"V",$D30,"A",$A30),Vulnerabilities!$G:$G,1,FALSE),"")</f>
        <v/>
      </c>
      <c r="P30" s="16" t="str">
        <f>_xlfn.IFNA(VLOOKUP(_xlfn.CONCAT("T",P$1,"V",$D30,"A",$A30),Vulnerabilities!$G:$G,1,FALSE),"")</f>
        <v/>
      </c>
    </row>
    <row r="31" spans="1:16" x14ac:dyDescent="0.2">
      <c r="A31" s="1">
        <f t="shared" si="1"/>
        <v>8</v>
      </c>
      <c r="B31" t="str">
        <f>IF(VLOOKUP($A31,Assets!$A:$C,2,FALSE)=0,"",VLOOKUP($A31,Assets!$A:$C,2,FALSE))</f>
        <v>Software</v>
      </c>
      <c r="C31" t="str">
        <f>IF(VLOOKUP($A31,Assets!$A:$C,3,FALSE)=0,"",VLOOKUP($A31,Assets!$A:$C,3,FALSE))</f>
        <v>Business Software Systems</v>
      </c>
      <c r="D31" s="15">
        <v>1</v>
      </c>
      <c r="E31" s="19" t="str">
        <f>_xlfn.IFNA(VLOOKUP(_xlfn.CONCAT("T",E$1,"V",$D31,"A",$A31),Vulnerabilities!$G:$G,1,FALSE),"")</f>
        <v/>
      </c>
      <c r="F31" s="19" t="str">
        <f>_xlfn.IFNA(VLOOKUP(_xlfn.CONCAT("T",F$1,"V",$D31,"A",$A31),Vulnerabilities!$G:$G,1,FALSE),"")</f>
        <v>T2V1A8</v>
      </c>
      <c r="G31" s="19" t="str">
        <f>_xlfn.IFNA(VLOOKUP(_xlfn.CONCAT("T",G$1,"V",$D31,"A",$A31),Vulnerabilities!$G:$G,1,FALSE),"")</f>
        <v/>
      </c>
      <c r="H31" s="19" t="str">
        <f>_xlfn.IFNA(VLOOKUP(_xlfn.CONCAT("T",H$1,"V",$D31,"A",$A31),Vulnerabilities!$G:$G,1,FALSE),"")</f>
        <v/>
      </c>
      <c r="I31" s="19" t="str">
        <f>_xlfn.IFNA(VLOOKUP(_xlfn.CONCAT("T",I$1,"V",$D31,"A",$A31),Vulnerabilities!$G:$G,1,FALSE),"")</f>
        <v/>
      </c>
      <c r="J31" s="19" t="str">
        <f>_xlfn.IFNA(VLOOKUP(_xlfn.CONCAT("T",J$1,"V",$D31,"A",$A31),Vulnerabilities!$G:$G,1,FALSE),"")</f>
        <v/>
      </c>
      <c r="K31" s="19" t="str">
        <f>_xlfn.IFNA(VLOOKUP(_xlfn.CONCAT("T",K$1,"V",$D31,"A",$A31),Vulnerabilities!$G:$G,1,FALSE),"")</f>
        <v/>
      </c>
      <c r="L31" s="19" t="str">
        <f>_xlfn.IFNA(VLOOKUP(_xlfn.CONCAT("T",L$1,"V",$D31,"A",$A31),Vulnerabilities!$G:$G,1,FALSE),"")</f>
        <v/>
      </c>
      <c r="M31" s="19" t="str">
        <f>_xlfn.IFNA(VLOOKUP(_xlfn.CONCAT("T",M$1,"V",$D31,"A",$A31),Vulnerabilities!$G:$G,1,FALSE),"")</f>
        <v/>
      </c>
      <c r="N31" s="19" t="str">
        <f>_xlfn.IFNA(VLOOKUP(_xlfn.CONCAT("T",N$1,"V",$D31,"A",$A31),Vulnerabilities!$G:$G,1,FALSE),"")</f>
        <v/>
      </c>
      <c r="O31" s="19" t="str">
        <f>_xlfn.IFNA(VLOOKUP(_xlfn.CONCAT("T",O$1,"V",$D31,"A",$A31),Vulnerabilities!$G:$G,1,FALSE),"")</f>
        <v/>
      </c>
      <c r="P31" s="15" t="str">
        <f>_xlfn.IFNA(VLOOKUP(_xlfn.CONCAT("T",P$1,"V",$D31,"A",$A31),Vulnerabilities!$G:$G,1,FALSE),"")</f>
        <v/>
      </c>
    </row>
    <row r="32" spans="1:16" x14ac:dyDescent="0.2">
      <c r="A32" s="1">
        <f t="shared" si="1"/>
        <v>8</v>
      </c>
      <c r="B32" t="str">
        <f>IF(VLOOKUP($A32,Assets!$A:$C,2,FALSE)=0,"",VLOOKUP($A32,Assets!$A:$C,2,FALSE))</f>
        <v>Software</v>
      </c>
      <c r="C32" t="str">
        <f>IF(VLOOKUP($A32,Assets!$A:$C,3,FALSE)=0,"",VLOOKUP($A32,Assets!$A:$C,3,FALSE))</f>
        <v>Business Software Systems</v>
      </c>
      <c r="D32" s="15">
        <v>2</v>
      </c>
      <c r="E32" s="19" t="str">
        <f>_xlfn.IFNA(VLOOKUP(_xlfn.CONCAT("T",E$1,"V",$D32,"A",$A32),Vulnerabilities!$G:$G,1,FALSE),"")</f>
        <v/>
      </c>
      <c r="F32" s="19" t="str">
        <f>_xlfn.IFNA(VLOOKUP(_xlfn.CONCAT("T",F$1,"V",$D32,"A",$A32),Vulnerabilities!$G:$G,1,FALSE),"")</f>
        <v/>
      </c>
      <c r="G32" s="19" t="str">
        <f>_xlfn.IFNA(VLOOKUP(_xlfn.CONCAT("T",G$1,"V",$D32,"A",$A32),Vulnerabilities!$G:$G,1,FALSE),"")</f>
        <v/>
      </c>
      <c r="H32" s="19" t="str">
        <f>_xlfn.IFNA(VLOOKUP(_xlfn.CONCAT("T",H$1,"V",$D32,"A",$A32),Vulnerabilities!$G:$G,1,FALSE),"")</f>
        <v/>
      </c>
      <c r="I32" s="19" t="str">
        <f>_xlfn.IFNA(VLOOKUP(_xlfn.CONCAT("T",I$1,"V",$D32,"A",$A32),Vulnerabilities!$G:$G,1,FALSE),"")</f>
        <v/>
      </c>
      <c r="J32" s="19" t="str">
        <f>_xlfn.IFNA(VLOOKUP(_xlfn.CONCAT("T",J$1,"V",$D32,"A",$A32),Vulnerabilities!$G:$G,1,FALSE),"")</f>
        <v/>
      </c>
      <c r="K32" s="19" t="str">
        <f>_xlfn.IFNA(VLOOKUP(_xlfn.CONCAT("T",K$1,"V",$D32,"A",$A32),Vulnerabilities!$G:$G,1,FALSE),"")</f>
        <v/>
      </c>
      <c r="L32" s="19" t="str">
        <f>_xlfn.IFNA(VLOOKUP(_xlfn.CONCAT("T",L$1,"V",$D32,"A",$A32),Vulnerabilities!$G:$G,1,FALSE),"")</f>
        <v/>
      </c>
      <c r="M32" s="19" t="str">
        <f>_xlfn.IFNA(VLOOKUP(_xlfn.CONCAT("T",M$1,"V",$D32,"A",$A32),Vulnerabilities!$G:$G,1,FALSE),"")</f>
        <v/>
      </c>
      <c r="N32" s="19" t="str">
        <f>_xlfn.IFNA(VLOOKUP(_xlfn.CONCAT("T",N$1,"V",$D32,"A",$A32),Vulnerabilities!$G:$G,1,FALSE),"")</f>
        <v/>
      </c>
      <c r="O32" s="19" t="str">
        <f>_xlfn.IFNA(VLOOKUP(_xlfn.CONCAT("T",O$1,"V",$D32,"A",$A32),Vulnerabilities!$G:$G,1,FALSE),"")</f>
        <v/>
      </c>
      <c r="P32" s="15" t="str">
        <f>_xlfn.IFNA(VLOOKUP(_xlfn.CONCAT("T",P$1,"V",$D32,"A",$A32),Vulnerabilities!$G:$G,1,FALSE),"")</f>
        <v/>
      </c>
    </row>
    <row r="33" spans="1:16" x14ac:dyDescent="0.2">
      <c r="A33" s="1">
        <f t="shared" si="1"/>
        <v>8</v>
      </c>
      <c r="B33" t="str">
        <f>IF(VLOOKUP($A33,Assets!$A:$C,2,FALSE)=0,"",VLOOKUP($A33,Assets!$A:$C,2,FALSE))</f>
        <v>Software</v>
      </c>
      <c r="C33" t="str">
        <f>IF(VLOOKUP($A33,Assets!$A:$C,3,FALSE)=0,"",VLOOKUP($A33,Assets!$A:$C,3,FALSE))</f>
        <v>Business Software Systems</v>
      </c>
      <c r="D33" s="15">
        <v>3</v>
      </c>
      <c r="E33" s="19" t="str">
        <f>_xlfn.IFNA(VLOOKUP(_xlfn.CONCAT("T",E$1,"V",$D33,"A",$A33),Vulnerabilities!$G:$G,1,FALSE),"")</f>
        <v/>
      </c>
      <c r="F33" s="19" t="str">
        <f>_xlfn.IFNA(VLOOKUP(_xlfn.CONCAT("T",F$1,"V",$D33,"A",$A33),Vulnerabilities!$G:$G,1,FALSE),"")</f>
        <v/>
      </c>
      <c r="G33" s="19" t="str">
        <f>_xlfn.IFNA(VLOOKUP(_xlfn.CONCAT("T",G$1,"V",$D33,"A",$A33),Vulnerabilities!$G:$G,1,FALSE),"")</f>
        <v/>
      </c>
      <c r="H33" s="19" t="str">
        <f>_xlfn.IFNA(VLOOKUP(_xlfn.CONCAT("T",H$1,"V",$D33,"A",$A33),Vulnerabilities!$G:$G,1,FALSE),"")</f>
        <v/>
      </c>
      <c r="I33" s="19" t="str">
        <f>_xlfn.IFNA(VLOOKUP(_xlfn.CONCAT("T",I$1,"V",$D33,"A",$A33),Vulnerabilities!$G:$G,1,FALSE),"")</f>
        <v/>
      </c>
      <c r="J33" s="19" t="str">
        <f>_xlfn.IFNA(VLOOKUP(_xlfn.CONCAT("T",J$1,"V",$D33,"A",$A33),Vulnerabilities!$G:$G,1,FALSE),"")</f>
        <v/>
      </c>
      <c r="K33" s="19" t="str">
        <f>_xlfn.IFNA(VLOOKUP(_xlfn.CONCAT("T",K$1,"V",$D33,"A",$A33),Vulnerabilities!$G:$G,1,FALSE),"")</f>
        <v/>
      </c>
      <c r="L33" s="19" t="str">
        <f>_xlfn.IFNA(VLOOKUP(_xlfn.CONCAT("T",L$1,"V",$D33,"A",$A33),Vulnerabilities!$G:$G,1,FALSE),"")</f>
        <v/>
      </c>
      <c r="M33" s="19" t="str">
        <f>_xlfn.IFNA(VLOOKUP(_xlfn.CONCAT("T",M$1,"V",$D33,"A",$A33),Vulnerabilities!$G:$G,1,FALSE),"")</f>
        <v/>
      </c>
      <c r="N33" s="19" t="str">
        <f>_xlfn.IFNA(VLOOKUP(_xlfn.CONCAT("T",N$1,"V",$D33,"A",$A33),Vulnerabilities!$G:$G,1,FALSE),"")</f>
        <v/>
      </c>
      <c r="O33" s="19" t="str">
        <f>_xlfn.IFNA(VLOOKUP(_xlfn.CONCAT("T",O$1,"V",$D33,"A",$A33),Vulnerabilities!$G:$G,1,FALSE),"")</f>
        <v/>
      </c>
      <c r="P33" s="15" t="str">
        <f>_xlfn.IFNA(VLOOKUP(_xlfn.CONCAT("T",P$1,"V",$D33,"A",$A33),Vulnerabilities!$G:$G,1,FALSE),"")</f>
        <v/>
      </c>
    </row>
    <row r="34" spans="1:16" x14ac:dyDescent="0.2">
      <c r="A34" s="10">
        <f t="shared" si="1"/>
        <v>8</v>
      </c>
      <c r="B34" s="11" t="str">
        <f>IF(VLOOKUP($A34,Assets!$A:$C,2,FALSE)=0,"",VLOOKUP($A34,Assets!$A:$C,2,FALSE))</f>
        <v>Software</v>
      </c>
      <c r="C34" s="11" t="str">
        <f>IF(VLOOKUP($A34,Assets!$A:$C,3,FALSE)=0,"",VLOOKUP($A34,Assets!$A:$C,3,FALSE))</f>
        <v>Business Software Systems</v>
      </c>
      <c r="D34" s="16">
        <v>4</v>
      </c>
      <c r="E34" s="20" t="str">
        <f>_xlfn.IFNA(VLOOKUP(_xlfn.CONCAT("T",E$1,"V",$D34,"A",$A34),Vulnerabilities!$G:$G,1,FALSE),"")</f>
        <v/>
      </c>
      <c r="F34" s="20" t="str">
        <f>_xlfn.IFNA(VLOOKUP(_xlfn.CONCAT("T",F$1,"V",$D34,"A",$A34),Vulnerabilities!$G:$G,1,FALSE),"")</f>
        <v/>
      </c>
      <c r="G34" s="20" t="str">
        <f>_xlfn.IFNA(VLOOKUP(_xlfn.CONCAT("T",G$1,"V",$D34,"A",$A34),Vulnerabilities!$G:$G,1,FALSE),"")</f>
        <v/>
      </c>
      <c r="H34" s="20" t="str">
        <f>_xlfn.IFNA(VLOOKUP(_xlfn.CONCAT("T",H$1,"V",$D34,"A",$A34),Vulnerabilities!$G:$G,1,FALSE),"")</f>
        <v/>
      </c>
      <c r="I34" s="20" t="str">
        <f>_xlfn.IFNA(VLOOKUP(_xlfn.CONCAT("T",I$1,"V",$D34,"A",$A34),Vulnerabilities!$G:$G,1,FALSE),"")</f>
        <v/>
      </c>
      <c r="J34" s="20" t="str">
        <f>_xlfn.IFNA(VLOOKUP(_xlfn.CONCAT("T",J$1,"V",$D34,"A",$A34),Vulnerabilities!$G:$G,1,FALSE),"")</f>
        <v/>
      </c>
      <c r="K34" s="20" t="str">
        <f>_xlfn.IFNA(VLOOKUP(_xlfn.CONCAT("T",K$1,"V",$D34,"A",$A34),Vulnerabilities!$G:$G,1,FALSE),"")</f>
        <v/>
      </c>
      <c r="L34" s="20" t="str">
        <f>_xlfn.IFNA(VLOOKUP(_xlfn.CONCAT("T",L$1,"V",$D34,"A",$A34),Vulnerabilities!$G:$G,1,FALSE),"")</f>
        <v/>
      </c>
      <c r="M34" s="20" t="str">
        <f>_xlfn.IFNA(VLOOKUP(_xlfn.CONCAT("T",M$1,"V",$D34,"A",$A34),Vulnerabilities!$G:$G,1,FALSE),"")</f>
        <v/>
      </c>
      <c r="N34" s="20" t="str">
        <f>_xlfn.IFNA(VLOOKUP(_xlfn.CONCAT("T",N$1,"V",$D34,"A",$A34),Vulnerabilities!$G:$G,1,FALSE),"")</f>
        <v/>
      </c>
      <c r="O34" s="20" t="str">
        <f>_xlfn.IFNA(VLOOKUP(_xlfn.CONCAT("T",O$1,"V",$D34,"A",$A34),Vulnerabilities!$G:$G,1,FALSE),"")</f>
        <v/>
      </c>
      <c r="P34" s="16" t="str">
        <f>_xlfn.IFNA(VLOOKUP(_xlfn.CONCAT("T",P$1,"V",$D34,"A",$A34),Vulnerabilities!$G:$G,1,FALSE),"")</f>
        <v/>
      </c>
    </row>
    <row r="35" spans="1:16" x14ac:dyDescent="0.2">
      <c r="A35" s="1">
        <f t="shared" si="1"/>
        <v>9</v>
      </c>
      <c r="B35" t="str">
        <f>IF(VLOOKUP($A35,Assets!$A:$C,2,FALSE)=0,"",VLOOKUP($A35,Assets!$A:$C,2,FALSE))</f>
        <v>Software</v>
      </c>
      <c r="C35" t="str">
        <f>IF(VLOOKUP($A35,Assets!$A:$C,3,FALSE)=0,"",VLOOKUP($A35,Assets!$A:$C,3,FALSE))</f>
        <v>Restaurant and Business Software</v>
      </c>
      <c r="D35" s="15">
        <v>1</v>
      </c>
      <c r="E35" s="19" t="str">
        <f>_xlfn.IFNA(VLOOKUP(_xlfn.CONCAT("T",E$1,"V",$D35,"A",$A35),Vulnerabilities!$G:$G,1,FALSE),"")</f>
        <v>T1V1A9</v>
      </c>
      <c r="F35" s="19" t="str">
        <f>_xlfn.IFNA(VLOOKUP(_xlfn.CONCAT("T",F$1,"V",$D35,"A",$A35),Vulnerabilities!$G:$G,1,FALSE),"")</f>
        <v/>
      </c>
      <c r="G35" s="19" t="str">
        <f>_xlfn.IFNA(VLOOKUP(_xlfn.CONCAT("T",G$1,"V",$D35,"A",$A35),Vulnerabilities!$G:$G,1,FALSE),"")</f>
        <v/>
      </c>
      <c r="H35" s="19" t="str">
        <f>_xlfn.IFNA(VLOOKUP(_xlfn.CONCAT("T",H$1,"V",$D35,"A",$A35),Vulnerabilities!$G:$G,1,FALSE),"")</f>
        <v/>
      </c>
      <c r="I35" s="19" t="str">
        <f>_xlfn.IFNA(VLOOKUP(_xlfn.CONCAT("T",I$1,"V",$D35,"A",$A35),Vulnerabilities!$G:$G,1,FALSE),"")</f>
        <v/>
      </c>
      <c r="J35" s="19" t="str">
        <f>_xlfn.IFNA(VLOOKUP(_xlfn.CONCAT("T",J$1,"V",$D35,"A",$A35),Vulnerabilities!$G:$G,1,FALSE),"")</f>
        <v/>
      </c>
      <c r="K35" s="19" t="str">
        <f>_xlfn.IFNA(VLOOKUP(_xlfn.CONCAT("T",K$1,"V",$D35,"A",$A35),Vulnerabilities!$G:$G,1,FALSE),"")</f>
        <v/>
      </c>
      <c r="L35" s="19" t="str">
        <f>_xlfn.IFNA(VLOOKUP(_xlfn.CONCAT("T",L$1,"V",$D35,"A",$A35),Vulnerabilities!$G:$G,1,FALSE),"")</f>
        <v/>
      </c>
      <c r="M35" s="19" t="str">
        <f>_xlfn.IFNA(VLOOKUP(_xlfn.CONCAT("T",M$1,"V",$D35,"A",$A35),Vulnerabilities!$G:$G,1,FALSE),"")</f>
        <v/>
      </c>
      <c r="N35" s="19" t="str">
        <f>_xlfn.IFNA(VLOOKUP(_xlfn.CONCAT("T",N$1,"V",$D35,"A",$A35),Vulnerabilities!$G:$G,1,FALSE),"")</f>
        <v/>
      </c>
      <c r="O35" s="19" t="str">
        <f>_xlfn.IFNA(VLOOKUP(_xlfn.CONCAT("T",O$1,"V",$D35,"A",$A35),Vulnerabilities!$G:$G,1,FALSE),"")</f>
        <v/>
      </c>
      <c r="P35" s="15" t="str">
        <f>_xlfn.IFNA(VLOOKUP(_xlfn.CONCAT("T",P$1,"V",$D35,"A",$A35),Vulnerabilities!$G:$G,1,FALSE),"")</f>
        <v/>
      </c>
    </row>
    <row r="36" spans="1:16" x14ac:dyDescent="0.2">
      <c r="A36" s="1">
        <f t="shared" si="1"/>
        <v>9</v>
      </c>
      <c r="B36" t="str">
        <f>IF(VLOOKUP($A36,Assets!$A:$C,2,FALSE)=0,"",VLOOKUP($A36,Assets!$A:$C,2,FALSE))</f>
        <v>Software</v>
      </c>
      <c r="C36" t="str">
        <f>IF(VLOOKUP($A36,Assets!$A:$C,3,FALSE)=0,"",VLOOKUP($A36,Assets!$A:$C,3,FALSE))</f>
        <v>Restaurant and Business Software</v>
      </c>
      <c r="D36" s="15">
        <v>2</v>
      </c>
      <c r="E36" s="19" t="str">
        <f>_xlfn.IFNA(VLOOKUP(_xlfn.CONCAT("T",E$1,"V",$D36,"A",$A36),Vulnerabilities!$G:$G,1,FALSE),"")</f>
        <v/>
      </c>
      <c r="F36" s="19" t="str">
        <f>_xlfn.IFNA(VLOOKUP(_xlfn.CONCAT("T",F$1,"V",$D36,"A",$A36),Vulnerabilities!$G:$G,1,FALSE),"")</f>
        <v/>
      </c>
      <c r="G36" s="19" t="str">
        <f>_xlfn.IFNA(VLOOKUP(_xlfn.CONCAT("T",G$1,"V",$D36,"A",$A36),Vulnerabilities!$G:$G,1,FALSE),"")</f>
        <v/>
      </c>
      <c r="H36" s="19" t="str">
        <f>_xlfn.IFNA(VLOOKUP(_xlfn.CONCAT("T",H$1,"V",$D36,"A",$A36),Vulnerabilities!$G:$G,1,FALSE),"")</f>
        <v/>
      </c>
      <c r="I36" s="19" t="str">
        <f>_xlfn.IFNA(VLOOKUP(_xlfn.CONCAT("T",I$1,"V",$D36,"A",$A36),Vulnerabilities!$G:$G,1,FALSE),"")</f>
        <v/>
      </c>
      <c r="J36" s="19" t="str">
        <f>_xlfn.IFNA(VLOOKUP(_xlfn.CONCAT("T",J$1,"V",$D36,"A",$A36),Vulnerabilities!$G:$G,1,FALSE),"")</f>
        <v>T6V2A9</v>
      </c>
      <c r="K36" s="19" t="str">
        <f>_xlfn.IFNA(VLOOKUP(_xlfn.CONCAT("T",K$1,"V",$D36,"A",$A36),Vulnerabilities!$G:$G,1,FALSE),"")</f>
        <v/>
      </c>
      <c r="L36" s="19" t="str">
        <f>_xlfn.IFNA(VLOOKUP(_xlfn.CONCAT("T",L$1,"V",$D36,"A",$A36),Vulnerabilities!$G:$G,1,FALSE),"")</f>
        <v/>
      </c>
      <c r="M36" s="19" t="str">
        <f>_xlfn.IFNA(VLOOKUP(_xlfn.CONCAT("T",M$1,"V",$D36,"A",$A36),Vulnerabilities!$G:$G,1,FALSE),"")</f>
        <v>T9V2A9</v>
      </c>
      <c r="N36" s="19" t="str">
        <f>_xlfn.IFNA(VLOOKUP(_xlfn.CONCAT("T",N$1,"V",$D36,"A",$A36),Vulnerabilities!$G:$G,1,FALSE),"")</f>
        <v/>
      </c>
      <c r="O36" s="19" t="str">
        <f>_xlfn.IFNA(VLOOKUP(_xlfn.CONCAT("T",O$1,"V",$D36,"A",$A36),Vulnerabilities!$G:$G,1,FALSE),"")</f>
        <v/>
      </c>
      <c r="P36" s="15" t="str">
        <f>_xlfn.IFNA(VLOOKUP(_xlfn.CONCAT("T",P$1,"V",$D36,"A",$A36),Vulnerabilities!$G:$G,1,FALSE),"")</f>
        <v/>
      </c>
    </row>
    <row r="37" spans="1:16" x14ac:dyDescent="0.2">
      <c r="A37" s="1">
        <f t="shared" si="1"/>
        <v>9</v>
      </c>
      <c r="B37" t="str">
        <f>IF(VLOOKUP($A37,Assets!$A:$C,2,FALSE)=0,"",VLOOKUP($A37,Assets!$A:$C,2,FALSE))</f>
        <v>Software</v>
      </c>
      <c r="C37" t="str">
        <f>IF(VLOOKUP($A37,Assets!$A:$C,3,FALSE)=0,"",VLOOKUP($A37,Assets!$A:$C,3,FALSE))</f>
        <v>Restaurant and Business Software</v>
      </c>
      <c r="D37" s="15">
        <v>3</v>
      </c>
      <c r="E37" s="19" t="str">
        <f>_xlfn.IFNA(VLOOKUP(_xlfn.CONCAT("T",E$1,"V",$D37,"A",$A37),Vulnerabilities!$G:$G,1,FALSE),"")</f>
        <v/>
      </c>
      <c r="F37" s="19" t="str">
        <f>_xlfn.IFNA(VLOOKUP(_xlfn.CONCAT("T",F$1,"V",$D37,"A",$A37),Vulnerabilities!$G:$G,1,FALSE),"")</f>
        <v/>
      </c>
      <c r="G37" s="19" t="str">
        <f>_xlfn.IFNA(VLOOKUP(_xlfn.CONCAT("T",G$1,"V",$D37,"A",$A37),Vulnerabilities!$G:$G,1,FALSE),"")</f>
        <v/>
      </c>
      <c r="H37" s="19" t="str">
        <f>_xlfn.IFNA(VLOOKUP(_xlfn.CONCAT("T",H$1,"V",$D37,"A",$A37),Vulnerabilities!$G:$G,1,FALSE),"")</f>
        <v/>
      </c>
      <c r="I37" s="19" t="str">
        <f>_xlfn.IFNA(VLOOKUP(_xlfn.CONCAT("T",I$1,"V",$D37,"A",$A37),Vulnerabilities!$G:$G,1,FALSE),"")</f>
        <v/>
      </c>
      <c r="J37" s="19" t="str">
        <f>_xlfn.IFNA(VLOOKUP(_xlfn.CONCAT("T",J$1,"V",$D37,"A",$A37),Vulnerabilities!$G:$G,1,FALSE),"")</f>
        <v/>
      </c>
      <c r="K37" s="19" t="str">
        <f>_xlfn.IFNA(VLOOKUP(_xlfn.CONCAT("T",K$1,"V",$D37,"A",$A37),Vulnerabilities!$G:$G,1,FALSE),"")</f>
        <v/>
      </c>
      <c r="L37" s="19" t="str">
        <f>_xlfn.IFNA(VLOOKUP(_xlfn.CONCAT("T",L$1,"V",$D37,"A",$A37),Vulnerabilities!$G:$G,1,FALSE),"")</f>
        <v/>
      </c>
      <c r="M37" s="19" t="str">
        <f>_xlfn.IFNA(VLOOKUP(_xlfn.CONCAT("T",M$1,"V",$D37,"A",$A37),Vulnerabilities!$G:$G,1,FALSE),"")</f>
        <v/>
      </c>
      <c r="N37" s="19" t="str">
        <f>_xlfn.IFNA(VLOOKUP(_xlfn.CONCAT("T",N$1,"V",$D37,"A",$A37),Vulnerabilities!$G:$G,1,FALSE),"")</f>
        <v/>
      </c>
      <c r="O37" s="19" t="str">
        <f>_xlfn.IFNA(VLOOKUP(_xlfn.CONCAT("T",O$1,"V",$D37,"A",$A37),Vulnerabilities!$G:$G,1,FALSE),"")</f>
        <v/>
      </c>
      <c r="P37" s="15" t="str">
        <f>_xlfn.IFNA(VLOOKUP(_xlfn.CONCAT("T",P$1,"V",$D37,"A",$A37),Vulnerabilities!$G:$G,1,FALSE),"")</f>
        <v/>
      </c>
    </row>
    <row r="38" spans="1:16" x14ac:dyDescent="0.2">
      <c r="A38" s="10">
        <f t="shared" si="1"/>
        <v>9</v>
      </c>
      <c r="B38" s="11" t="str">
        <f>IF(VLOOKUP($A38,Assets!$A:$C,2,FALSE)=0,"",VLOOKUP($A38,Assets!$A:$C,2,FALSE))</f>
        <v>Software</v>
      </c>
      <c r="C38" s="11" t="str">
        <f>IF(VLOOKUP($A38,Assets!$A:$C,3,FALSE)=0,"",VLOOKUP($A38,Assets!$A:$C,3,FALSE))</f>
        <v>Restaurant and Business Software</v>
      </c>
      <c r="D38" s="16">
        <v>4</v>
      </c>
      <c r="E38" s="20" t="str">
        <f>_xlfn.IFNA(VLOOKUP(_xlfn.CONCAT("T",E$1,"V",$D38,"A",$A38),Vulnerabilities!$G:$G,1,FALSE),"")</f>
        <v/>
      </c>
      <c r="F38" s="20" t="str">
        <f>_xlfn.IFNA(VLOOKUP(_xlfn.CONCAT("T",F$1,"V",$D38,"A",$A38),Vulnerabilities!$G:$G,1,FALSE),"")</f>
        <v/>
      </c>
      <c r="G38" s="20" t="str">
        <f>_xlfn.IFNA(VLOOKUP(_xlfn.CONCAT("T",G$1,"V",$D38,"A",$A38),Vulnerabilities!$G:$G,1,FALSE),"")</f>
        <v/>
      </c>
      <c r="H38" s="20" t="str">
        <f>_xlfn.IFNA(VLOOKUP(_xlfn.CONCAT("T",H$1,"V",$D38,"A",$A38),Vulnerabilities!$G:$G,1,FALSE),"")</f>
        <v/>
      </c>
      <c r="I38" s="20" t="str">
        <f>_xlfn.IFNA(VLOOKUP(_xlfn.CONCAT("T",I$1,"V",$D38,"A",$A38),Vulnerabilities!$G:$G,1,FALSE),"")</f>
        <v/>
      </c>
      <c r="J38" s="20" t="str">
        <f>_xlfn.IFNA(VLOOKUP(_xlfn.CONCAT("T",J$1,"V",$D38,"A",$A38),Vulnerabilities!$G:$G,1,FALSE),"")</f>
        <v/>
      </c>
      <c r="K38" s="20" t="str">
        <f>_xlfn.IFNA(VLOOKUP(_xlfn.CONCAT("T",K$1,"V",$D38,"A",$A38),Vulnerabilities!$G:$G,1,FALSE),"")</f>
        <v/>
      </c>
      <c r="L38" s="20" t="str">
        <f>_xlfn.IFNA(VLOOKUP(_xlfn.CONCAT("T",L$1,"V",$D38,"A",$A38),Vulnerabilities!$G:$G,1,FALSE),"")</f>
        <v/>
      </c>
      <c r="M38" s="20" t="str">
        <f>_xlfn.IFNA(VLOOKUP(_xlfn.CONCAT("T",M$1,"V",$D38,"A",$A38),Vulnerabilities!$G:$G,1,FALSE),"")</f>
        <v/>
      </c>
      <c r="N38" s="20" t="str">
        <f>_xlfn.IFNA(VLOOKUP(_xlfn.CONCAT("T",N$1,"V",$D38,"A",$A38),Vulnerabilities!$G:$G,1,FALSE),"")</f>
        <v/>
      </c>
      <c r="O38" s="20" t="str">
        <f>_xlfn.IFNA(VLOOKUP(_xlfn.CONCAT("T",O$1,"V",$D38,"A",$A38),Vulnerabilities!$G:$G,1,FALSE),"")</f>
        <v/>
      </c>
      <c r="P38" s="16" t="str">
        <f>_xlfn.IFNA(VLOOKUP(_xlfn.CONCAT("T",P$1,"V",$D38,"A",$A38),Vulnerabilities!$G:$G,1,FALSE),"")</f>
        <v/>
      </c>
    </row>
    <row r="39" spans="1:16" x14ac:dyDescent="0.2">
      <c r="A39" s="1">
        <f t="shared" si="1"/>
        <v>10</v>
      </c>
      <c r="B39" t="str">
        <f>IF(VLOOKUP($A39,Assets!$A:$C,2,FALSE)=0,"",VLOOKUP($A39,Assets!$A:$C,2,FALSE))</f>
        <v>Network</v>
      </c>
      <c r="C39" t="str">
        <f>IF(VLOOKUP($A39,Assets!$A:$C,3,FALSE)=0,"",VLOOKUP($A39,Assets!$A:$C,3,FALSE))</f>
        <v>Firewalls</v>
      </c>
      <c r="D39" s="15">
        <v>1</v>
      </c>
      <c r="E39" s="19" t="str">
        <f>_xlfn.IFNA(VLOOKUP(_xlfn.CONCAT("T",E$1,"V",$D39,"A",$A39),Vulnerabilities!$G:$G,1,FALSE),"")</f>
        <v/>
      </c>
      <c r="F39" s="19" t="str">
        <f>_xlfn.IFNA(VLOOKUP(_xlfn.CONCAT("T",F$1,"V",$D39,"A",$A39),Vulnerabilities!$G:$G,1,FALSE),"")</f>
        <v>T2V1A10</v>
      </c>
      <c r="G39" s="19" t="str">
        <f>_xlfn.IFNA(VLOOKUP(_xlfn.CONCAT("T",G$1,"V",$D39,"A",$A39),Vulnerabilities!$G:$G,1,FALSE),"")</f>
        <v>T3V1A10</v>
      </c>
      <c r="H39" s="19" t="str">
        <f>_xlfn.IFNA(VLOOKUP(_xlfn.CONCAT("T",H$1,"V",$D39,"A",$A39),Vulnerabilities!$G:$G,1,FALSE),"")</f>
        <v/>
      </c>
      <c r="I39" s="19" t="str">
        <f>_xlfn.IFNA(VLOOKUP(_xlfn.CONCAT("T",I$1,"V",$D39,"A",$A39),Vulnerabilities!$G:$G,1,FALSE),"")</f>
        <v/>
      </c>
      <c r="J39" s="19" t="str">
        <f>_xlfn.IFNA(VLOOKUP(_xlfn.CONCAT("T",J$1,"V",$D39,"A",$A39),Vulnerabilities!$G:$G,1,FALSE),"")</f>
        <v/>
      </c>
      <c r="K39" s="19" t="str">
        <f>_xlfn.IFNA(VLOOKUP(_xlfn.CONCAT("T",K$1,"V",$D39,"A",$A39),Vulnerabilities!$G:$G,1,FALSE),"")</f>
        <v/>
      </c>
      <c r="L39" s="19" t="str">
        <f>_xlfn.IFNA(VLOOKUP(_xlfn.CONCAT("T",L$1,"V",$D39,"A",$A39),Vulnerabilities!$G:$G,1,FALSE),"")</f>
        <v/>
      </c>
      <c r="M39" s="19" t="str">
        <f>_xlfn.IFNA(VLOOKUP(_xlfn.CONCAT("T",M$1,"V",$D39,"A",$A39),Vulnerabilities!$G:$G,1,FALSE),"")</f>
        <v/>
      </c>
      <c r="N39" s="19" t="str">
        <f>_xlfn.IFNA(VLOOKUP(_xlfn.CONCAT("T",N$1,"V",$D39,"A",$A39),Vulnerabilities!$G:$G,1,FALSE),"")</f>
        <v/>
      </c>
      <c r="O39" s="19" t="str">
        <f>_xlfn.IFNA(VLOOKUP(_xlfn.CONCAT("T",O$1,"V",$D39,"A",$A39),Vulnerabilities!$G:$G,1,FALSE),"")</f>
        <v/>
      </c>
      <c r="P39" s="15" t="str">
        <f>_xlfn.IFNA(VLOOKUP(_xlfn.CONCAT("T",P$1,"V",$D39,"A",$A39),Vulnerabilities!$G:$G,1,FALSE),"")</f>
        <v/>
      </c>
    </row>
    <row r="40" spans="1:16" x14ac:dyDescent="0.2">
      <c r="A40" s="1">
        <f t="shared" si="1"/>
        <v>10</v>
      </c>
      <c r="B40" t="str">
        <f>IF(VLOOKUP($A40,Assets!$A:$C,2,FALSE)=0,"",VLOOKUP($A40,Assets!$A:$C,2,FALSE))</f>
        <v>Network</v>
      </c>
      <c r="C40" t="str">
        <f>IF(VLOOKUP($A40,Assets!$A:$C,3,FALSE)=0,"",VLOOKUP($A40,Assets!$A:$C,3,FALSE))</f>
        <v>Firewalls</v>
      </c>
      <c r="D40" s="15">
        <v>2</v>
      </c>
      <c r="E40" s="19" t="str">
        <f>_xlfn.IFNA(VLOOKUP(_xlfn.CONCAT("T",E$1,"V",$D40,"A",$A40),Vulnerabilities!$G:$G,1,FALSE),"")</f>
        <v/>
      </c>
      <c r="F40" s="19" t="str">
        <f>_xlfn.IFNA(VLOOKUP(_xlfn.CONCAT("T",F$1,"V",$D40,"A",$A40),Vulnerabilities!$G:$G,1,FALSE),"")</f>
        <v/>
      </c>
      <c r="G40" s="19" t="str">
        <f>_xlfn.IFNA(VLOOKUP(_xlfn.CONCAT("T",G$1,"V",$D40,"A",$A40),Vulnerabilities!$G:$G,1,FALSE),"")</f>
        <v/>
      </c>
      <c r="H40" s="19" t="str">
        <f>_xlfn.IFNA(VLOOKUP(_xlfn.CONCAT("T",H$1,"V",$D40,"A",$A40),Vulnerabilities!$G:$G,1,FALSE),"")</f>
        <v/>
      </c>
      <c r="I40" s="19" t="str">
        <f>_xlfn.IFNA(VLOOKUP(_xlfn.CONCAT("T",I$1,"V",$D40,"A",$A40),Vulnerabilities!$G:$G,1,FALSE),"")</f>
        <v/>
      </c>
      <c r="J40" s="19" t="str">
        <f>_xlfn.IFNA(VLOOKUP(_xlfn.CONCAT("T",J$1,"V",$D40,"A",$A40),Vulnerabilities!$G:$G,1,FALSE),"")</f>
        <v/>
      </c>
      <c r="K40" s="19" t="str">
        <f>_xlfn.IFNA(VLOOKUP(_xlfn.CONCAT("T",K$1,"V",$D40,"A",$A40),Vulnerabilities!$G:$G,1,FALSE),"")</f>
        <v/>
      </c>
      <c r="L40" s="19" t="str">
        <f>_xlfn.IFNA(VLOOKUP(_xlfn.CONCAT("T",L$1,"V",$D40,"A",$A40),Vulnerabilities!$G:$G,1,FALSE),"")</f>
        <v/>
      </c>
      <c r="M40" s="19" t="str">
        <f>_xlfn.IFNA(VLOOKUP(_xlfn.CONCAT("T",M$1,"V",$D40,"A",$A40),Vulnerabilities!$G:$G,1,FALSE),"")</f>
        <v/>
      </c>
      <c r="N40" s="19" t="str">
        <f>_xlfn.IFNA(VLOOKUP(_xlfn.CONCAT("T",N$1,"V",$D40,"A",$A40),Vulnerabilities!$G:$G,1,FALSE),"")</f>
        <v/>
      </c>
      <c r="O40" s="19" t="str">
        <f>_xlfn.IFNA(VLOOKUP(_xlfn.CONCAT("T",O$1,"V",$D40,"A",$A40),Vulnerabilities!$G:$G,1,FALSE),"")</f>
        <v/>
      </c>
      <c r="P40" s="15" t="str">
        <f>_xlfn.IFNA(VLOOKUP(_xlfn.CONCAT("T",P$1,"V",$D40,"A",$A40),Vulnerabilities!$G:$G,1,FALSE),"")</f>
        <v/>
      </c>
    </row>
    <row r="41" spans="1:16" x14ac:dyDescent="0.2">
      <c r="A41" s="1">
        <f t="shared" si="1"/>
        <v>10</v>
      </c>
      <c r="B41" t="str">
        <f>IF(VLOOKUP($A41,Assets!$A:$C,2,FALSE)=0,"",VLOOKUP($A41,Assets!$A:$C,2,FALSE))</f>
        <v>Network</v>
      </c>
      <c r="C41" t="str">
        <f>IF(VLOOKUP($A41,Assets!$A:$C,3,FALSE)=0,"",VLOOKUP($A41,Assets!$A:$C,3,FALSE))</f>
        <v>Firewalls</v>
      </c>
      <c r="D41" s="15">
        <v>3</v>
      </c>
      <c r="E41" s="19" t="str">
        <f>_xlfn.IFNA(VLOOKUP(_xlfn.CONCAT("T",E$1,"V",$D41,"A",$A41),Vulnerabilities!$G:$G,1,FALSE),"")</f>
        <v/>
      </c>
      <c r="F41" s="19" t="str">
        <f>_xlfn.IFNA(VLOOKUP(_xlfn.CONCAT("T",F$1,"V",$D41,"A",$A41),Vulnerabilities!$G:$G,1,FALSE),"")</f>
        <v/>
      </c>
      <c r="G41" s="19" t="str">
        <f>_xlfn.IFNA(VLOOKUP(_xlfn.CONCAT("T",G$1,"V",$D41,"A",$A41),Vulnerabilities!$G:$G,1,FALSE),"")</f>
        <v/>
      </c>
      <c r="H41" s="19" t="str">
        <f>_xlfn.IFNA(VLOOKUP(_xlfn.CONCAT("T",H$1,"V",$D41,"A",$A41),Vulnerabilities!$G:$G,1,FALSE),"")</f>
        <v/>
      </c>
      <c r="I41" s="19" t="str">
        <f>_xlfn.IFNA(VLOOKUP(_xlfn.CONCAT("T",I$1,"V",$D41,"A",$A41),Vulnerabilities!$G:$G,1,FALSE),"")</f>
        <v/>
      </c>
      <c r="J41" s="19" t="str">
        <f>_xlfn.IFNA(VLOOKUP(_xlfn.CONCAT("T",J$1,"V",$D41,"A",$A41),Vulnerabilities!$G:$G,1,FALSE),"")</f>
        <v/>
      </c>
      <c r="K41" s="19" t="str">
        <f>_xlfn.IFNA(VLOOKUP(_xlfn.CONCAT("T",K$1,"V",$D41,"A",$A41),Vulnerabilities!$G:$G,1,FALSE),"")</f>
        <v/>
      </c>
      <c r="L41" s="19" t="str">
        <f>_xlfn.IFNA(VLOOKUP(_xlfn.CONCAT("T",L$1,"V",$D41,"A",$A41),Vulnerabilities!$G:$G,1,FALSE),"")</f>
        <v/>
      </c>
      <c r="M41" s="19" t="str">
        <f>_xlfn.IFNA(VLOOKUP(_xlfn.CONCAT("T",M$1,"V",$D41,"A",$A41),Vulnerabilities!$G:$G,1,FALSE),"")</f>
        <v/>
      </c>
      <c r="N41" s="19" t="str">
        <f>_xlfn.IFNA(VLOOKUP(_xlfn.CONCAT("T",N$1,"V",$D41,"A",$A41),Vulnerabilities!$G:$G,1,FALSE),"")</f>
        <v/>
      </c>
      <c r="O41" s="19" t="str">
        <f>_xlfn.IFNA(VLOOKUP(_xlfn.CONCAT("T",O$1,"V",$D41,"A",$A41),Vulnerabilities!$G:$G,1,FALSE),"")</f>
        <v/>
      </c>
      <c r="P41" s="15" t="str">
        <f>_xlfn.IFNA(VLOOKUP(_xlfn.CONCAT("T",P$1,"V",$D41,"A",$A41),Vulnerabilities!$G:$G,1,FALSE),"")</f>
        <v/>
      </c>
    </row>
    <row r="42" spans="1:16" x14ac:dyDescent="0.2">
      <c r="A42" s="10">
        <f t="shared" si="1"/>
        <v>10</v>
      </c>
      <c r="B42" s="11" t="str">
        <f>IF(VLOOKUP($A42,Assets!$A:$C,2,FALSE)=0,"",VLOOKUP($A42,Assets!$A:$C,2,FALSE))</f>
        <v>Network</v>
      </c>
      <c r="C42" s="11" t="str">
        <f>IF(VLOOKUP($A42,Assets!$A:$C,3,FALSE)=0,"",VLOOKUP($A42,Assets!$A:$C,3,FALSE))</f>
        <v>Firewalls</v>
      </c>
      <c r="D42" s="16">
        <v>4</v>
      </c>
      <c r="E42" s="20" t="str">
        <f>_xlfn.IFNA(VLOOKUP(_xlfn.CONCAT("T",E$1,"V",$D42,"A",$A42),Vulnerabilities!$G:$G,1,FALSE),"")</f>
        <v/>
      </c>
      <c r="F42" s="20" t="str">
        <f>_xlfn.IFNA(VLOOKUP(_xlfn.CONCAT("T",F$1,"V",$D42,"A",$A42),Vulnerabilities!$G:$G,1,FALSE),"")</f>
        <v/>
      </c>
      <c r="G42" s="20" t="str">
        <f>_xlfn.IFNA(VLOOKUP(_xlfn.CONCAT("T",G$1,"V",$D42,"A",$A42),Vulnerabilities!$G:$G,1,FALSE),"")</f>
        <v/>
      </c>
      <c r="H42" s="20" t="str">
        <f>_xlfn.IFNA(VLOOKUP(_xlfn.CONCAT("T",H$1,"V",$D42,"A",$A42),Vulnerabilities!$G:$G,1,FALSE),"")</f>
        <v/>
      </c>
      <c r="I42" s="20" t="str">
        <f>_xlfn.IFNA(VLOOKUP(_xlfn.CONCAT("T",I$1,"V",$D42,"A",$A42),Vulnerabilities!$G:$G,1,FALSE),"")</f>
        <v/>
      </c>
      <c r="J42" s="20" t="str">
        <f>_xlfn.IFNA(VLOOKUP(_xlfn.CONCAT("T",J$1,"V",$D42,"A",$A42),Vulnerabilities!$G:$G,1,FALSE),"")</f>
        <v/>
      </c>
      <c r="K42" s="20" t="str">
        <f>_xlfn.IFNA(VLOOKUP(_xlfn.CONCAT("T",K$1,"V",$D42,"A",$A42),Vulnerabilities!$G:$G,1,FALSE),"")</f>
        <v/>
      </c>
      <c r="L42" s="20" t="str">
        <f>_xlfn.IFNA(VLOOKUP(_xlfn.CONCAT("T",L$1,"V",$D42,"A",$A42),Vulnerabilities!$G:$G,1,FALSE),"")</f>
        <v/>
      </c>
      <c r="M42" s="20" t="str">
        <f>_xlfn.IFNA(VLOOKUP(_xlfn.CONCAT("T",M$1,"V",$D42,"A",$A42),Vulnerabilities!$G:$G,1,FALSE),"")</f>
        <v/>
      </c>
      <c r="N42" s="20" t="str">
        <f>_xlfn.IFNA(VLOOKUP(_xlfn.CONCAT("T",N$1,"V",$D42,"A",$A42),Vulnerabilities!$G:$G,1,FALSE),"")</f>
        <v/>
      </c>
      <c r="O42" s="20" t="str">
        <f>_xlfn.IFNA(VLOOKUP(_xlfn.CONCAT("T",O$1,"V",$D42,"A",$A42),Vulnerabilities!$G:$G,1,FALSE),"")</f>
        <v/>
      </c>
      <c r="P42" s="16" t="str">
        <f>_xlfn.IFNA(VLOOKUP(_xlfn.CONCAT("T",P$1,"V",$D42,"A",$A42),Vulnerabilities!$G:$G,1,FALSE),"")</f>
        <v/>
      </c>
    </row>
    <row r="43" spans="1:16" x14ac:dyDescent="0.2">
      <c r="A43" s="1">
        <f t="shared" si="1"/>
        <v>11</v>
      </c>
      <c r="B43" t="str">
        <f>IF(VLOOKUP($A43,Assets!$A:$C,2,FALSE)=0,"",VLOOKUP($A43,Assets!$A:$C,2,FALSE))</f>
        <v/>
      </c>
      <c r="C43" t="str">
        <f>IF(VLOOKUP($A43,Assets!$A:$C,3,FALSE)=0,"",VLOOKUP($A43,Assets!$A:$C,3,FALSE))</f>
        <v/>
      </c>
      <c r="D43" s="15">
        <v>1</v>
      </c>
      <c r="E43" s="19" t="str">
        <f>_xlfn.IFNA(VLOOKUP(_xlfn.CONCAT("T",E$1,"V",$D43,"A",$A43),Vulnerabilities!$G:$G,1,FALSE),"")</f>
        <v/>
      </c>
      <c r="F43" s="19" t="str">
        <f>_xlfn.IFNA(VLOOKUP(_xlfn.CONCAT("T",F$1,"V",$D43,"A",$A43),Vulnerabilities!$G:$G,1,FALSE),"")</f>
        <v/>
      </c>
      <c r="G43" s="19" t="str">
        <f>_xlfn.IFNA(VLOOKUP(_xlfn.CONCAT("T",G$1,"V",$D43,"A",$A43),Vulnerabilities!$G:$G,1,FALSE),"")</f>
        <v/>
      </c>
      <c r="H43" s="19" t="str">
        <f>_xlfn.IFNA(VLOOKUP(_xlfn.CONCAT("T",H$1,"V",$D43,"A",$A43),Vulnerabilities!$G:$G,1,FALSE),"")</f>
        <v/>
      </c>
      <c r="I43" s="19" t="str">
        <f>_xlfn.IFNA(VLOOKUP(_xlfn.CONCAT("T",I$1,"V",$D43,"A",$A43),Vulnerabilities!$G:$G,1,FALSE),"")</f>
        <v/>
      </c>
      <c r="J43" s="19" t="str">
        <f>_xlfn.IFNA(VLOOKUP(_xlfn.CONCAT("T",J$1,"V",$D43,"A",$A43),Vulnerabilities!$G:$G,1,FALSE),"")</f>
        <v/>
      </c>
      <c r="K43" s="19" t="str">
        <f>_xlfn.IFNA(VLOOKUP(_xlfn.CONCAT("T",K$1,"V",$D43,"A",$A43),Vulnerabilities!$G:$G,1,FALSE),"")</f>
        <v/>
      </c>
      <c r="L43" s="19" t="str">
        <f>_xlfn.IFNA(VLOOKUP(_xlfn.CONCAT("T",L$1,"V",$D43,"A",$A43),Vulnerabilities!$G:$G,1,FALSE),"")</f>
        <v/>
      </c>
      <c r="M43" s="19" t="str">
        <f>_xlfn.IFNA(VLOOKUP(_xlfn.CONCAT("T",M$1,"V",$D43,"A",$A43),Vulnerabilities!$G:$G,1,FALSE),"")</f>
        <v/>
      </c>
      <c r="N43" s="19" t="str">
        <f>_xlfn.IFNA(VLOOKUP(_xlfn.CONCAT("T",N$1,"V",$D43,"A",$A43),Vulnerabilities!$G:$G,1,FALSE),"")</f>
        <v/>
      </c>
      <c r="O43" s="19" t="str">
        <f>_xlfn.IFNA(VLOOKUP(_xlfn.CONCAT("T",O$1,"V",$D43,"A",$A43),Vulnerabilities!$G:$G,1,FALSE),"")</f>
        <v/>
      </c>
      <c r="P43" s="15" t="str">
        <f>_xlfn.IFNA(VLOOKUP(_xlfn.CONCAT("T",P$1,"V",$D43,"A",$A43),Vulnerabilities!$G:$G,1,FALSE),"")</f>
        <v/>
      </c>
    </row>
    <row r="44" spans="1:16" x14ac:dyDescent="0.2">
      <c r="A44" s="1">
        <f t="shared" si="1"/>
        <v>11</v>
      </c>
      <c r="B44" t="str">
        <f>IF(VLOOKUP($A44,Assets!$A:$C,2,FALSE)=0,"",VLOOKUP($A44,Assets!$A:$C,2,FALSE))</f>
        <v/>
      </c>
      <c r="C44" t="str">
        <f>IF(VLOOKUP($A44,Assets!$A:$C,3,FALSE)=0,"",VLOOKUP($A44,Assets!$A:$C,3,FALSE))</f>
        <v/>
      </c>
      <c r="D44" s="15">
        <v>2</v>
      </c>
      <c r="E44" s="19" t="str">
        <f>_xlfn.IFNA(VLOOKUP(_xlfn.CONCAT("T",E$1,"V",$D44,"A",$A44),Vulnerabilities!$G:$G,1,FALSE),"")</f>
        <v/>
      </c>
      <c r="F44" s="19" t="str">
        <f>_xlfn.IFNA(VLOOKUP(_xlfn.CONCAT("T",F$1,"V",$D44,"A",$A44),Vulnerabilities!$G:$G,1,FALSE),"")</f>
        <v/>
      </c>
      <c r="G44" s="19" t="str">
        <f>_xlfn.IFNA(VLOOKUP(_xlfn.CONCAT("T",G$1,"V",$D44,"A",$A44),Vulnerabilities!$G:$G,1,FALSE),"")</f>
        <v/>
      </c>
      <c r="H44" s="19" t="str">
        <f>_xlfn.IFNA(VLOOKUP(_xlfn.CONCAT("T",H$1,"V",$D44,"A",$A44),Vulnerabilities!$G:$G,1,FALSE),"")</f>
        <v/>
      </c>
      <c r="I44" s="19" t="str">
        <f>_xlfn.IFNA(VLOOKUP(_xlfn.CONCAT("T",I$1,"V",$D44,"A",$A44),Vulnerabilities!$G:$G,1,FALSE),"")</f>
        <v/>
      </c>
      <c r="J44" s="19" t="str">
        <f>_xlfn.IFNA(VLOOKUP(_xlfn.CONCAT("T",J$1,"V",$D44,"A",$A44),Vulnerabilities!$G:$G,1,FALSE),"")</f>
        <v/>
      </c>
      <c r="K44" s="19" t="str">
        <f>_xlfn.IFNA(VLOOKUP(_xlfn.CONCAT("T",K$1,"V",$D44,"A",$A44),Vulnerabilities!$G:$G,1,FALSE),"")</f>
        <v/>
      </c>
      <c r="L44" s="19" t="str">
        <f>_xlfn.IFNA(VLOOKUP(_xlfn.CONCAT("T",L$1,"V",$D44,"A",$A44),Vulnerabilities!$G:$G,1,FALSE),"")</f>
        <v/>
      </c>
      <c r="M44" s="19" t="str">
        <f>_xlfn.IFNA(VLOOKUP(_xlfn.CONCAT("T",M$1,"V",$D44,"A",$A44),Vulnerabilities!$G:$G,1,FALSE),"")</f>
        <v/>
      </c>
      <c r="N44" s="19" t="str">
        <f>_xlfn.IFNA(VLOOKUP(_xlfn.CONCAT("T",N$1,"V",$D44,"A",$A44),Vulnerabilities!$G:$G,1,FALSE),"")</f>
        <v/>
      </c>
      <c r="O44" s="19" t="str">
        <f>_xlfn.IFNA(VLOOKUP(_xlfn.CONCAT("T",O$1,"V",$D44,"A",$A44),Vulnerabilities!$G:$G,1,FALSE),"")</f>
        <v/>
      </c>
      <c r="P44" s="15" t="str">
        <f>_xlfn.IFNA(VLOOKUP(_xlfn.CONCAT("T",P$1,"V",$D44,"A",$A44),Vulnerabilities!$G:$G,1,FALSE),"")</f>
        <v/>
      </c>
    </row>
    <row r="45" spans="1:16" x14ac:dyDescent="0.2">
      <c r="A45" s="1">
        <f t="shared" si="1"/>
        <v>11</v>
      </c>
      <c r="B45" t="str">
        <f>IF(VLOOKUP($A45,Assets!$A:$C,2,FALSE)=0,"",VLOOKUP($A45,Assets!$A:$C,2,FALSE))</f>
        <v/>
      </c>
      <c r="C45" t="str">
        <f>IF(VLOOKUP($A45,Assets!$A:$C,3,FALSE)=0,"",VLOOKUP($A45,Assets!$A:$C,3,FALSE))</f>
        <v/>
      </c>
      <c r="D45" s="15">
        <v>3</v>
      </c>
      <c r="E45" s="19" t="str">
        <f>_xlfn.IFNA(VLOOKUP(_xlfn.CONCAT("T",E$1,"V",$D45,"A",$A45),Vulnerabilities!$G:$G,1,FALSE),"")</f>
        <v/>
      </c>
      <c r="F45" s="19" t="str">
        <f>_xlfn.IFNA(VLOOKUP(_xlfn.CONCAT("T",F$1,"V",$D45,"A",$A45),Vulnerabilities!$G:$G,1,FALSE),"")</f>
        <v/>
      </c>
      <c r="G45" s="19" t="str">
        <f>_xlfn.IFNA(VLOOKUP(_xlfn.CONCAT("T",G$1,"V",$D45,"A",$A45),Vulnerabilities!$G:$G,1,FALSE),"")</f>
        <v/>
      </c>
      <c r="H45" s="19" t="str">
        <f>_xlfn.IFNA(VLOOKUP(_xlfn.CONCAT("T",H$1,"V",$D45,"A",$A45),Vulnerabilities!$G:$G,1,FALSE),"")</f>
        <v/>
      </c>
      <c r="I45" s="19" t="str">
        <f>_xlfn.IFNA(VLOOKUP(_xlfn.CONCAT("T",I$1,"V",$D45,"A",$A45),Vulnerabilities!$G:$G,1,FALSE),"")</f>
        <v/>
      </c>
      <c r="J45" s="19" t="str">
        <f>_xlfn.IFNA(VLOOKUP(_xlfn.CONCAT("T",J$1,"V",$D45,"A",$A45),Vulnerabilities!$G:$G,1,FALSE),"")</f>
        <v/>
      </c>
      <c r="K45" s="19" t="str">
        <f>_xlfn.IFNA(VLOOKUP(_xlfn.CONCAT("T",K$1,"V",$D45,"A",$A45),Vulnerabilities!$G:$G,1,FALSE),"")</f>
        <v/>
      </c>
      <c r="L45" s="19" t="str">
        <f>_xlfn.IFNA(VLOOKUP(_xlfn.CONCAT("T",L$1,"V",$D45,"A",$A45),Vulnerabilities!$G:$G,1,FALSE),"")</f>
        <v/>
      </c>
      <c r="M45" s="19" t="str">
        <f>_xlfn.IFNA(VLOOKUP(_xlfn.CONCAT("T",M$1,"V",$D45,"A",$A45),Vulnerabilities!$G:$G,1,FALSE),"")</f>
        <v/>
      </c>
      <c r="N45" s="19" t="str">
        <f>_xlfn.IFNA(VLOOKUP(_xlfn.CONCAT("T",N$1,"V",$D45,"A",$A45),Vulnerabilities!$G:$G,1,FALSE),"")</f>
        <v/>
      </c>
      <c r="O45" s="19" t="str">
        <f>_xlfn.IFNA(VLOOKUP(_xlfn.CONCAT("T",O$1,"V",$D45,"A",$A45),Vulnerabilities!$G:$G,1,FALSE),"")</f>
        <v/>
      </c>
      <c r="P45" s="15" t="str">
        <f>_xlfn.IFNA(VLOOKUP(_xlfn.CONCAT("T",P$1,"V",$D45,"A",$A45),Vulnerabilities!$G:$G,1,FALSE),"")</f>
        <v/>
      </c>
    </row>
    <row r="46" spans="1:16" x14ac:dyDescent="0.2">
      <c r="A46" s="10">
        <f t="shared" si="1"/>
        <v>11</v>
      </c>
      <c r="B46" s="11" t="str">
        <f>IF(VLOOKUP($A46,Assets!$A:$C,2,FALSE)=0,"",VLOOKUP($A46,Assets!$A:$C,2,FALSE))</f>
        <v/>
      </c>
      <c r="C46" s="11" t="str">
        <f>IF(VLOOKUP($A46,Assets!$A:$C,3,FALSE)=0,"",VLOOKUP($A46,Assets!$A:$C,3,FALSE))</f>
        <v/>
      </c>
      <c r="D46" s="16">
        <v>4</v>
      </c>
      <c r="E46" s="20" t="str">
        <f>_xlfn.IFNA(VLOOKUP(_xlfn.CONCAT("T",E$1,"V",$D46,"A",$A46),Vulnerabilities!$G:$G,1,FALSE),"")</f>
        <v/>
      </c>
      <c r="F46" s="20" t="str">
        <f>_xlfn.IFNA(VLOOKUP(_xlfn.CONCAT("T",F$1,"V",$D46,"A",$A46),Vulnerabilities!$G:$G,1,FALSE),"")</f>
        <v/>
      </c>
      <c r="G46" s="20" t="str">
        <f>_xlfn.IFNA(VLOOKUP(_xlfn.CONCAT("T",G$1,"V",$D46,"A",$A46),Vulnerabilities!$G:$G,1,FALSE),"")</f>
        <v/>
      </c>
      <c r="H46" s="20" t="str">
        <f>_xlfn.IFNA(VLOOKUP(_xlfn.CONCAT("T",H$1,"V",$D46,"A",$A46),Vulnerabilities!$G:$G,1,FALSE),"")</f>
        <v/>
      </c>
      <c r="I46" s="20" t="str">
        <f>_xlfn.IFNA(VLOOKUP(_xlfn.CONCAT("T",I$1,"V",$D46,"A",$A46),Vulnerabilities!$G:$G,1,FALSE),"")</f>
        <v/>
      </c>
      <c r="J46" s="20" t="str">
        <f>_xlfn.IFNA(VLOOKUP(_xlfn.CONCAT("T",J$1,"V",$D46,"A",$A46),Vulnerabilities!$G:$G,1,FALSE),"")</f>
        <v/>
      </c>
      <c r="K46" s="20" t="str">
        <f>_xlfn.IFNA(VLOOKUP(_xlfn.CONCAT("T",K$1,"V",$D46,"A",$A46),Vulnerabilities!$G:$G,1,FALSE),"")</f>
        <v/>
      </c>
      <c r="L46" s="20" t="str">
        <f>_xlfn.IFNA(VLOOKUP(_xlfn.CONCAT("T",L$1,"V",$D46,"A",$A46),Vulnerabilities!$G:$G,1,FALSE),"")</f>
        <v/>
      </c>
      <c r="M46" s="20" t="str">
        <f>_xlfn.IFNA(VLOOKUP(_xlfn.CONCAT("T",M$1,"V",$D46,"A",$A46),Vulnerabilities!$G:$G,1,FALSE),"")</f>
        <v/>
      </c>
      <c r="N46" s="20" t="str">
        <f>_xlfn.IFNA(VLOOKUP(_xlfn.CONCAT("T",N$1,"V",$D46,"A",$A46),Vulnerabilities!$G:$G,1,FALSE),"")</f>
        <v/>
      </c>
      <c r="O46" s="20" t="str">
        <f>_xlfn.IFNA(VLOOKUP(_xlfn.CONCAT("T",O$1,"V",$D46,"A",$A46),Vulnerabilities!$G:$G,1,FALSE),"")</f>
        <v/>
      </c>
      <c r="P46" s="16" t="str">
        <f>_xlfn.IFNA(VLOOKUP(_xlfn.CONCAT("T",P$1,"V",$D46,"A",$A46),Vulnerabilities!$G:$G,1,FALSE),"")</f>
        <v/>
      </c>
    </row>
    <row r="47" spans="1:16" x14ac:dyDescent="0.2">
      <c r="A47" s="1">
        <f t="shared" si="1"/>
        <v>12</v>
      </c>
      <c r="B47" t="str">
        <f>IF(VLOOKUP($A47,Assets!$A:$C,2,FALSE)=0,"",VLOOKUP($A47,Assets!$A:$C,2,FALSE))</f>
        <v/>
      </c>
      <c r="C47" t="str">
        <f>IF(VLOOKUP($A47,Assets!$A:$C,3,FALSE)=0,"",VLOOKUP($A47,Assets!$A:$C,3,FALSE))</f>
        <v/>
      </c>
      <c r="D47" s="15">
        <v>1</v>
      </c>
      <c r="E47" s="19" t="str">
        <f>_xlfn.IFNA(VLOOKUP(_xlfn.CONCAT("T",E$1,"V",$D47,"A",$A47),Vulnerabilities!$G:$G,1,FALSE),"")</f>
        <v/>
      </c>
      <c r="F47" s="19" t="str">
        <f>_xlfn.IFNA(VLOOKUP(_xlfn.CONCAT("T",F$1,"V",$D47,"A",$A47),Vulnerabilities!$G:$G,1,FALSE),"")</f>
        <v/>
      </c>
      <c r="G47" s="19" t="str">
        <f>_xlfn.IFNA(VLOOKUP(_xlfn.CONCAT("T",G$1,"V",$D47,"A",$A47),Vulnerabilities!$G:$G,1,FALSE),"")</f>
        <v/>
      </c>
      <c r="H47" s="19" t="str">
        <f>_xlfn.IFNA(VLOOKUP(_xlfn.CONCAT("T",H$1,"V",$D47,"A",$A47),Vulnerabilities!$G:$G,1,FALSE),"")</f>
        <v/>
      </c>
      <c r="I47" s="19" t="str">
        <f>_xlfn.IFNA(VLOOKUP(_xlfn.CONCAT("T",I$1,"V",$D47,"A",$A47),Vulnerabilities!$G:$G,1,FALSE),"")</f>
        <v/>
      </c>
      <c r="J47" s="19" t="str">
        <f>_xlfn.IFNA(VLOOKUP(_xlfn.CONCAT("T",J$1,"V",$D47,"A",$A47),Vulnerabilities!$G:$G,1,FALSE),"")</f>
        <v/>
      </c>
      <c r="K47" s="19" t="str">
        <f>_xlfn.IFNA(VLOOKUP(_xlfn.CONCAT("T",K$1,"V",$D47,"A",$A47),Vulnerabilities!$G:$G,1,FALSE),"")</f>
        <v/>
      </c>
      <c r="L47" s="19" t="str">
        <f>_xlfn.IFNA(VLOOKUP(_xlfn.CONCAT("T",L$1,"V",$D47,"A",$A47),Vulnerabilities!$G:$G,1,FALSE),"")</f>
        <v/>
      </c>
      <c r="M47" s="19" t="str">
        <f>_xlfn.IFNA(VLOOKUP(_xlfn.CONCAT("T",M$1,"V",$D47,"A",$A47),Vulnerabilities!$G:$G,1,FALSE),"")</f>
        <v/>
      </c>
      <c r="N47" s="19" t="str">
        <f>_xlfn.IFNA(VLOOKUP(_xlfn.CONCAT("T",N$1,"V",$D47,"A",$A47),Vulnerabilities!$G:$G,1,FALSE),"")</f>
        <v/>
      </c>
      <c r="O47" s="19" t="str">
        <f>_xlfn.IFNA(VLOOKUP(_xlfn.CONCAT("T",O$1,"V",$D47,"A",$A47),Vulnerabilities!$G:$G,1,FALSE),"")</f>
        <v/>
      </c>
      <c r="P47" s="15" t="str">
        <f>_xlfn.IFNA(VLOOKUP(_xlfn.CONCAT("T",P$1,"V",$D47,"A",$A47),Vulnerabilities!$G:$G,1,FALSE),"")</f>
        <v/>
      </c>
    </row>
    <row r="48" spans="1:16" x14ac:dyDescent="0.2">
      <c r="A48" s="1">
        <f t="shared" si="1"/>
        <v>12</v>
      </c>
      <c r="B48" t="str">
        <f>IF(VLOOKUP($A48,Assets!$A:$C,2,FALSE)=0,"",VLOOKUP($A48,Assets!$A:$C,2,FALSE))</f>
        <v/>
      </c>
      <c r="C48" t="str">
        <f>IF(VLOOKUP($A48,Assets!$A:$C,3,FALSE)=0,"",VLOOKUP($A48,Assets!$A:$C,3,FALSE))</f>
        <v/>
      </c>
      <c r="D48" s="15">
        <v>2</v>
      </c>
      <c r="E48" s="19" t="str">
        <f>_xlfn.IFNA(VLOOKUP(_xlfn.CONCAT("T",E$1,"V",$D48,"A",$A48),Vulnerabilities!$G:$G,1,FALSE),"")</f>
        <v/>
      </c>
      <c r="F48" s="19" t="str">
        <f>_xlfn.IFNA(VLOOKUP(_xlfn.CONCAT("T",F$1,"V",$D48,"A",$A48),Vulnerabilities!$G:$G,1,FALSE),"")</f>
        <v/>
      </c>
      <c r="G48" s="19" t="str">
        <f>_xlfn.IFNA(VLOOKUP(_xlfn.CONCAT("T",G$1,"V",$D48,"A",$A48),Vulnerabilities!$G:$G,1,FALSE),"")</f>
        <v/>
      </c>
      <c r="H48" s="19" t="str">
        <f>_xlfn.IFNA(VLOOKUP(_xlfn.CONCAT("T",H$1,"V",$D48,"A",$A48),Vulnerabilities!$G:$G,1,FALSE),"")</f>
        <v/>
      </c>
      <c r="I48" s="19" t="str">
        <f>_xlfn.IFNA(VLOOKUP(_xlfn.CONCAT("T",I$1,"V",$D48,"A",$A48),Vulnerabilities!$G:$G,1,FALSE),"")</f>
        <v/>
      </c>
      <c r="J48" s="19" t="str">
        <f>_xlfn.IFNA(VLOOKUP(_xlfn.CONCAT("T",J$1,"V",$D48,"A",$A48),Vulnerabilities!$G:$G,1,FALSE),"")</f>
        <v/>
      </c>
      <c r="K48" s="19" t="str">
        <f>_xlfn.IFNA(VLOOKUP(_xlfn.CONCAT("T",K$1,"V",$D48,"A",$A48),Vulnerabilities!$G:$G,1,FALSE),"")</f>
        <v/>
      </c>
      <c r="L48" s="19" t="str">
        <f>_xlfn.IFNA(VLOOKUP(_xlfn.CONCAT("T",L$1,"V",$D48,"A",$A48),Vulnerabilities!$G:$G,1,FALSE),"")</f>
        <v/>
      </c>
      <c r="M48" s="19" t="str">
        <f>_xlfn.IFNA(VLOOKUP(_xlfn.CONCAT("T",M$1,"V",$D48,"A",$A48),Vulnerabilities!$G:$G,1,FALSE),"")</f>
        <v/>
      </c>
      <c r="N48" s="19" t="str">
        <f>_xlfn.IFNA(VLOOKUP(_xlfn.CONCAT("T",N$1,"V",$D48,"A",$A48),Vulnerabilities!$G:$G,1,FALSE),"")</f>
        <v/>
      </c>
      <c r="O48" s="19" t="str">
        <f>_xlfn.IFNA(VLOOKUP(_xlfn.CONCAT("T",O$1,"V",$D48,"A",$A48),Vulnerabilities!$G:$G,1,FALSE),"")</f>
        <v/>
      </c>
      <c r="P48" s="15" t="str">
        <f>_xlfn.IFNA(VLOOKUP(_xlfn.CONCAT("T",P$1,"V",$D48,"A",$A48),Vulnerabilities!$G:$G,1,FALSE),"")</f>
        <v/>
      </c>
    </row>
    <row r="49" spans="1:16" x14ac:dyDescent="0.2">
      <c r="A49" s="1">
        <f t="shared" si="1"/>
        <v>12</v>
      </c>
      <c r="B49" t="str">
        <f>IF(VLOOKUP($A49,Assets!$A:$C,2,FALSE)=0,"",VLOOKUP($A49,Assets!$A:$C,2,FALSE))</f>
        <v/>
      </c>
      <c r="C49" t="str">
        <f>IF(VLOOKUP($A49,Assets!$A:$C,3,FALSE)=0,"",VLOOKUP($A49,Assets!$A:$C,3,FALSE))</f>
        <v/>
      </c>
      <c r="D49" s="15">
        <v>3</v>
      </c>
      <c r="E49" s="19" t="str">
        <f>_xlfn.IFNA(VLOOKUP(_xlfn.CONCAT("T",E$1,"V",$D49,"A",$A49),Vulnerabilities!$G:$G,1,FALSE),"")</f>
        <v/>
      </c>
      <c r="F49" s="19" t="str">
        <f>_xlfn.IFNA(VLOOKUP(_xlfn.CONCAT("T",F$1,"V",$D49,"A",$A49),Vulnerabilities!$G:$G,1,FALSE),"")</f>
        <v/>
      </c>
      <c r="G49" s="19" t="str">
        <f>_xlfn.IFNA(VLOOKUP(_xlfn.CONCAT("T",G$1,"V",$D49,"A",$A49),Vulnerabilities!$G:$G,1,FALSE),"")</f>
        <v/>
      </c>
      <c r="H49" s="19" t="str">
        <f>_xlfn.IFNA(VLOOKUP(_xlfn.CONCAT("T",H$1,"V",$D49,"A",$A49),Vulnerabilities!$G:$G,1,FALSE),"")</f>
        <v/>
      </c>
      <c r="I49" s="19" t="str">
        <f>_xlfn.IFNA(VLOOKUP(_xlfn.CONCAT("T",I$1,"V",$D49,"A",$A49),Vulnerabilities!$G:$G,1,FALSE),"")</f>
        <v/>
      </c>
      <c r="J49" s="19" t="str">
        <f>_xlfn.IFNA(VLOOKUP(_xlfn.CONCAT("T",J$1,"V",$D49,"A",$A49),Vulnerabilities!$G:$G,1,FALSE),"")</f>
        <v/>
      </c>
      <c r="K49" s="19" t="str">
        <f>_xlfn.IFNA(VLOOKUP(_xlfn.CONCAT("T",K$1,"V",$D49,"A",$A49),Vulnerabilities!$G:$G,1,FALSE),"")</f>
        <v/>
      </c>
      <c r="L49" s="19" t="str">
        <f>_xlfn.IFNA(VLOOKUP(_xlfn.CONCAT("T",L$1,"V",$D49,"A",$A49),Vulnerabilities!$G:$G,1,FALSE),"")</f>
        <v/>
      </c>
      <c r="M49" s="19" t="str">
        <f>_xlfn.IFNA(VLOOKUP(_xlfn.CONCAT("T",M$1,"V",$D49,"A",$A49),Vulnerabilities!$G:$G,1,FALSE),"")</f>
        <v/>
      </c>
      <c r="N49" s="19" t="str">
        <f>_xlfn.IFNA(VLOOKUP(_xlfn.CONCAT("T",N$1,"V",$D49,"A",$A49),Vulnerabilities!$G:$G,1,FALSE),"")</f>
        <v/>
      </c>
      <c r="O49" s="19" t="str">
        <f>_xlfn.IFNA(VLOOKUP(_xlfn.CONCAT("T",O$1,"V",$D49,"A",$A49),Vulnerabilities!$G:$G,1,FALSE),"")</f>
        <v/>
      </c>
      <c r="P49" s="15" t="str">
        <f>_xlfn.IFNA(VLOOKUP(_xlfn.CONCAT("T",P$1,"V",$D49,"A",$A49),Vulnerabilities!$G:$G,1,FALSE),"")</f>
        <v/>
      </c>
    </row>
    <row r="50" spans="1:16" x14ac:dyDescent="0.2">
      <c r="A50" s="10">
        <f t="shared" si="1"/>
        <v>12</v>
      </c>
      <c r="B50" s="11" t="str">
        <f>IF(VLOOKUP($A50,Assets!$A:$C,2,FALSE)=0,"",VLOOKUP($A50,Assets!$A:$C,2,FALSE))</f>
        <v/>
      </c>
      <c r="C50" s="11" t="str">
        <f>IF(VLOOKUP($A50,Assets!$A:$C,3,FALSE)=0,"",VLOOKUP($A50,Assets!$A:$C,3,FALSE))</f>
        <v/>
      </c>
      <c r="D50" s="16">
        <v>4</v>
      </c>
      <c r="E50" s="20" t="str">
        <f>_xlfn.IFNA(VLOOKUP(_xlfn.CONCAT("T",E$1,"V",$D50,"A",$A50),Vulnerabilities!$G:$G,1,FALSE),"")</f>
        <v/>
      </c>
      <c r="F50" s="20" t="str">
        <f>_xlfn.IFNA(VLOOKUP(_xlfn.CONCAT("T",F$1,"V",$D50,"A",$A50),Vulnerabilities!$G:$G,1,FALSE),"")</f>
        <v/>
      </c>
      <c r="G50" s="20" t="str">
        <f>_xlfn.IFNA(VLOOKUP(_xlfn.CONCAT("T",G$1,"V",$D50,"A",$A50),Vulnerabilities!$G:$G,1,FALSE),"")</f>
        <v/>
      </c>
      <c r="H50" s="20" t="str">
        <f>_xlfn.IFNA(VLOOKUP(_xlfn.CONCAT("T",H$1,"V",$D50,"A",$A50),Vulnerabilities!$G:$G,1,FALSE),"")</f>
        <v/>
      </c>
      <c r="I50" s="20" t="str">
        <f>_xlfn.IFNA(VLOOKUP(_xlfn.CONCAT("T",I$1,"V",$D50,"A",$A50),Vulnerabilities!$G:$G,1,FALSE),"")</f>
        <v/>
      </c>
      <c r="J50" s="20" t="str">
        <f>_xlfn.IFNA(VLOOKUP(_xlfn.CONCAT("T",J$1,"V",$D50,"A",$A50),Vulnerabilities!$G:$G,1,FALSE),"")</f>
        <v/>
      </c>
      <c r="K50" s="20" t="str">
        <f>_xlfn.IFNA(VLOOKUP(_xlfn.CONCAT("T",K$1,"V",$D50,"A",$A50),Vulnerabilities!$G:$G,1,FALSE),"")</f>
        <v/>
      </c>
      <c r="L50" s="20" t="str">
        <f>_xlfn.IFNA(VLOOKUP(_xlfn.CONCAT("T",L$1,"V",$D50,"A",$A50),Vulnerabilities!$G:$G,1,FALSE),"")</f>
        <v/>
      </c>
      <c r="M50" s="20" t="str">
        <f>_xlfn.IFNA(VLOOKUP(_xlfn.CONCAT("T",M$1,"V",$D50,"A",$A50),Vulnerabilities!$G:$G,1,FALSE),"")</f>
        <v/>
      </c>
      <c r="N50" s="20" t="str">
        <f>_xlfn.IFNA(VLOOKUP(_xlfn.CONCAT("T",N$1,"V",$D50,"A",$A50),Vulnerabilities!$G:$G,1,FALSE),"")</f>
        <v/>
      </c>
      <c r="O50" s="20" t="str">
        <f>_xlfn.IFNA(VLOOKUP(_xlfn.CONCAT("T",O$1,"V",$D50,"A",$A50),Vulnerabilities!$G:$G,1,FALSE),"")</f>
        <v/>
      </c>
      <c r="P50" s="16" t="str">
        <f>_xlfn.IFNA(VLOOKUP(_xlfn.CONCAT("T",P$1,"V",$D50,"A",$A50),Vulnerabilities!$G:$G,1,FALSE),"")</f>
        <v/>
      </c>
    </row>
    <row r="51" spans="1:16" x14ac:dyDescent="0.2">
      <c r="A51" s="1">
        <f t="shared" si="1"/>
        <v>13</v>
      </c>
      <c r="B51" t="str">
        <f>IF(VLOOKUP($A51,Assets!$A:$C,2,FALSE)=0,"",VLOOKUP($A51,Assets!$A:$C,2,FALSE))</f>
        <v/>
      </c>
      <c r="C51" t="str">
        <f>IF(VLOOKUP($A51,Assets!$A:$C,3,FALSE)=0,"",VLOOKUP($A51,Assets!$A:$C,3,FALSE))</f>
        <v/>
      </c>
      <c r="D51" s="15">
        <v>1</v>
      </c>
      <c r="E51" s="19" t="str">
        <f>_xlfn.IFNA(VLOOKUP(_xlfn.CONCAT("T",E$1,"V",$D51,"A",$A51),Vulnerabilities!$G:$G,1,FALSE),"")</f>
        <v/>
      </c>
      <c r="F51" s="19" t="str">
        <f>_xlfn.IFNA(VLOOKUP(_xlfn.CONCAT("T",F$1,"V",$D51,"A",$A51),Vulnerabilities!$G:$G,1,FALSE),"")</f>
        <v/>
      </c>
      <c r="G51" s="19" t="str">
        <f>_xlfn.IFNA(VLOOKUP(_xlfn.CONCAT("T",G$1,"V",$D51,"A",$A51),Vulnerabilities!$G:$G,1,FALSE),"")</f>
        <v/>
      </c>
      <c r="H51" s="19" t="str">
        <f>_xlfn.IFNA(VLOOKUP(_xlfn.CONCAT("T",H$1,"V",$D51,"A",$A51),Vulnerabilities!$G:$G,1,FALSE),"")</f>
        <v/>
      </c>
      <c r="I51" s="19" t="str">
        <f>_xlfn.IFNA(VLOOKUP(_xlfn.CONCAT("T",I$1,"V",$D51,"A",$A51),Vulnerabilities!$G:$G,1,FALSE),"")</f>
        <v/>
      </c>
      <c r="J51" s="19" t="str">
        <f>_xlfn.IFNA(VLOOKUP(_xlfn.CONCAT("T",J$1,"V",$D51,"A",$A51),Vulnerabilities!$G:$G,1,FALSE),"")</f>
        <v/>
      </c>
      <c r="K51" s="19" t="str">
        <f>_xlfn.IFNA(VLOOKUP(_xlfn.CONCAT("T",K$1,"V",$D51,"A",$A51),Vulnerabilities!$G:$G,1,FALSE),"")</f>
        <v/>
      </c>
      <c r="L51" s="19" t="str">
        <f>_xlfn.IFNA(VLOOKUP(_xlfn.CONCAT("T",L$1,"V",$D51,"A",$A51),Vulnerabilities!$G:$G,1,FALSE),"")</f>
        <v/>
      </c>
      <c r="M51" s="19" t="str">
        <f>_xlfn.IFNA(VLOOKUP(_xlfn.CONCAT("T",M$1,"V",$D51,"A",$A51),Vulnerabilities!$G:$G,1,FALSE),"")</f>
        <v/>
      </c>
      <c r="N51" s="19" t="str">
        <f>_xlfn.IFNA(VLOOKUP(_xlfn.CONCAT("T",N$1,"V",$D51,"A",$A51),Vulnerabilities!$G:$G,1,FALSE),"")</f>
        <v/>
      </c>
      <c r="O51" s="19" t="str">
        <f>_xlfn.IFNA(VLOOKUP(_xlfn.CONCAT("T",O$1,"V",$D51,"A",$A51),Vulnerabilities!$G:$G,1,FALSE),"")</f>
        <v/>
      </c>
      <c r="P51" s="15" t="str">
        <f>_xlfn.IFNA(VLOOKUP(_xlfn.CONCAT("T",P$1,"V",$D51,"A",$A51),Vulnerabilities!$G:$G,1,FALSE),"")</f>
        <v/>
      </c>
    </row>
    <row r="52" spans="1:16" x14ac:dyDescent="0.2">
      <c r="A52" s="1">
        <f t="shared" si="1"/>
        <v>13</v>
      </c>
      <c r="B52" t="str">
        <f>IF(VLOOKUP($A52,Assets!$A:$C,2,FALSE)=0,"",VLOOKUP($A52,Assets!$A:$C,2,FALSE))</f>
        <v/>
      </c>
      <c r="C52" t="str">
        <f>IF(VLOOKUP($A52,Assets!$A:$C,3,FALSE)=0,"",VLOOKUP($A52,Assets!$A:$C,3,FALSE))</f>
        <v/>
      </c>
      <c r="D52" s="15">
        <v>2</v>
      </c>
      <c r="E52" s="19" t="str">
        <f>_xlfn.IFNA(VLOOKUP(_xlfn.CONCAT("T",E$1,"V",$D52,"A",$A52),Vulnerabilities!$G:$G,1,FALSE),"")</f>
        <v/>
      </c>
      <c r="F52" s="19" t="str">
        <f>_xlfn.IFNA(VLOOKUP(_xlfn.CONCAT("T",F$1,"V",$D52,"A",$A52),Vulnerabilities!$G:$G,1,FALSE),"")</f>
        <v/>
      </c>
      <c r="G52" s="19" t="str">
        <f>_xlfn.IFNA(VLOOKUP(_xlfn.CONCAT("T",G$1,"V",$D52,"A",$A52),Vulnerabilities!$G:$G,1,FALSE),"")</f>
        <v/>
      </c>
      <c r="H52" s="19" t="str">
        <f>_xlfn.IFNA(VLOOKUP(_xlfn.CONCAT("T",H$1,"V",$D52,"A",$A52),Vulnerabilities!$G:$G,1,FALSE),"")</f>
        <v/>
      </c>
      <c r="I52" s="19" t="str">
        <f>_xlfn.IFNA(VLOOKUP(_xlfn.CONCAT("T",I$1,"V",$D52,"A",$A52),Vulnerabilities!$G:$G,1,FALSE),"")</f>
        <v/>
      </c>
      <c r="J52" s="19" t="str">
        <f>_xlfn.IFNA(VLOOKUP(_xlfn.CONCAT("T",J$1,"V",$D52,"A",$A52),Vulnerabilities!$G:$G,1,FALSE),"")</f>
        <v/>
      </c>
      <c r="K52" s="19" t="str">
        <f>_xlfn.IFNA(VLOOKUP(_xlfn.CONCAT("T",K$1,"V",$D52,"A",$A52),Vulnerabilities!$G:$G,1,FALSE),"")</f>
        <v/>
      </c>
      <c r="L52" s="19" t="str">
        <f>_xlfn.IFNA(VLOOKUP(_xlfn.CONCAT("T",L$1,"V",$D52,"A",$A52),Vulnerabilities!$G:$G,1,FALSE),"")</f>
        <v/>
      </c>
      <c r="M52" s="19" t="str">
        <f>_xlfn.IFNA(VLOOKUP(_xlfn.CONCAT("T",M$1,"V",$D52,"A",$A52),Vulnerabilities!$G:$G,1,FALSE),"")</f>
        <v/>
      </c>
      <c r="N52" s="19" t="str">
        <f>_xlfn.IFNA(VLOOKUP(_xlfn.CONCAT("T",N$1,"V",$D52,"A",$A52),Vulnerabilities!$G:$G,1,FALSE),"")</f>
        <v/>
      </c>
      <c r="O52" s="19" t="str">
        <f>_xlfn.IFNA(VLOOKUP(_xlfn.CONCAT("T",O$1,"V",$D52,"A",$A52),Vulnerabilities!$G:$G,1,FALSE),"")</f>
        <v/>
      </c>
      <c r="P52" s="15" t="str">
        <f>_xlfn.IFNA(VLOOKUP(_xlfn.CONCAT("T",P$1,"V",$D52,"A",$A52),Vulnerabilities!$G:$G,1,FALSE),"")</f>
        <v/>
      </c>
    </row>
    <row r="53" spans="1:16" x14ac:dyDescent="0.2">
      <c r="A53" s="1">
        <f t="shared" si="1"/>
        <v>13</v>
      </c>
      <c r="B53" t="str">
        <f>IF(VLOOKUP($A53,Assets!$A:$C,2,FALSE)=0,"",VLOOKUP($A53,Assets!$A:$C,2,FALSE))</f>
        <v/>
      </c>
      <c r="C53" t="str">
        <f>IF(VLOOKUP($A53,Assets!$A:$C,3,FALSE)=0,"",VLOOKUP($A53,Assets!$A:$C,3,FALSE))</f>
        <v/>
      </c>
      <c r="D53" s="15">
        <v>3</v>
      </c>
      <c r="E53" s="19" t="str">
        <f>_xlfn.IFNA(VLOOKUP(_xlfn.CONCAT("T",E$1,"V",$D53,"A",$A53),Vulnerabilities!$G:$G,1,FALSE),"")</f>
        <v/>
      </c>
      <c r="F53" s="19" t="str">
        <f>_xlfn.IFNA(VLOOKUP(_xlfn.CONCAT("T",F$1,"V",$D53,"A",$A53),Vulnerabilities!$G:$G,1,FALSE),"")</f>
        <v/>
      </c>
      <c r="G53" s="19" t="str">
        <f>_xlfn.IFNA(VLOOKUP(_xlfn.CONCAT("T",G$1,"V",$D53,"A",$A53),Vulnerabilities!$G:$G,1,FALSE),"")</f>
        <v/>
      </c>
      <c r="H53" s="19" t="str">
        <f>_xlfn.IFNA(VLOOKUP(_xlfn.CONCAT("T",H$1,"V",$D53,"A",$A53),Vulnerabilities!$G:$G,1,FALSE),"")</f>
        <v/>
      </c>
      <c r="I53" s="19" t="str">
        <f>_xlfn.IFNA(VLOOKUP(_xlfn.CONCAT("T",I$1,"V",$D53,"A",$A53),Vulnerabilities!$G:$G,1,FALSE),"")</f>
        <v/>
      </c>
      <c r="J53" s="19" t="str">
        <f>_xlfn.IFNA(VLOOKUP(_xlfn.CONCAT("T",J$1,"V",$D53,"A",$A53),Vulnerabilities!$G:$G,1,FALSE),"")</f>
        <v/>
      </c>
      <c r="K53" s="19" t="str">
        <f>_xlfn.IFNA(VLOOKUP(_xlfn.CONCAT("T",K$1,"V",$D53,"A",$A53),Vulnerabilities!$G:$G,1,FALSE),"")</f>
        <v/>
      </c>
      <c r="L53" s="19" t="str">
        <f>_xlfn.IFNA(VLOOKUP(_xlfn.CONCAT("T",L$1,"V",$D53,"A",$A53),Vulnerabilities!$G:$G,1,FALSE),"")</f>
        <v/>
      </c>
      <c r="M53" s="19" t="str">
        <f>_xlfn.IFNA(VLOOKUP(_xlfn.CONCAT("T",M$1,"V",$D53,"A",$A53),Vulnerabilities!$G:$G,1,FALSE),"")</f>
        <v/>
      </c>
      <c r="N53" s="19" t="str">
        <f>_xlfn.IFNA(VLOOKUP(_xlfn.CONCAT("T",N$1,"V",$D53,"A",$A53),Vulnerabilities!$G:$G,1,FALSE),"")</f>
        <v/>
      </c>
      <c r="O53" s="19" t="str">
        <f>_xlfn.IFNA(VLOOKUP(_xlfn.CONCAT("T",O$1,"V",$D53,"A",$A53),Vulnerabilities!$G:$G,1,FALSE),"")</f>
        <v/>
      </c>
      <c r="P53" s="15" t="str">
        <f>_xlfn.IFNA(VLOOKUP(_xlfn.CONCAT("T",P$1,"V",$D53,"A",$A53),Vulnerabilities!$G:$G,1,FALSE),"")</f>
        <v/>
      </c>
    </row>
    <row r="54" spans="1:16" x14ac:dyDescent="0.2">
      <c r="A54" s="10">
        <f t="shared" si="1"/>
        <v>13</v>
      </c>
      <c r="B54" s="11" t="str">
        <f>IF(VLOOKUP($A54,Assets!$A:$C,2,FALSE)=0,"",VLOOKUP($A54,Assets!$A:$C,2,FALSE))</f>
        <v/>
      </c>
      <c r="C54" s="11" t="str">
        <f>IF(VLOOKUP($A54,Assets!$A:$C,3,FALSE)=0,"",VLOOKUP($A54,Assets!$A:$C,3,FALSE))</f>
        <v/>
      </c>
      <c r="D54" s="16">
        <v>4</v>
      </c>
      <c r="E54" s="20" t="str">
        <f>_xlfn.IFNA(VLOOKUP(_xlfn.CONCAT("T",E$1,"V",$D54,"A",$A54),Vulnerabilities!$G:$G,1,FALSE),"")</f>
        <v/>
      </c>
      <c r="F54" s="20" t="str">
        <f>_xlfn.IFNA(VLOOKUP(_xlfn.CONCAT("T",F$1,"V",$D54,"A",$A54),Vulnerabilities!$G:$G,1,FALSE),"")</f>
        <v/>
      </c>
      <c r="G54" s="20" t="str">
        <f>_xlfn.IFNA(VLOOKUP(_xlfn.CONCAT("T",G$1,"V",$D54,"A",$A54),Vulnerabilities!$G:$G,1,FALSE),"")</f>
        <v/>
      </c>
      <c r="H54" s="20" t="str">
        <f>_xlfn.IFNA(VLOOKUP(_xlfn.CONCAT("T",H$1,"V",$D54,"A",$A54),Vulnerabilities!$G:$G,1,FALSE),"")</f>
        <v/>
      </c>
      <c r="I54" s="20" t="str">
        <f>_xlfn.IFNA(VLOOKUP(_xlfn.CONCAT("T",I$1,"V",$D54,"A",$A54),Vulnerabilities!$G:$G,1,FALSE),"")</f>
        <v/>
      </c>
      <c r="J54" s="20" t="str">
        <f>_xlfn.IFNA(VLOOKUP(_xlfn.CONCAT("T",J$1,"V",$D54,"A",$A54),Vulnerabilities!$G:$G,1,FALSE),"")</f>
        <v/>
      </c>
      <c r="K54" s="20" t="str">
        <f>_xlfn.IFNA(VLOOKUP(_xlfn.CONCAT("T",K$1,"V",$D54,"A",$A54),Vulnerabilities!$G:$G,1,FALSE),"")</f>
        <v/>
      </c>
      <c r="L54" s="20" t="str">
        <f>_xlfn.IFNA(VLOOKUP(_xlfn.CONCAT("T",L$1,"V",$D54,"A",$A54),Vulnerabilities!$G:$G,1,FALSE),"")</f>
        <v/>
      </c>
      <c r="M54" s="20" t="str">
        <f>_xlfn.IFNA(VLOOKUP(_xlfn.CONCAT("T",M$1,"V",$D54,"A",$A54),Vulnerabilities!$G:$G,1,FALSE),"")</f>
        <v/>
      </c>
      <c r="N54" s="20" t="str">
        <f>_xlfn.IFNA(VLOOKUP(_xlfn.CONCAT("T",N$1,"V",$D54,"A",$A54),Vulnerabilities!$G:$G,1,FALSE),"")</f>
        <v/>
      </c>
      <c r="O54" s="20" t="str">
        <f>_xlfn.IFNA(VLOOKUP(_xlfn.CONCAT("T",O$1,"V",$D54,"A",$A54),Vulnerabilities!$G:$G,1,FALSE),"")</f>
        <v/>
      </c>
      <c r="P54" s="16" t="str">
        <f>_xlfn.IFNA(VLOOKUP(_xlfn.CONCAT("T",P$1,"V",$D54,"A",$A54),Vulnerabilities!$G:$G,1,FALSE),"")</f>
        <v/>
      </c>
    </row>
    <row r="55" spans="1:16" x14ac:dyDescent="0.2">
      <c r="A55" s="1">
        <f t="shared" si="1"/>
        <v>14</v>
      </c>
      <c r="B55" t="str">
        <f>IF(VLOOKUP($A55,Assets!$A:$C,2,FALSE)=0,"",VLOOKUP($A55,Assets!$A:$C,2,FALSE))</f>
        <v/>
      </c>
      <c r="C55" t="str">
        <f>IF(VLOOKUP($A55,Assets!$A:$C,3,FALSE)=0,"",VLOOKUP($A55,Assets!$A:$C,3,FALSE))</f>
        <v/>
      </c>
      <c r="D55" s="15">
        <v>1</v>
      </c>
      <c r="E55" s="19" t="str">
        <f>_xlfn.IFNA(VLOOKUP(_xlfn.CONCAT("T",E$1,"V",$D55,"A",$A55),Vulnerabilities!$G:$G,1,FALSE),"")</f>
        <v/>
      </c>
      <c r="F55" s="19" t="str">
        <f>_xlfn.IFNA(VLOOKUP(_xlfn.CONCAT("T",F$1,"V",$D55,"A",$A55),Vulnerabilities!$G:$G,1,FALSE),"")</f>
        <v/>
      </c>
      <c r="G55" s="19" t="str">
        <f>_xlfn.IFNA(VLOOKUP(_xlfn.CONCAT("T",G$1,"V",$D55,"A",$A55),Vulnerabilities!$G:$G,1,FALSE),"")</f>
        <v/>
      </c>
      <c r="H55" s="19" t="str">
        <f>_xlfn.IFNA(VLOOKUP(_xlfn.CONCAT("T",H$1,"V",$D55,"A",$A55),Vulnerabilities!$G:$G,1,FALSE),"")</f>
        <v/>
      </c>
      <c r="I55" s="19" t="str">
        <f>_xlfn.IFNA(VLOOKUP(_xlfn.CONCAT("T",I$1,"V",$D55,"A",$A55),Vulnerabilities!$G:$G,1,FALSE),"")</f>
        <v/>
      </c>
      <c r="J55" s="19" t="str">
        <f>_xlfn.IFNA(VLOOKUP(_xlfn.CONCAT("T",J$1,"V",$D55,"A",$A55),Vulnerabilities!$G:$G,1,FALSE),"")</f>
        <v/>
      </c>
      <c r="K55" s="19" t="str">
        <f>_xlfn.IFNA(VLOOKUP(_xlfn.CONCAT("T",K$1,"V",$D55,"A",$A55),Vulnerabilities!$G:$G,1,FALSE),"")</f>
        <v/>
      </c>
      <c r="L55" s="19" t="str">
        <f>_xlfn.IFNA(VLOOKUP(_xlfn.CONCAT("T",L$1,"V",$D55,"A",$A55),Vulnerabilities!$G:$G,1,FALSE),"")</f>
        <v/>
      </c>
      <c r="M55" s="19" t="str">
        <f>_xlfn.IFNA(VLOOKUP(_xlfn.CONCAT("T",M$1,"V",$D55,"A",$A55),Vulnerabilities!$G:$G,1,FALSE),"")</f>
        <v/>
      </c>
      <c r="N55" s="19" t="str">
        <f>_xlfn.IFNA(VLOOKUP(_xlfn.CONCAT("T",N$1,"V",$D55,"A",$A55),Vulnerabilities!$G:$G,1,FALSE),"")</f>
        <v/>
      </c>
      <c r="O55" s="19" t="str">
        <f>_xlfn.IFNA(VLOOKUP(_xlfn.CONCAT("T",O$1,"V",$D55,"A",$A55),Vulnerabilities!$G:$G,1,FALSE),"")</f>
        <v/>
      </c>
      <c r="P55" s="15" t="str">
        <f>_xlfn.IFNA(VLOOKUP(_xlfn.CONCAT("T",P$1,"V",$D55,"A",$A55),Vulnerabilities!$G:$G,1,FALSE),"")</f>
        <v/>
      </c>
    </row>
    <row r="56" spans="1:16" x14ac:dyDescent="0.2">
      <c r="A56" s="1">
        <f t="shared" si="1"/>
        <v>14</v>
      </c>
      <c r="B56" t="str">
        <f>IF(VLOOKUP($A56,Assets!$A:$C,2,FALSE)=0,"",VLOOKUP($A56,Assets!$A:$C,2,FALSE))</f>
        <v/>
      </c>
      <c r="C56" t="str">
        <f>IF(VLOOKUP($A56,Assets!$A:$C,3,FALSE)=0,"",VLOOKUP($A56,Assets!$A:$C,3,FALSE))</f>
        <v/>
      </c>
      <c r="D56" s="15">
        <v>2</v>
      </c>
      <c r="E56" s="19" t="str">
        <f>_xlfn.IFNA(VLOOKUP(_xlfn.CONCAT("T",E$1,"V",$D56,"A",$A56),Vulnerabilities!$G:$G,1,FALSE),"")</f>
        <v/>
      </c>
      <c r="F56" s="19" t="str">
        <f>_xlfn.IFNA(VLOOKUP(_xlfn.CONCAT("T",F$1,"V",$D56,"A",$A56),Vulnerabilities!$G:$G,1,FALSE),"")</f>
        <v/>
      </c>
      <c r="G56" s="19" t="str">
        <f>_xlfn.IFNA(VLOOKUP(_xlfn.CONCAT("T",G$1,"V",$D56,"A",$A56),Vulnerabilities!$G:$G,1,FALSE),"")</f>
        <v/>
      </c>
      <c r="H56" s="19" t="str">
        <f>_xlfn.IFNA(VLOOKUP(_xlfn.CONCAT("T",H$1,"V",$D56,"A",$A56),Vulnerabilities!$G:$G,1,FALSE),"")</f>
        <v/>
      </c>
      <c r="I56" s="19" t="str">
        <f>_xlfn.IFNA(VLOOKUP(_xlfn.CONCAT("T",I$1,"V",$D56,"A",$A56),Vulnerabilities!$G:$G,1,FALSE),"")</f>
        <v/>
      </c>
      <c r="J56" s="19" t="str">
        <f>_xlfn.IFNA(VLOOKUP(_xlfn.CONCAT("T",J$1,"V",$D56,"A",$A56),Vulnerabilities!$G:$G,1,FALSE),"")</f>
        <v/>
      </c>
      <c r="K56" s="19" t="str">
        <f>_xlfn.IFNA(VLOOKUP(_xlfn.CONCAT("T",K$1,"V",$D56,"A",$A56),Vulnerabilities!$G:$G,1,FALSE),"")</f>
        <v/>
      </c>
      <c r="L56" s="19" t="str">
        <f>_xlfn.IFNA(VLOOKUP(_xlfn.CONCAT("T",L$1,"V",$D56,"A",$A56),Vulnerabilities!$G:$G,1,FALSE),"")</f>
        <v/>
      </c>
      <c r="M56" s="19" t="str">
        <f>_xlfn.IFNA(VLOOKUP(_xlfn.CONCAT("T",M$1,"V",$D56,"A",$A56),Vulnerabilities!$G:$G,1,FALSE),"")</f>
        <v/>
      </c>
      <c r="N56" s="19" t="str">
        <f>_xlfn.IFNA(VLOOKUP(_xlfn.CONCAT("T",N$1,"V",$D56,"A",$A56),Vulnerabilities!$G:$G,1,FALSE),"")</f>
        <v/>
      </c>
      <c r="O56" s="19" t="str">
        <f>_xlfn.IFNA(VLOOKUP(_xlfn.CONCAT("T",O$1,"V",$D56,"A",$A56),Vulnerabilities!$G:$G,1,FALSE),"")</f>
        <v/>
      </c>
      <c r="P56" s="15" t="str">
        <f>_xlfn.IFNA(VLOOKUP(_xlfn.CONCAT("T",P$1,"V",$D56,"A",$A56),Vulnerabilities!$G:$G,1,FALSE),"")</f>
        <v/>
      </c>
    </row>
    <row r="57" spans="1:16" x14ac:dyDescent="0.2">
      <c r="A57" s="1">
        <f t="shared" si="1"/>
        <v>14</v>
      </c>
      <c r="B57" t="str">
        <f>IF(VLOOKUP($A57,Assets!$A:$C,2,FALSE)=0,"",VLOOKUP($A57,Assets!$A:$C,2,FALSE))</f>
        <v/>
      </c>
      <c r="C57" t="str">
        <f>IF(VLOOKUP($A57,Assets!$A:$C,3,FALSE)=0,"",VLOOKUP($A57,Assets!$A:$C,3,FALSE))</f>
        <v/>
      </c>
      <c r="D57" s="15">
        <v>3</v>
      </c>
      <c r="E57" s="19" t="str">
        <f>_xlfn.IFNA(VLOOKUP(_xlfn.CONCAT("T",E$1,"V",$D57,"A",$A57),Vulnerabilities!$G:$G,1,FALSE),"")</f>
        <v/>
      </c>
      <c r="F57" s="19" t="str">
        <f>_xlfn.IFNA(VLOOKUP(_xlfn.CONCAT("T",F$1,"V",$D57,"A",$A57),Vulnerabilities!$G:$G,1,FALSE),"")</f>
        <v/>
      </c>
      <c r="G57" s="19" t="str">
        <f>_xlfn.IFNA(VLOOKUP(_xlfn.CONCAT("T",G$1,"V",$D57,"A",$A57),Vulnerabilities!$G:$G,1,FALSE),"")</f>
        <v/>
      </c>
      <c r="H57" s="19" t="str">
        <f>_xlfn.IFNA(VLOOKUP(_xlfn.CONCAT("T",H$1,"V",$D57,"A",$A57),Vulnerabilities!$G:$G,1,FALSE),"")</f>
        <v/>
      </c>
      <c r="I57" s="19" t="str">
        <f>_xlfn.IFNA(VLOOKUP(_xlfn.CONCAT("T",I$1,"V",$D57,"A",$A57),Vulnerabilities!$G:$G,1,FALSE),"")</f>
        <v/>
      </c>
      <c r="J57" s="19" t="str">
        <f>_xlfn.IFNA(VLOOKUP(_xlfn.CONCAT("T",J$1,"V",$D57,"A",$A57),Vulnerabilities!$G:$G,1,FALSE),"")</f>
        <v/>
      </c>
      <c r="K57" s="19" t="str">
        <f>_xlfn.IFNA(VLOOKUP(_xlfn.CONCAT("T",K$1,"V",$D57,"A",$A57),Vulnerabilities!$G:$G,1,FALSE),"")</f>
        <v/>
      </c>
      <c r="L57" s="19" t="str">
        <f>_xlfn.IFNA(VLOOKUP(_xlfn.CONCAT("T",L$1,"V",$D57,"A",$A57),Vulnerabilities!$G:$G,1,FALSE),"")</f>
        <v/>
      </c>
      <c r="M57" s="19" t="str">
        <f>_xlfn.IFNA(VLOOKUP(_xlfn.CONCAT("T",M$1,"V",$D57,"A",$A57),Vulnerabilities!$G:$G,1,FALSE),"")</f>
        <v/>
      </c>
      <c r="N57" s="19" t="str">
        <f>_xlfn.IFNA(VLOOKUP(_xlfn.CONCAT("T",N$1,"V",$D57,"A",$A57),Vulnerabilities!$G:$G,1,FALSE),"")</f>
        <v/>
      </c>
      <c r="O57" s="19" t="str">
        <f>_xlfn.IFNA(VLOOKUP(_xlfn.CONCAT("T",O$1,"V",$D57,"A",$A57),Vulnerabilities!$G:$G,1,FALSE),"")</f>
        <v/>
      </c>
      <c r="P57" s="15" t="str">
        <f>_xlfn.IFNA(VLOOKUP(_xlfn.CONCAT("T",P$1,"V",$D57,"A",$A57),Vulnerabilities!$G:$G,1,FALSE),"")</f>
        <v/>
      </c>
    </row>
    <row r="58" spans="1:16" x14ac:dyDescent="0.2">
      <c r="A58" s="10">
        <f t="shared" si="1"/>
        <v>14</v>
      </c>
      <c r="B58" s="11" t="str">
        <f>IF(VLOOKUP($A58,Assets!$A:$C,2,FALSE)=0,"",VLOOKUP($A58,Assets!$A:$C,2,FALSE))</f>
        <v/>
      </c>
      <c r="C58" s="11" t="str">
        <f>IF(VLOOKUP($A58,Assets!$A:$C,3,FALSE)=0,"",VLOOKUP($A58,Assets!$A:$C,3,FALSE))</f>
        <v/>
      </c>
      <c r="D58" s="16">
        <v>4</v>
      </c>
      <c r="E58" s="20" t="str">
        <f>_xlfn.IFNA(VLOOKUP(_xlfn.CONCAT("T",E$1,"V",$D58,"A",$A58),Vulnerabilities!$G:$G,1,FALSE),"")</f>
        <v/>
      </c>
      <c r="F58" s="20" t="str">
        <f>_xlfn.IFNA(VLOOKUP(_xlfn.CONCAT("T",F$1,"V",$D58,"A",$A58),Vulnerabilities!$G:$G,1,FALSE),"")</f>
        <v/>
      </c>
      <c r="G58" s="20" t="str">
        <f>_xlfn.IFNA(VLOOKUP(_xlfn.CONCAT("T",G$1,"V",$D58,"A",$A58),Vulnerabilities!$G:$G,1,FALSE),"")</f>
        <v/>
      </c>
      <c r="H58" s="20" t="str">
        <f>_xlfn.IFNA(VLOOKUP(_xlfn.CONCAT("T",H$1,"V",$D58,"A",$A58),Vulnerabilities!$G:$G,1,FALSE),"")</f>
        <v/>
      </c>
      <c r="I58" s="20" t="str">
        <f>_xlfn.IFNA(VLOOKUP(_xlfn.CONCAT("T",I$1,"V",$D58,"A",$A58),Vulnerabilities!$G:$G,1,FALSE),"")</f>
        <v/>
      </c>
      <c r="J58" s="20" t="str">
        <f>_xlfn.IFNA(VLOOKUP(_xlfn.CONCAT("T",J$1,"V",$D58,"A",$A58),Vulnerabilities!$G:$G,1,FALSE),"")</f>
        <v/>
      </c>
      <c r="K58" s="20" t="str">
        <f>_xlfn.IFNA(VLOOKUP(_xlfn.CONCAT("T",K$1,"V",$D58,"A",$A58),Vulnerabilities!$G:$G,1,FALSE),"")</f>
        <v/>
      </c>
      <c r="L58" s="20" t="str">
        <f>_xlfn.IFNA(VLOOKUP(_xlfn.CONCAT("T",L$1,"V",$D58,"A",$A58),Vulnerabilities!$G:$G,1,FALSE),"")</f>
        <v/>
      </c>
      <c r="M58" s="20" t="str">
        <f>_xlfn.IFNA(VLOOKUP(_xlfn.CONCAT("T",M$1,"V",$D58,"A",$A58),Vulnerabilities!$G:$G,1,FALSE),"")</f>
        <v/>
      </c>
      <c r="N58" s="20" t="str">
        <f>_xlfn.IFNA(VLOOKUP(_xlfn.CONCAT("T",N$1,"V",$D58,"A",$A58),Vulnerabilities!$G:$G,1,FALSE),"")</f>
        <v/>
      </c>
      <c r="O58" s="20" t="str">
        <f>_xlfn.IFNA(VLOOKUP(_xlfn.CONCAT("T",O$1,"V",$D58,"A",$A58),Vulnerabilities!$G:$G,1,FALSE),"")</f>
        <v/>
      </c>
      <c r="P58" s="16" t="str">
        <f>_xlfn.IFNA(VLOOKUP(_xlfn.CONCAT("T",P$1,"V",$D58,"A",$A58),Vulnerabilities!$G:$G,1,FALSE),"")</f>
        <v/>
      </c>
    </row>
    <row r="59" spans="1:16" x14ac:dyDescent="0.2">
      <c r="A59" s="1">
        <f t="shared" si="1"/>
        <v>15</v>
      </c>
      <c r="B59" t="str">
        <f>IF(VLOOKUP($A59,Assets!$A:$C,2,FALSE)=0,"",VLOOKUP($A59,Assets!$A:$C,2,FALSE))</f>
        <v/>
      </c>
      <c r="C59" t="str">
        <f>IF(VLOOKUP($A59,Assets!$A:$C,3,FALSE)=0,"",VLOOKUP($A59,Assets!$A:$C,3,FALSE))</f>
        <v/>
      </c>
      <c r="D59" s="15">
        <v>1</v>
      </c>
      <c r="E59" s="19" t="str">
        <f>_xlfn.IFNA(VLOOKUP(_xlfn.CONCAT("T",E$1,"V",$D59,"A",$A59),Vulnerabilities!$G:$G,1,FALSE),"")</f>
        <v/>
      </c>
      <c r="F59" s="19" t="str">
        <f>_xlfn.IFNA(VLOOKUP(_xlfn.CONCAT("T",F$1,"V",$D59,"A",$A59),Vulnerabilities!$G:$G,1,FALSE),"")</f>
        <v/>
      </c>
      <c r="G59" s="19" t="str">
        <f>_xlfn.IFNA(VLOOKUP(_xlfn.CONCAT("T",G$1,"V",$D59,"A",$A59),Vulnerabilities!$G:$G,1,FALSE),"")</f>
        <v/>
      </c>
      <c r="H59" s="19" t="str">
        <f>_xlfn.IFNA(VLOOKUP(_xlfn.CONCAT("T",H$1,"V",$D59,"A",$A59),Vulnerabilities!$G:$G,1,FALSE),"")</f>
        <v/>
      </c>
      <c r="I59" s="19" t="str">
        <f>_xlfn.IFNA(VLOOKUP(_xlfn.CONCAT("T",I$1,"V",$D59,"A",$A59),Vulnerabilities!$G:$G,1,FALSE),"")</f>
        <v/>
      </c>
      <c r="J59" s="19" t="str">
        <f>_xlfn.IFNA(VLOOKUP(_xlfn.CONCAT("T",J$1,"V",$D59,"A",$A59),Vulnerabilities!$G:$G,1,FALSE),"")</f>
        <v/>
      </c>
      <c r="K59" s="19" t="str">
        <f>_xlfn.IFNA(VLOOKUP(_xlfn.CONCAT("T",K$1,"V",$D59,"A",$A59),Vulnerabilities!$G:$G,1,FALSE),"")</f>
        <v/>
      </c>
      <c r="L59" s="19" t="str">
        <f>_xlfn.IFNA(VLOOKUP(_xlfn.CONCAT("T",L$1,"V",$D59,"A",$A59),Vulnerabilities!$G:$G,1,FALSE),"")</f>
        <v/>
      </c>
      <c r="M59" s="19" t="str">
        <f>_xlfn.IFNA(VLOOKUP(_xlfn.CONCAT("T",M$1,"V",$D59,"A",$A59),Vulnerabilities!$G:$G,1,FALSE),"")</f>
        <v/>
      </c>
      <c r="N59" s="19" t="str">
        <f>_xlfn.IFNA(VLOOKUP(_xlfn.CONCAT("T",N$1,"V",$D59,"A",$A59),Vulnerabilities!$G:$G,1,FALSE),"")</f>
        <v/>
      </c>
      <c r="O59" s="19" t="str">
        <f>_xlfn.IFNA(VLOOKUP(_xlfn.CONCAT("T",O$1,"V",$D59,"A",$A59),Vulnerabilities!$G:$G,1,FALSE),"")</f>
        <v/>
      </c>
      <c r="P59" s="15" t="str">
        <f>_xlfn.IFNA(VLOOKUP(_xlfn.CONCAT("T",P$1,"V",$D59,"A",$A59),Vulnerabilities!$G:$G,1,FALSE),"")</f>
        <v/>
      </c>
    </row>
    <row r="60" spans="1:16" x14ac:dyDescent="0.2">
      <c r="A60" s="1">
        <f t="shared" si="1"/>
        <v>15</v>
      </c>
      <c r="B60" t="str">
        <f>IF(VLOOKUP($A60,Assets!$A:$C,2,FALSE)=0,"",VLOOKUP($A60,Assets!$A:$C,2,FALSE))</f>
        <v/>
      </c>
      <c r="C60" t="str">
        <f>IF(VLOOKUP($A60,Assets!$A:$C,3,FALSE)=0,"",VLOOKUP($A60,Assets!$A:$C,3,FALSE))</f>
        <v/>
      </c>
      <c r="D60" s="15">
        <v>2</v>
      </c>
      <c r="E60" s="19" t="str">
        <f>_xlfn.IFNA(VLOOKUP(_xlfn.CONCAT("T",E$1,"V",$D60,"A",$A60),Vulnerabilities!$G:$G,1,FALSE),"")</f>
        <v/>
      </c>
      <c r="F60" s="19" t="str">
        <f>_xlfn.IFNA(VLOOKUP(_xlfn.CONCAT("T",F$1,"V",$D60,"A",$A60),Vulnerabilities!$G:$G,1,FALSE),"")</f>
        <v/>
      </c>
      <c r="G60" s="19" t="str">
        <f>_xlfn.IFNA(VLOOKUP(_xlfn.CONCAT("T",G$1,"V",$D60,"A",$A60),Vulnerabilities!$G:$G,1,FALSE),"")</f>
        <v/>
      </c>
      <c r="H60" s="19" t="str">
        <f>_xlfn.IFNA(VLOOKUP(_xlfn.CONCAT("T",H$1,"V",$D60,"A",$A60),Vulnerabilities!$G:$G,1,FALSE),"")</f>
        <v/>
      </c>
      <c r="I60" s="19" t="str">
        <f>_xlfn.IFNA(VLOOKUP(_xlfn.CONCAT("T",I$1,"V",$D60,"A",$A60),Vulnerabilities!$G:$G,1,FALSE),"")</f>
        <v/>
      </c>
      <c r="J60" s="19" t="str">
        <f>_xlfn.IFNA(VLOOKUP(_xlfn.CONCAT("T",J$1,"V",$D60,"A",$A60),Vulnerabilities!$G:$G,1,FALSE),"")</f>
        <v/>
      </c>
      <c r="K60" s="19" t="str">
        <f>_xlfn.IFNA(VLOOKUP(_xlfn.CONCAT("T",K$1,"V",$D60,"A",$A60),Vulnerabilities!$G:$G,1,FALSE),"")</f>
        <v/>
      </c>
      <c r="L60" s="19" t="str">
        <f>_xlfn.IFNA(VLOOKUP(_xlfn.CONCAT("T",L$1,"V",$D60,"A",$A60),Vulnerabilities!$G:$G,1,FALSE),"")</f>
        <v/>
      </c>
      <c r="M60" s="19" t="str">
        <f>_xlfn.IFNA(VLOOKUP(_xlfn.CONCAT("T",M$1,"V",$D60,"A",$A60),Vulnerabilities!$G:$G,1,FALSE),"")</f>
        <v/>
      </c>
      <c r="N60" s="19" t="str">
        <f>_xlfn.IFNA(VLOOKUP(_xlfn.CONCAT("T",N$1,"V",$D60,"A",$A60),Vulnerabilities!$G:$G,1,FALSE),"")</f>
        <v/>
      </c>
      <c r="O60" s="19" t="str">
        <f>_xlfn.IFNA(VLOOKUP(_xlfn.CONCAT("T",O$1,"V",$D60,"A",$A60),Vulnerabilities!$G:$G,1,FALSE),"")</f>
        <v/>
      </c>
      <c r="P60" s="15" t="str">
        <f>_xlfn.IFNA(VLOOKUP(_xlfn.CONCAT("T",P$1,"V",$D60,"A",$A60),Vulnerabilities!$G:$G,1,FALSE),"")</f>
        <v/>
      </c>
    </row>
    <row r="61" spans="1:16" x14ac:dyDescent="0.2">
      <c r="A61" s="1">
        <f t="shared" si="1"/>
        <v>15</v>
      </c>
      <c r="B61" t="str">
        <f>IF(VLOOKUP($A61,Assets!$A:$C,2,FALSE)=0,"",VLOOKUP($A61,Assets!$A:$C,2,FALSE))</f>
        <v/>
      </c>
      <c r="C61" t="str">
        <f>IF(VLOOKUP($A61,Assets!$A:$C,3,FALSE)=0,"",VLOOKUP($A61,Assets!$A:$C,3,FALSE))</f>
        <v/>
      </c>
      <c r="D61" s="15">
        <v>3</v>
      </c>
      <c r="E61" s="19" t="str">
        <f>_xlfn.IFNA(VLOOKUP(_xlfn.CONCAT("T",E$1,"V",$D61,"A",$A61),Vulnerabilities!$G:$G,1,FALSE),"")</f>
        <v/>
      </c>
      <c r="F61" s="19" t="str">
        <f>_xlfn.IFNA(VLOOKUP(_xlfn.CONCAT("T",F$1,"V",$D61,"A",$A61),Vulnerabilities!$G:$G,1,FALSE),"")</f>
        <v/>
      </c>
      <c r="G61" s="19" t="str">
        <f>_xlfn.IFNA(VLOOKUP(_xlfn.CONCAT("T",G$1,"V",$D61,"A",$A61),Vulnerabilities!$G:$G,1,FALSE),"")</f>
        <v/>
      </c>
      <c r="H61" s="19" t="str">
        <f>_xlfn.IFNA(VLOOKUP(_xlfn.CONCAT("T",H$1,"V",$D61,"A",$A61),Vulnerabilities!$G:$G,1,FALSE),"")</f>
        <v/>
      </c>
      <c r="I61" s="19" t="str">
        <f>_xlfn.IFNA(VLOOKUP(_xlfn.CONCAT("T",I$1,"V",$D61,"A",$A61),Vulnerabilities!$G:$G,1,FALSE),"")</f>
        <v/>
      </c>
      <c r="J61" s="19" t="str">
        <f>_xlfn.IFNA(VLOOKUP(_xlfn.CONCAT("T",J$1,"V",$D61,"A",$A61),Vulnerabilities!$G:$G,1,FALSE),"")</f>
        <v/>
      </c>
      <c r="K61" s="19" t="str">
        <f>_xlfn.IFNA(VLOOKUP(_xlfn.CONCAT("T",K$1,"V",$D61,"A",$A61),Vulnerabilities!$G:$G,1,FALSE),"")</f>
        <v/>
      </c>
      <c r="L61" s="19" t="str">
        <f>_xlfn.IFNA(VLOOKUP(_xlfn.CONCAT("T",L$1,"V",$D61,"A",$A61),Vulnerabilities!$G:$G,1,FALSE),"")</f>
        <v/>
      </c>
      <c r="M61" s="19" t="str">
        <f>_xlfn.IFNA(VLOOKUP(_xlfn.CONCAT("T",M$1,"V",$D61,"A",$A61),Vulnerabilities!$G:$G,1,FALSE),"")</f>
        <v/>
      </c>
      <c r="N61" s="19" t="str">
        <f>_xlfn.IFNA(VLOOKUP(_xlfn.CONCAT("T",N$1,"V",$D61,"A",$A61),Vulnerabilities!$G:$G,1,FALSE),"")</f>
        <v/>
      </c>
      <c r="O61" s="19" t="str">
        <f>_xlfn.IFNA(VLOOKUP(_xlfn.CONCAT("T",O$1,"V",$D61,"A",$A61),Vulnerabilities!$G:$G,1,FALSE),"")</f>
        <v/>
      </c>
      <c r="P61" s="15" t="str">
        <f>_xlfn.IFNA(VLOOKUP(_xlfn.CONCAT("T",P$1,"V",$D61,"A",$A61),Vulnerabilities!$G:$G,1,FALSE),"")</f>
        <v/>
      </c>
    </row>
    <row r="62" spans="1:16" x14ac:dyDescent="0.2">
      <c r="A62" s="10">
        <f t="shared" si="1"/>
        <v>15</v>
      </c>
      <c r="B62" s="11" t="str">
        <f>IF(VLOOKUP($A62,Assets!$A:$C,2,FALSE)=0,"",VLOOKUP($A62,Assets!$A:$C,2,FALSE))</f>
        <v/>
      </c>
      <c r="C62" s="11" t="str">
        <f>IF(VLOOKUP($A62,Assets!$A:$C,3,FALSE)=0,"",VLOOKUP($A62,Assets!$A:$C,3,FALSE))</f>
        <v/>
      </c>
      <c r="D62" s="16">
        <v>4</v>
      </c>
      <c r="E62" s="20" t="str">
        <f>_xlfn.IFNA(VLOOKUP(_xlfn.CONCAT("T",E$1,"V",$D62,"A",$A62),Vulnerabilities!$G:$G,1,FALSE),"")</f>
        <v/>
      </c>
      <c r="F62" s="20" t="str">
        <f>_xlfn.IFNA(VLOOKUP(_xlfn.CONCAT("T",F$1,"V",$D62,"A",$A62),Vulnerabilities!$G:$G,1,FALSE),"")</f>
        <v/>
      </c>
      <c r="G62" s="20" t="str">
        <f>_xlfn.IFNA(VLOOKUP(_xlfn.CONCAT("T",G$1,"V",$D62,"A",$A62),Vulnerabilities!$G:$G,1,FALSE),"")</f>
        <v/>
      </c>
      <c r="H62" s="20" t="str">
        <f>_xlfn.IFNA(VLOOKUP(_xlfn.CONCAT("T",H$1,"V",$D62,"A",$A62),Vulnerabilities!$G:$G,1,FALSE),"")</f>
        <v/>
      </c>
      <c r="I62" s="20" t="str">
        <f>_xlfn.IFNA(VLOOKUP(_xlfn.CONCAT("T",I$1,"V",$D62,"A",$A62),Vulnerabilities!$G:$G,1,FALSE),"")</f>
        <v/>
      </c>
      <c r="J62" s="20" t="str">
        <f>_xlfn.IFNA(VLOOKUP(_xlfn.CONCAT("T",J$1,"V",$D62,"A",$A62),Vulnerabilities!$G:$G,1,FALSE),"")</f>
        <v/>
      </c>
      <c r="K62" s="20" t="str">
        <f>_xlfn.IFNA(VLOOKUP(_xlfn.CONCAT("T",K$1,"V",$D62,"A",$A62),Vulnerabilities!$G:$G,1,FALSE),"")</f>
        <v/>
      </c>
      <c r="L62" s="20" t="str">
        <f>_xlfn.IFNA(VLOOKUP(_xlfn.CONCAT("T",L$1,"V",$D62,"A",$A62),Vulnerabilities!$G:$G,1,FALSE),"")</f>
        <v/>
      </c>
      <c r="M62" s="20" t="str">
        <f>_xlfn.IFNA(VLOOKUP(_xlfn.CONCAT("T",M$1,"V",$D62,"A",$A62),Vulnerabilities!$G:$G,1,FALSE),"")</f>
        <v/>
      </c>
      <c r="N62" s="20" t="str">
        <f>_xlfn.IFNA(VLOOKUP(_xlfn.CONCAT("T",N$1,"V",$D62,"A",$A62),Vulnerabilities!$G:$G,1,FALSE),"")</f>
        <v/>
      </c>
      <c r="O62" s="20" t="str">
        <f>_xlfn.IFNA(VLOOKUP(_xlfn.CONCAT("T",O$1,"V",$D62,"A",$A62),Vulnerabilities!$G:$G,1,FALSE),"")</f>
        <v/>
      </c>
      <c r="P62" s="16" t="str">
        <f>_xlfn.IFNA(VLOOKUP(_xlfn.CONCAT("T",P$1,"V",$D62,"A",$A62),Vulnerabilities!$G:$G,1,FALSE),"")</f>
        <v/>
      </c>
    </row>
    <row r="63" spans="1:16" x14ac:dyDescent="0.2">
      <c r="A63" s="1">
        <f t="shared" si="1"/>
        <v>16</v>
      </c>
      <c r="B63" t="str">
        <f>IF(VLOOKUP($A63,Assets!$A:$C,2,FALSE)=0,"",VLOOKUP($A63,Assets!$A:$C,2,FALSE))</f>
        <v/>
      </c>
      <c r="C63" t="str">
        <f>IF(VLOOKUP($A63,Assets!$A:$C,3,FALSE)=0,"",VLOOKUP($A63,Assets!$A:$C,3,FALSE))</f>
        <v/>
      </c>
      <c r="D63" s="15">
        <v>1</v>
      </c>
      <c r="E63" s="19" t="str">
        <f>_xlfn.IFNA(VLOOKUP(_xlfn.CONCAT("T",E$1,"V",$D63,"A",$A63),Vulnerabilities!$G:$G,1,FALSE),"")</f>
        <v/>
      </c>
      <c r="F63" s="19" t="str">
        <f>_xlfn.IFNA(VLOOKUP(_xlfn.CONCAT("T",F$1,"V",$D63,"A",$A63),Vulnerabilities!$G:$G,1,FALSE),"")</f>
        <v/>
      </c>
      <c r="G63" s="19" t="str">
        <f>_xlfn.IFNA(VLOOKUP(_xlfn.CONCAT("T",G$1,"V",$D63,"A",$A63),Vulnerabilities!$G:$G,1,FALSE),"")</f>
        <v/>
      </c>
      <c r="H63" s="19" t="str">
        <f>_xlfn.IFNA(VLOOKUP(_xlfn.CONCAT("T",H$1,"V",$D63,"A",$A63),Vulnerabilities!$G:$G,1,FALSE),"")</f>
        <v/>
      </c>
      <c r="I63" s="19" t="str">
        <f>_xlfn.IFNA(VLOOKUP(_xlfn.CONCAT("T",I$1,"V",$D63,"A",$A63),Vulnerabilities!$G:$G,1,FALSE),"")</f>
        <v/>
      </c>
      <c r="J63" s="19" t="str">
        <f>_xlfn.IFNA(VLOOKUP(_xlfn.CONCAT("T",J$1,"V",$D63,"A",$A63),Vulnerabilities!$G:$G,1,FALSE),"")</f>
        <v/>
      </c>
      <c r="K63" s="19" t="str">
        <f>_xlfn.IFNA(VLOOKUP(_xlfn.CONCAT("T",K$1,"V",$D63,"A",$A63),Vulnerabilities!$G:$G,1,FALSE),"")</f>
        <v/>
      </c>
      <c r="L63" s="19" t="str">
        <f>_xlfn.IFNA(VLOOKUP(_xlfn.CONCAT("T",L$1,"V",$D63,"A",$A63),Vulnerabilities!$G:$G,1,FALSE),"")</f>
        <v/>
      </c>
      <c r="M63" s="19" t="str">
        <f>_xlfn.IFNA(VLOOKUP(_xlfn.CONCAT("T",M$1,"V",$D63,"A",$A63),Vulnerabilities!$G:$G,1,FALSE),"")</f>
        <v/>
      </c>
      <c r="N63" s="19" t="str">
        <f>_xlfn.IFNA(VLOOKUP(_xlfn.CONCAT("T",N$1,"V",$D63,"A",$A63),Vulnerabilities!$G:$G,1,FALSE),"")</f>
        <v/>
      </c>
      <c r="O63" s="19" t="str">
        <f>_xlfn.IFNA(VLOOKUP(_xlfn.CONCAT("T",O$1,"V",$D63,"A",$A63),Vulnerabilities!$G:$G,1,FALSE),"")</f>
        <v/>
      </c>
      <c r="P63" s="15" t="str">
        <f>_xlfn.IFNA(VLOOKUP(_xlfn.CONCAT("T",P$1,"V",$D63,"A",$A63),Vulnerabilities!$G:$G,1,FALSE),"")</f>
        <v/>
      </c>
    </row>
    <row r="64" spans="1:16" x14ac:dyDescent="0.2">
      <c r="A64" s="1">
        <f t="shared" si="1"/>
        <v>16</v>
      </c>
      <c r="B64" t="str">
        <f>IF(VLOOKUP($A64,Assets!$A:$C,2,FALSE)=0,"",VLOOKUP($A64,Assets!$A:$C,2,FALSE))</f>
        <v/>
      </c>
      <c r="C64" t="str">
        <f>IF(VLOOKUP($A64,Assets!$A:$C,3,FALSE)=0,"",VLOOKUP($A64,Assets!$A:$C,3,FALSE))</f>
        <v/>
      </c>
      <c r="D64" s="15">
        <v>2</v>
      </c>
      <c r="E64" s="19" t="str">
        <f>_xlfn.IFNA(VLOOKUP(_xlfn.CONCAT("T",E$1,"V",$D64,"A",$A64),Vulnerabilities!$G:$G,1,FALSE),"")</f>
        <v/>
      </c>
      <c r="F64" s="19" t="str">
        <f>_xlfn.IFNA(VLOOKUP(_xlfn.CONCAT("T",F$1,"V",$D64,"A",$A64),Vulnerabilities!$G:$G,1,FALSE),"")</f>
        <v/>
      </c>
      <c r="G64" s="19" t="str">
        <f>_xlfn.IFNA(VLOOKUP(_xlfn.CONCAT("T",G$1,"V",$D64,"A",$A64),Vulnerabilities!$G:$G,1,FALSE),"")</f>
        <v/>
      </c>
      <c r="H64" s="19" t="str">
        <f>_xlfn.IFNA(VLOOKUP(_xlfn.CONCAT("T",H$1,"V",$D64,"A",$A64),Vulnerabilities!$G:$G,1,FALSE),"")</f>
        <v/>
      </c>
      <c r="I64" s="19" t="str">
        <f>_xlfn.IFNA(VLOOKUP(_xlfn.CONCAT("T",I$1,"V",$D64,"A",$A64),Vulnerabilities!$G:$G,1,FALSE),"")</f>
        <v/>
      </c>
      <c r="J64" s="19" t="str">
        <f>_xlfn.IFNA(VLOOKUP(_xlfn.CONCAT("T",J$1,"V",$D64,"A",$A64),Vulnerabilities!$G:$G,1,FALSE),"")</f>
        <v/>
      </c>
      <c r="K64" s="19" t="str">
        <f>_xlfn.IFNA(VLOOKUP(_xlfn.CONCAT("T",K$1,"V",$D64,"A",$A64),Vulnerabilities!$G:$G,1,FALSE),"")</f>
        <v/>
      </c>
      <c r="L64" s="19" t="str">
        <f>_xlfn.IFNA(VLOOKUP(_xlfn.CONCAT("T",L$1,"V",$D64,"A",$A64),Vulnerabilities!$G:$G,1,FALSE),"")</f>
        <v/>
      </c>
      <c r="M64" s="19" t="str">
        <f>_xlfn.IFNA(VLOOKUP(_xlfn.CONCAT("T",M$1,"V",$D64,"A",$A64),Vulnerabilities!$G:$G,1,FALSE),"")</f>
        <v/>
      </c>
      <c r="N64" s="19" t="str">
        <f>_xlfn.IFNA(VLOOKUP(_xlfn.CONCAT("T",N$1,"V",$D64,"A",$A64),Vulnerabilities!$G:$G,1,FALSE),"")</f>
        <v/>
      </c>
      <c r="O64" s="19" t="str">
        <f>_xlfn.IFNA(VLOOKUP(_xlfn.CONCAT("T",O$1,"V",$D64,"A",$A64),Vulnerabilities!$G:$G,1,FALSE),"")</f>
        <v/>
      </c>
      <c r="P64" s="15" t="str">
        <f>_xlfn.IFNA(VLOOKUP(_xlfn.CONCAT("T",P$1,"V",$D64,"A",$A64),Vulnerabilities!$G:$G,1,FALSE),"")</f>
        <v/>
      </c>
    </row>
    <row r="65" spans="1:16" x14ac:dyDescent="0.2">
      <c r="A65" s="1">
        <f t="shared" si="1"/>
        <v>16</v>
      </c>
      <c r="B65" t="str">
        <f>IF(VLOOKUP($A65,Assets!$A:$C,2,FALSE)=0,"",VLOOKUP($A65,Assets!$A:$C,2,FALSE))</f>
        <v/>
      </c>
      <c r="C65" t="str">
        <f>IF(VLOOKUP($A65,Assets!$A:$C,3,FALSE)=0,"",VLOOKUP($A65,Assets!$A:$C,3,FALSE))</f>
        <v/>
      </c>
      <c r="D65" s="15">
        <v>3</v>
      </c>
      <c r="E65" s="19" t="str">
        <f>_xlfn.IFNA(VLOOKUP(_xlfn.CONCAT("T",E$1,"V",$D65,"A",$A65),Vulnerabilities!$G:$G,1,FALSE),"")</f>
        <v/>
      </c>
      <c r="F65" s="19" t="str">
        <f>_xlfn.IFNA(VLOOKUP(_xlfn.CONCAT("T",F$1,"V",$D65,"A",$A65),Vulnerabilities!$G:$G,1,FALSE),"")</f>
        <v/>
      </c>
      <c r="G65" s="19" t="str">
        <f>_xlfn.IFNA(VLOOKUP(_xlfn.CONCAT("T",G$1,"V",$D65,"A",$A65),Vulnerabilities!$G:$G,1,FALSE),"")</f>
        <v/>
      </c>
      <c r="H65" s="19" t="str">
        <f>_xlfn.IFNA(VLOOKUP(_xlfn.CONCAT("T",H$1,"V",$D65,"A",$A65),Vulnerabilities!$G:$G,1,FALSE),"")</f>
        <v/>
      </c>
      <c r="I65" s="19" t="str">
        <f>_xlfn.IFNA(VLOOKUP(_xlfn.CONCAT("T",I$1,"V",$D65,"A",$A65),Vulnerabilities!$G:$G,1,FALSE),"")</f>
        <v/>
      </c>
      <c r="J65" s="19" t="str">
        <f>_xlfn.IFNA(VLOOKUP(_xlfn.CONCAT("T",J$1,"V",$D65,"A",$A65),Vulnerabilities!$G:$G,1,FALSE),"")</f>
        <v/>
      </c>
      <c r="K65" s="19" t="str">
        <f>_xlfn.IFNA(VLOOKUP(_xlfn.CONCAT("T",K$1,"V",$D65,"A",$A65),Vulnerabilities!$G:$G,1,FALSE),"")</f>
        <v/>
      </c>
      <c r="L65" s="19" t="str">
        <f>_xlfn.IFNA(VLOOKUP(_xlfn.CONCAT("T",L$1,"V",$D65,"A",$A65),Vulnerabilities!$G:$G,1,FALSE),"")</f>
        <v/>
      </c>
      <c r="M65" s="19" t="str">
        <f>_xlfn.IFNA(VLOOKUP(_xlfn.CONCAT("T",M$1,"V",$D65,"A",$A65),Vulnerabilities!$G:$G,1,FALSE),"")</f>
        <v/>
      </c>
      <c r="N65" s="19" t="str">
        <f>_xlfn.IFNA(VLOOKUP(_xlfn.CONCAT("T",N$1,"V",$D65,"A",$A65),Vulnerabilities!$G:$G,1,FALSE),"")</f>
        <v/>
      </c>
      <c r="O65" s="19" t="str">
        <f>_xlfn.IFNA(VLOOKUP(_xlfn.CONCAT("T",O$1,"V",$D65,"A",$A65),Vulnerabilities!$G:$G,1,FALSE),"")</f>
        <v/>
      </c>
      <c r="P65" s="15" t="str">
        <f>_xlfn.IFNA(VLOOKUP(_xlfn.CONCAT("T",P$1,"V",$D65,"A",$A65),Vulnerabilities!$G:$G,1,FALSE),"")</f>
        <v/>
      </c>
    </row>
    <row r="66" spans="1:16" x14ac:dyDescent="0.2">
      <c r="A66" s="10">
        <f t="shared" si="1"/>
        <v>16</v>
      </c>
      <c r="B66" s="11" t="str">
        <f>IF(VLOOKUP($A66,Assets!$A:$C,2,FALSE)=0,"",VLOOKUP($A66,Assets!$A:$C,2,FALSE))</f>
        <v/>
      </c>
      <c r="C66" s="11" t="str">
        <f>IF(VLOOKUP($A66,Assets!$A:$C,3,FALSE)=0,"",VLOOKUP($A66,Assets!$A:$C,3,FALSE))</f>
        <v/>
      </c>
      <c r="D66" s="16">
        <v>4</v>
      </c>
      <c r="E66" s="20" t="str">
        <f>_xlfn.IFNA(VLOOKUP(_xlfn.CONCAT("T",E$1,"V",$D66,"A",$A66),Vulnerabilities!$G:$G,1,FALSE),"")</f>
        <v/>
      </c>
      <c r="F66" s="20" t="str">
        <f>_xlfn.IFNA(VLOOKUP(_xlfn.CONCAT("T",F$1,"V",$D66,"A",$A66),Vulnerabilities!$G:$G,1,FALSE),"")</f>
        <v/>
      </c>
      <c r="G66" s="20" t="str">
        <f>_xlfn.IFNA(VLOOKUP(_xlfn.CONCAT("T",G$1,"V",$D66,"A",$A66),Vulnerabilities!$G:$G,1,FALSE),"")</f>
        <v/>
      </c>
      <c r="H66" s="20" t="str">
        <f>_xlfn.IFNA(VLOOKUP(_xlfn.CONCAT("T",H$1,"V",$D66,"A",$A66),Vulnerabilities!$G:$G,1,FALSE),"")</f>
        <v/>
      </c>
      <c r="I66" s="20" t="str">
        <f>_xlfn.IFNA(VLOOKUP(_xlfn.CONCAT("T",I$1,"V",$D66,"A",$A66),Vulnerabilities!$G:$G,1,FALSE),"")</f>
        <v/>
      </c>
      <c r="J66" s="20" t="str">
        <f>_xlfn.IFNA(VLOOKUP(_xlfn.CONCAT("T",J$1,"V",$D66,"A",$A66),Vulnerabilities!$G:$G,1,FALSE),"")</f>
        <v/>
      </c>
      <c r="K66" s="20" t="str">
        <f>_xlfn.IFNA(VLOOKUP(_xlfn.CONCAT("T",K$1,"V",$D66,"A",$A66),Vulnerabilities!$G:$G,1,FALSE),"")</f>
        <v/>
      </c>
      <c r="L66" s="20" t="str">
        <f>_xlfn.IFNA(VLOOKUP(_xlfn.CONCAT("T",L$1,"V",$D66,"A",$A66),Vulnerabilities!$G:$G,1,FALSE),"")</f>
        <v/>
      </c>
      <c r="M66" s="20" t="str">
        <f>_xlfn.IFNA(VLOOKUP(_xlfn.CONCAT("T",M$1,"V",$D66,"A",$A66),Vulnerabilities!$G:$G,1,FALSE),"")</f>
        <v/>
      </c>
      <c r="N66" s="20" t="str">
        <f>_xlfn.IFNA(VLOOKUP(_xlfn.CONCAT("T",N$1,"V",$D66,"A",$A66),Vulnerabilities!$G:$G,1,FALSE),"")</f>
        <v/>
      </c>
      <c r="O66" s="20" t="str">
        <f>_xlfn.IFNA(VLOOKUP(_xlfn.CONCAT("T",O$1,"V",$D66,"A",$A66),Vulnerabilities!$G:$G,1,FALSE),"")</f>
        <v/>
      </c>
      <c r="P66" s="16" t="str">
        <f>_xlfn.IFNA(VLOOKUP(_xlfn.CONCAT("T",P$1,"V",$D66,"A",$A66),Vulnerabilities!$G:$G,1,FALSE),"")</f>
        <v/>
      </c>
    </row>
    <row r="67" spans="1:16" x14ac:dyDescent="0.2">
      <c r="A67" s="1">
        <f t="shared" si="1"/>
        <v>17</v>
      </c>
      <c r="B67" t="str">
        <f>IF(VLOOKUP($A67,Assets!$A:$C,2,FALSE)=0,"",VLOOKUP($A67,Assets!$A:$C,2,FALSE))</f>
        <v/>
      </c>
      <c r="C67" t="str">
        <f>IF(VLOOKUP($A67,Assets!$A:$C,3,FALSE)=0,"",VLOOKUP($A67,Assets!$A:$C,3,FALSE))</f>
        <v/>
      </c>
      <c r="D67" s="15">
        <v>1</v>
      </c>
      <c r="E67" s="19" t="str">
        <f>_xlfn.IFNA(VLOOKUP(_xlfn.CONCAT("T",E$1,"V",$D67,"A",$A67),Vulnerabilities!$G:$G,1,FALSE),"")</f>
        <v/>
      </c>
      <c r="F67" s="19" t="str">
        <f>_xlfn.IFNA(VLOOKUP(_xlfn.CONCAT("T",F$1,"V",$D67,"A",$A67),Vulnerabilities!$G:$G,1,FALSE),"")</f>
        <v/>
      </c>
      <c r="G67" s="19" t="str">
        <f>_xlfn.IFNA(VLOOKUP(_xlfn.CONCAT("T",G$1,"V",$D67,"A",$A67),Vulnerabilities!$G:$G,1,FALSE),"")</f>
        <v/>
      </c>
      <c r="H67" s="19" t="str">
        <f>_xlfn.IFNA(VLOOKUP(_xlfn.CONCAT("T",H$1,"V",$D67,"A",$A67),Vulnerabilities!$G:$G,1,FALSE),"")</f>
        <v/>
      </c>
      <c r="I67" s="19" t="str">
        <f>_xlfn.IFNA(VLOOKUP(_xlfn.CONCAT("T",I$1,"V",$D67,"A",$A67),Vulnerabilities!$G:$G,1,FALSE),"")</f>
        <v/>
      </c>
      <c r="J67" s="19" t="str">
        <f>_xlfn.IFNA(VLOOKUP(_xlfn.CONCAT("T",J$1,"V",$D67,"A",$A67),Vulnerabilities!$G:$G,1,FALSE),"")</f>
        <v/>
      </c>
      <c r="K67" s="19" t="str">
        <f>_xlfn.IFNA(VLOOKUP(_xlfn.CONCAT("T",K$1,"V",$D67,"A",$A67),Vulnerabilities!$G:$G,1,FALSE),"")</f>
        <v/>
      </c>
      <c r="L67" s="19" t="str">
        <f>_xlfn.IFNA(VLOOKUP(_xlfn.CONCAT("T",L$1,"V",$D67,"A",$A67),Vulnerabilities!$G:$G,1,FALSE),"")</f>
        <v/>
      </c>
      <c r="M67" s="19" t="str">
        <f>_xlfn.IFNA(VLOOKUP(_xlfn.CONCAT("T",M$1,"V",$D67,"A",$A67),Vulnerabilities!$G:$G,1,FALSE),"")</f>
        <v/>
      </c>
      <c r="N67" s="19" t="str">
        <f>_xlfn.IFNA(VLOOKUP(_xlfn.CONCAT("T",N$1,"V",$D67,"A",$A67),Vulnerabilities!$G:$G,1,FALSE),"")</f>
        <v/>
      </c>
      <c r="O67" s="19" t="str">
        <f>_xlfn.IFNA(VLOOKUP(_xlfn.CONCAT("T",O$1,"V",$D67,"A",$A67),Vulnerabilities!$G:$G,1,FALSE),"")</f>
        <v/>
      </c>
      <c r="P67" s="15" t="str">
        <f>_xlfn.IFNA(VLOOKUP(_xlfn.CONCAT("T",P$1,"V",$D67,"A",$A67),Vulnerabilities!$G:$G,1,FALSE),"")</f>
        <v/>
      </c>
    </row>
    <row r="68" spans="1:16" x14ac:dyDescent="0.2">
      <c r="A68" s="1">
        <f t="shared" si="1"/>
        <v>17</v>
      </c>
      <c r="B68" t="str">
        <f>IF(VLOOKUP($A68,Assets!$A:$C,2,FALSE)=0,"",VLOOKUP($A68,Assets!$A:$C,2,FALSE))</f>
        <v/>
      </c>
      <c r="C68" t="str">
        <f>IF(VLOOKUP($A68,Assets!$A:$C,3,FALSE)=0,"",VLOOKUP($A68,Assets!$A:$C,3,FALSE))</f>
        <v/>
      </c>
      <c r="D68" s="15">
        <v>2</v>
      </c>
      <c r="E68" s="19" t="str">
        <f>_xlfn.IFNA(VLOOKUP(_xlfn.CONCAT("T",E$1,"V",$D68,"A",$A68),Vulnerabilities!$G:$G,1,FALSE),"")</f>
        <v/>
      </c>
      <c r="F68" s="19" t="str">
        <f>_xlfn.IFNA(VLOOKUP(_xlfn.CONCAT("T",F$1,"V",$D68,"A",$A68),Vulnerabilities!$G:$G,1,FALSE),"")</f>
        <v/>
      </c>
      <c r="G68" s="19" t="str">
        <f>_xlfn.IFNA(VLOOKUP(_xlfn.CONCAT("T",G$1,"V",$D68,"A",$A68),Vulnerabilities!$G:$G,1,FALSE),"")</f>
        <v/>
      </c>
      <c r="H68" s="19" t="str">
        <f>_xlfn.IFNA(VLOOKUP(_xlfn.CONCAT("T",H$1,"V",$D68,"A",$A68),Vulnerabilities!$G:$G,1,FALSE),"")</f>
        <v/>
      </c>
      <c r="I68" s="19" t="str">
        <f>_xlfn.IFNA(VLOOKUP(_xlfn.CONCAT("T",I$1,"V",$D68,"A",$A68),Vulnerabilities!$G:$G,1,FALSE),"")</f>
        <v/>
      </c>
      <c r="J68" s="19" t="str">
        <f>_xlfn.IFNA(VLOOKUP(_xlfn.CONCAT("T",J$1,"V",$D68,"A",$A68),Vulnerabilities!$G:$G,1,FALSE),"")</f>
        <v/>
      </c>
      <c r="K68" s="19" t="str">
        <f>_xlfn.IFNA(VLOOKUP(_xlfn.CONCAT("T",K$1,"V",$D68,"A",$A68),Vulnerabilities!$G:$G,1,FALSE),"")</f>
        <v/>
      </c>
      <c r="L68" s="19" t="str">
        <f>_xlfn.IFNA(VLOOKUP(_xlfn.CONCAT("T",L$1,"V",$D68,"A",$A68),Vulnerabilities!$G:$G,1,FALSE),"")</f>
        <v/>
      </c>
      <c r="M68" s="19" t="str">
        <f>_xlfn.IFNA(VLOOKUP(_xlfn.CONCAT("T",M$1,"V",$D68,"A",$A68),Vulnerabilities!$G:$G,1,FALSE),"")</f>
        <v/>
      </c>
      <c r="N68" s="19" t="str">
        <f>_xlfn.IFNA(VLOOKUP(_xlfn.CONCAT("T",N$1,"V",$D68,"A",$A68),Vulnerabilities!$G:$G,1,FALSE),"")</f>
        <v/>
      </c>
      <c r="O68" s="19" t="str">
        <f>_xlfn.IFNA(VLOOKUP(_xlfn.CONCAT("T",O$1,"V",$D68,"A",$A68),Vulnerabilities!$G:$G,1,FALSE),"")</f>
        <v/>
      </c>
      <c r="P68" s="15" t="str">
        <f>_xlfn.IFNA(VLOOKUP(_xlfn.CONCAT("T",P$1,"V",$D68,"A",$A68),Vulnerabilities!$G:$G,1,FALSE),"")</f>
        <v/>
      </c>
    </row>
    <row r="69" spans="1:16" x14ac:dyDescent="0.2">
      <c r="A69" s="1">
        <f t="shared" si="1"/>
        <v>17</v>
      </c>
      <c r="B69" t="str">
        <f>IF(VLOOKUP($A69,Assets!$A:$C,2,FALSE)=0,"",VLOOKUP($A69,Assets!$A:$C,2,FALSE))</f>
        <v/>
      </c>
      <c r="C69" t="str">
        <f>IF(VLOOKUP($A69,Assets!$A:$C,3,FALSE)=0,"",VLOOKUP($A69,Assets!$A:$C,3,FALSE))</f>
        <v/>
      </c>
      <c r="D69" s="15">
        <v>3</v>
      </c>
      <c r="E69" s="19" t="str">
        <f>_xlfn.IFNA(VLOOKUP(_xlfn.CONCAT("T",E$1,"V",$D69,"A",$A69),Vulnerabilities!$G:$G,1,FALSE),"")</f>
        <v/>
      </c>
      <c r="F69" s="19" t="str">
        <f>_xlfn.IFNA(VLOOKUP(_xlfn.CONCAT("T",F$1,"V",$D69,"A",$A69),Vulnerabilities!$G:$G,1,FALSE),"")</f>
        <v/>
      </c>
      <c r="G69" s="19" t="str">
        <f>_xlfn.IFNA(VLOOKUP(_xlfn.CONCAT("T",G$1,"V",$D69,"A",$A69),Vulnerabilities!$G:$G,1,FALSE),"")</f>
        <v/>
      </c>
      <c r="H69" s="19" t="str">
        <f>_xlfn.IFNA(VLOOKUP(_xlfn.CONCAT("T",H$1,"V",$D69,"A",$A69),Vulnerabilities!$G:$G,1,FALSE),"")</f>
        <v/>
      </c>
      <c r="I69" s="19" t="str">
        <f>_xlfn.IFNA(VLOOKUP(_xlfn.CONCAT("T",I$1,"V",$D69,"A",$A69),Vulnerabilities!$G:$G,1,FALSE),"")</f>
        <v/>
      </c>
      <c r="J69" s="19" t="str">
        <f>_xlfn.IFNA(VLOOKUP(_xlfn.CONCAT("T",J$1,"V",$D69,"A",$A69),Vulnerabilities!$G:$G,1,FALSE),"")</f>
        <v/>
      </c>
      <c r="K69" s="19" t="str">
        <f>_xlfn.IFNA(VLOOKUP(_xlfn.CONCAT("T",K$1,"V",$D69,"A",$A69),Vulnerabilities!$G:$G,1,FALSE),"")</f>
        <v/>
      </c>
      <c r="L69" s="19" t="str">
        <f>_xlfn.IFNA(VLOOKUP(_xlfn.CONCAT("T",L$1,"V",$D69,"A",$A69),Vulnerabilities!$G:$G,1,FALSE),"")</f>
        <v/>
      </c>
      <c r="M69" s="19" t="str">
        <f>_xlfn.IFNA(VLOOKUP(_xlfn.CONCAT("T",M$1,"V",$D69,"A",$A69),Vulnerabilities!$G:$G,1,FALSE),"")</f>
        <v/>
      </c>
      <c r="N69" s="19" t="str">
        <f>_xlfn.IFNA(VLOOKUP(_xlfn.CONCAT("T",N$1,"V",$D69,"A",$A69),Vulnerabilities!$G:$G,1,FALSE),"")</f>
        <v/>
      </c>
      <c r="O69" s="19" t="str">
        <f>_xlfn.IFNA(VLOOKUP(_xlfn.CONCAT("T",O$1,"V",$D69,"A",$A69),Vulnerabilities!$G:$G,1,FALSE),"")</f>
        <v/>
      </c>
      <c r="P69" s="15" t="str">
        <f>_xlfn.IFNA(VLOOKUP(_xlfn.CONCAT("T",P$1,"V",$D69,"A",$A69),Vulnerabilities!$G:$G,1,FALSE),"")</f>
        <v/>
      </c>
    </row>
    <row r="70" spans="1:16" x14ac:dyDescent="0.2">
      <c r="A70" s="10">
        <f t="shared" si="1"/>
        <v>17</v>
      </c>
      <c r="B70" s="11" t="str">
        <f>IF(VLOOKUP($A70,Assets!$A:$C,2,FALSE)=0,"",VLOOKUP($A70,Assets!$A:$C,2,FALSE))</f>
        <v/>
      </c>
      <c r="C70" s="11" t="str">
        <f>IF(VLOOKUP($A70,Assets!$A:$C,3,FALSE)=0,"",VLOOKUP($A70,Assets!$A:$C,3,FALSE))</f>
        <v/>
      </c>
      <c r="D70" s="16">
        <v>4</v>
      </c>
      <c r="E70" s="20" t="str">
        <f>_xlfn.IFNA(VLOOKUP(_xlfn.CONCAT("T",E$1,"V",$D70,"A",$A70),Vulnerabilities!$G:$G,1,FALSE),"")</f>
        <v/>
      </c>
      <c r="F70" s="20" t="str">
        <f>_xlfn.IFNA(VLOOKUP(_xlfn.CONCAT("T",F$1,"V",$D70,"A",$A70),Vulnerabilities!$G:$G,1,FALSE),"")</f>
        <v/>
      </c>
      <c r="G70" s="20" t="str">
        <f>_xlfn.IFNA(VLOOKUP(_xlfn.CONCAT("T",G$1,"V",$D70,"A",$A70),Vulnerabilities!$G:$G,1,FALSE),"")</f>
        <v/>
      </c>
      <c r="H70" s="20" t="str">
        <f>_xlfn.IFNA(VLOOKUP(_xlfn.CONCAT("T",H$1,"V",$D70,"A",$A70),Vulnerabilities!$G:$G,1,FALSE),"")</f>
        <v/>
      </c>
      <c r="I70" s="20" t="str">
        <f>_xlfn.IFNA(VLOOKUP(_xlfn.CONCAT("T",I$1,"V",$D70,"A",$A70),Vulnerabilities!$G:$G,1,FALSE),"")</f>
        <v/>
      </c>
      <c r="J70" s="20" t="str">
        <f>_xlfn.IFNA(VLOOKUP(_xlfn.CONCAT("T",J$1,"V",$D70,"A",$A70),Vulnerabilities!$G:$G,1,FALSE),"")</f>
        <v/>
      </c>
      <c r="K70" s="20" t="str">
        <f>_xlfn.IFNA(VLOOKUP(_xlfn.CONCAT("T",K$1,"V",$D70,"A",$A70),Vulnerabilities!$G:$G,1,FALSE),"")</f>
        <v/>
      </c>
      <c r="L70" s="20" t="str">
        <f>_xlfn.IFNA(VLOOKUP(_xlfn.CONCAT("T",L$1,"V",$D70,"A",$A70),Vulnerabilities!$G:$G,1,FALSE),"")</f>
        <v/>
      </c>
      <c r="M70" s="20" t="str">
        <f>_xlfn.IFNA(VLOOKUP(_xlfn.CONCAT("T",M$1,"V",$D70,"A",$A70),Vulnerabilities!$G:$G,1,FALSE),"")</f>
        <v/>
      </c>
      <c r="N70" s="20" t="str">
        <f>_xlfn.IFNA(VLOOKUP(_xlfn.CONCAT("T",N$1,"V",$D70,"A",$A70),Vulnerabilities!$G:$G,1,FALSE),"")</f>
        <v/>
      </c>
      <c r="O70" s="20" t="str">
        <f>_xlfn.IFNA(VLOOKUP(_xlfn.CONCAT("T",O$1,"V",$D70,"A",$A70),Vulnerabilities!$G:$G,1,FALSE),"")</f>
        <v/>
      </c>
      <c r="P70" s="16" t="str">
        <f>_xlfn.IFNA(VLOOKUP(_xlfn.CONCAT("T",P$1,"V",$D70,"A",$A70),Vulnerabilities!$G:$G,1,FALSE),"")</f>
        <v/>
      </c>
    </row>
    <row r="71" spans="1:16" x14ac:dyDescent="0.2">
      <c r="A71" s="1">
        <f t="shared" si="1"/>
        <v>18</v>
      </c>
      <c r="B71" t="str">
        <f>IF(VLOOKUP($A71,Assets!$A:$C,2,FALSE)=0,"",VLOOKUP($A71,Assets!$A:$C,2,FALSE))</f>
        <v/>
      </c>
      <c r="C71" t="str">
        <f>IF(VLOOKUP($A71,Assets!$A:$C,3,FALSE)=0,"",VLOOKUP($A71,Assets!$A:$C,3,FALSE))</f>
        <v/>
      </c>
      <c r="D71" s="15">
        <v>1</v>
      </c>
      <c r="E71" s="19" t="str">
        <f>_xlfn.IFNA(VLOOKUP(_xlfn.CONCAT("T",E$1,"V",$D71,"A",$A71),Vulnerabilities!$G:$G,1,FALSE),"")</f>
        <v/>
      </c>
      <c r="F71" s="19" t="str">
        <f>_xlfn.IFNA(VLOOKUP(_xlfn.CONCAT("T",F$1,"V",$D71,"A",$A71),Vulnerabilities!$G:$G,1,FALSE),"")</f>
        <v/>
      </c>
      <c r="G71" s="19" t="str">
        <f>_xlfn.IFNA(VLOOKUP(_xlfn.CONCAT("T",G$1,"V",$D71,"A",$A71),Vulnerabilities!$G:$G,1,FALSE),"")</f>
        <v/>
      </c>
      <c r="H71" s="19" t="str">
        <f>_xlfn.IFNA(VLOOKUP(_xlfn.CONCAT("T",H$1,"V",$D71,"A",$A71),Vulnerabilities!$G:$G,1,FALSE),"")</f>
        <v/>
      </c>
      <c r="I71" s="19" t="str">
        <f>_xlfn.IFNA(VLOOKUP(_xlfn.CONCAT("T",I$1,"V",$D71,"A",$A71),Vulnerabilities!$G:$G,1,FALSE),"")</f>
        <v/>
      </c>
      <c r="J71" s="19" t="str">
        <f>_xlfn.IFNA(VLOOKUP(_xlfn.CONCAT("T",J$1,"V",$D71,"A",$A71),Vulnerabilities!$G:$G,1,FALSE),"")</f>
        <v/>
      </c>
      <c r="K71" s="19" t="str">
        <f>_xlfn.IFNA(VLOOKUP(_xlfn.CONCAT("T",K$1,"V",$D71,"A",$A71),Vulnerabilities!$G:$G,1,FALSE),"")</f>
        <v/>
      </c>
      <c r="L71" s="19" t="str">
        <f>_xlfn.IFNA(VLOOKUP(_xlfn.CONCAT("T",L$1,"V",$D71,"A",$A71),Vulnerabilities!$G:$G,1,FALSE),"")</f>
        <v/>
      </c>
      <c r="M71" s="19" t="str">
        <f>_xlfn.IFNA(VLOOKUP(_xlfn.CONCAT("T",M$1,"V",$D71,"A",$A71),Vulnerabilities!$G:$G,1,FALSE),"")</f>
        <v/>
      </c>
      <c r="N71" s="19" t="str">
        <f>_xlfn.IFNA(VLOOKUP(_xlfn.CONCAT("T",N$1,"V",$D71,"A",$A71),Vulnerabilities!$G:$G,1,FALSE),"")</f>
        <v/>
      </c>
      <c r="O71" s="19" t="str">
        <f>_xlfn.IFNA(VLOOKUP(_xlfn.CONCAT("T",O$1,"V",$D71,"A",$A71),Vulnerabilities!$G:$G,1,FALSE),"")</f>
        <v/>
      </c>
      <c r="P71" s="15" t="str">
        <f>_xlfn.IFNA(VLOOKUP(_xlfn.CONCAT("T",P$1,"V",$D71,"A",$A71),Vulnerabilities!$G:$G,1,FALSE),"")</f>
        <v/>
      </c>
    </row>
    <row r="72" spans="1:16" x14ac:dyDescent="0.2">
      <c r="A72" s="1">
        <f t="shared" si="1"/>
        <v>18</v>
      </c>
      <c r="B72" t="str">
        <f>IF(VLOOKUP($A72,Assets!$A:$C,2,FALSE)=0,"",VLOOKUP($A72,Assets!$A:$C,2,FALSE))</f>
        <v/>
      </c>
      <c r="C72" t="str">
        <f>IF(VLOOKUP($A72,Assets!$A:$C,3,FALSE)=0,"",VLOOKUP($A72,Assets!$A:$C,3,FALSE))</f>
        <v/>
      </c>
      <c r="D72" s="15">
        <v>2</v>
      </c>
      <c r="E72" s="19" t="str">
        <f>_xlfn.IFNA(VLOOKUP(_xlfn.CONCAT("T",E$1,"V",$D72,"A",$A72),Vulnerabilities!$G:$G,1,FALSE),"")</f>
        <v/>
      </c>
      <c r="F72" s="19" t="str">
        <f>_xlfn.IFNA(VLOOKUP(_xlfn.CONCAT("T",F$1,"V",$D72,"A",$A72),Vulnerabilities!$G:$G,1,FALSE),"")</f>
        <v/>
      </c>
      <c r="G72" s="19" t="str">
        <f>_xlfn.IFNA(VLOOKUP(_xlfn.CONCAT("T",G$1,"V",$D72,"A",$A72),Vulnerabilities!$G:$G,1,FALSE),"")</f>
        <v/>
      </c>
      <c r="H72" s="19" t="str">
        <f>_xlfn.IFNA(VLOOKUP(_xlfn.CONCAT("T",H$1,"V",$D72,"A",$A72),Vulnerabilities!$G:$G,1,FALSE),"")</f>
        <v/>
      </c>
      <c r="I72" s="19" t="str">
        <f>_xlfn.IFNA(VLOOKUP(_xlfn.CONCAT("T",I$1,"V",$D72,"A",$A72),Vulnerabilities!$G:$G,1,FALSE),"")</f>
        <v/>
      </c>
      <c r="J72" s="19" t="str">
        <f>_xlfn.IFNA(VLOOKUP(_xlfn.CONCAT("T",J$1,"V",$D72,"A",$A72),Vulnerabilities!$G:$G,1,FALSE),"")</f>
        <v/>
      </c>
      <c r="K72" s="19" t="str">
        <f>_xlfn.IFNA(VLOOKUP(_xlfn.CONCAT("T",K$1,"V",$D72,"A",$A72),Vulnerabilities!$G:$G,1,FALSE),"")</f>
        <v/>
      </c>
      <c r="L72" s="19" t="str">
        <f>_xlfn.IFNA(VLOOKUP(_xlfn.CONCAT("T",L$1,"V",$D72,"A",$A72),Vulnerabilities!$G:$G,1,FALSE),"")</f>
        <v/>
      </c>
      <c r="M72" s="19" t="str">
        <f>_xlfn.IFNA(VLOOKUP(_xlfn.CONCAT("T",M$1,"V",$D72,"A",$A72),Vulnerabilities!$G:$G,1,FALSE),"")</f>
        <v/>
      </c>
      <c r="N72" s="19" t="str">
        <f>_xlfn.IFNA(VLOOKUP(_xlfn.CONCAT("T",N$1,"V",$D72,"A",$A72),Vulnerabilities!$G:$G,1,FALSE),"")</f>
        <v/>
      </c>
      <c r="O72" s="19" t="str">
        <f>_xlfn.IFNA(VLOOKUP(_xlfn.CONCAT("T",O$1,"V",$D72,"A",$A72),Vulnerabilities!$G:$G,1,FALSE),"")</f>
        <v/>
      </c>
      <c r="P72" s="15" t="str">
        <f>_xlfn.IFNA(VLOOKUP(_xlfn.CONCAT("T",P$1,"V",$D72,"A",$A72),Vulnerabilities!$G:$G,1,FALSE),"")</f>
        <v/>
      </c>
    </row>
    <row r="73" spans="1:16" x14ac:dyDescent="0.2">
      <c r="A73" s="1">
        <f t="shared" si="1"/>
        <v>18</v>
      </c>
      <c r="B73" t="str">
        <f>IF(VLOOKUP($A73,Assets!$A:$C,2,FALSE)=0,"",VLOOKUP($A73,Assets!$A:$C,2,FALSE))</f>
        <v/>
      </c>
      <c r="C73" t="str">
        <f>IF(VLOOKUP($A73,Assets!$A:$C,3,FALSE)=0,"",VLOOKUP($A73,Assets!$A:$C,3,FALSE))</f>
        <v/>
      </c>
      <c r="D73" s="15">
        <v>3</v>
      </c>
      <c r="E73" s="19" t="str">
        <f>_xlfn.IFNA(VLOOKUP(_xlfn.CONCAT("T",E$1,"V",$D73,"A",$A73),Vulnerabilities!$G:$G,1,FALSE),"")</f>
        <v/>
      </c>
      <c r="F73" s="19" t="str">
        <f>_xlfn.IFNA(VLOOKUP(_xlfn.CONCAT("T",F$1,"V",$D73,"A",$A73),Vulnerabilities!$G:$G,1,FALSE),"")</f>
        <v/>
      </c>
      <c r="G73" s="19" t="str">
        <f>_xlfn.IFNA(VLOOKUP(_xlfn.CONCAT("T",G$1,"V",$D73,"A",$A73),Vulnerabilities!$G:$G,1,FALSE),"")</f>
        <v/>
      </c>
      <c r="H73" s="19" t="str">
        <f>_xlfn.IFNA(VLOOKUP(_xlfn.CONCAT("T",H$1,"V",$D73,"A",$A73),Vulnerabilities!$G:$G,1,FALSE),"")</f>
        <v/>
      </c>
      <c r="I73" s="19" t="str">
        <f>_xlfn.IFNA(VLOOKUP(_xlfn.CONCAT("T",I$1,"V",$D73,"A",$A73),Vulnerabilities!$G:$G,1,FALSE),"")</f>
        <v/>
      </c>
      <c r="J73" s="19" t="str">
        <f>_xlfn.IFNA(VLOOKUP(_xlfn.CONCAT("T",J$1,"V",$D73,"A",$A73),Vulnerabilities!$G:$G,1,FALSE),"")</f>
        <v/>
      </c>
      <c r="K73" s="19" t="str">
        <f>_xlfn.IFNA(VLOOKUP(_xlfn.CONCAT("T",K$1,"V",$D73,"A",$A73),Vulnerabilities!$G:$G,1,FALSE),"")</f>
        <v/>
      </c>
      <c r="L73" s="19" t="str">
        <f>_xlfn.IFNA(VLOOKUP(_xlfn.CONCAT("T",L$1,"V",$D73,"A",$A73),Vulnerabilities!$G:$G,1,FALSE),"")</f>
        <v/>
      </c>
      <c r="M73" s="19" t="str">
        <f>_xlfn.IFNA(VLOOKUP(_xlfn.CONCAT("T",M$1,"V",$D73,"A",$A73),Vulnerabilities!$G:$G,1,FALSE),"")</f>
        <v/>
      </c>
      <c r="N73" s="19" t="str">
        <f>_xlfn.IFNA(VLOOKUP(_xlfn.CONCAT("T",N$1,"V",$D73,"A",$A73),Vulnerabilities!$G:$G,1,FALSE),"")</f>
        <v/>
      </c>
      <c r="O73" s="19" t="str">
        <f>_xlfn.IFNA(VLOOKUP(_xlfn.CONCAT("T",O$1,"V",$D73,"A",$A73),Vulnerabilities!$G:$G,1,FALSE),"")</f>
        <v/>
      </c>
      <c r="P73" s="15" t="str">
        <f>_xlfn.IFNA(VLOOKUP(_xlfn.CONCAT("T",P$1,"V",$D73,"A",$A73),Vulnerabilities!$G:$G,1,FALSE),"")</f>
        <v/>
      </c>
    </row>
    <row r="74" spans="1:16" x14ac:dyDescent="0.2">
      <c r="A74" s="10">
        <f t="shared" si="1"/>
        <v>18</v>
      </c>
      <c r="B74" s="11" t="str">
        <f>IF(VLOOKUP($A74,Assets!$A:$C,2,FALSE)=0,"",VLOOKUP($A74,Assets!$A:$C,2,FALSE))</f>
        <v/>
      </c>
      <c r="C74" s="11" t="str">
        <f>IF(VLOOKUP($A74,Assets!$A:$C,3,FALSE)=0,"",VLOOKUP($A74,Assets!$A:$C,3,FALSE))</f>
        <v/>
      </c>
      <c r="D74" s="16">
        <v>4</v>
      </c>
      <c r="E74" s="20" t="str">
        <f>_xlfn.IFNA(VLOOKUP(_xlfn.CONCAT("T",E$1,"V",$D74,"A",$A74),Vulnerabilities!$G:$G,1,FALSE),"")</f>
        <v/>
      </c>
      <c r="F74" s="20" t="str">
        <f>_xlfn.IFNA(VLOOKUP(_xlfn.CONCAT("T",F$1,"V",$D74,"A",$A74),Vulnerabilities!$G:$G,1,FALSE),"")</f>
        <v/>
      </c>
      <c r="G74" s="20" t="str">
        <f>_xlfn.IFNA(VLOOKUP(_xlfn.CONCAT("T",G$1,"V",$D74,"A",$A74),Vulnerabilities!$G:$G,1,FALSE),"")</f>
        <v/>
      </c>
      <c r="H74" s="20" t="str">
        <f>_xlfn.IFNA(VLOOKUP(_xlfn.CONCAT("T",H$1,"V",$D74,"A",$A74),Vulnerabilities!$G:$G,1,FALSE),"")</f>
        <v/>
      </c>
      <c r="I74" s="20" t="str">
        <f>_xlfn.IFNA(VLOOKUP(_xlfn.CONCAT("T",I$1,"V",$D74,"A",$A74),Vulnerabilities!$G:$G,1,FALSE),"")</f>
        <v/>
      </c>
      <c r="J74" s="20" t="str">
        <f>_xlfn.IFNA(VLOOKUP(_xlfn.CONCAT("T",J$1,"V",$D74,"A",$A74),Vulnerabilities!$G:$G,1,FALSE),"")</f>
        <v/>
      </c>
      <c r="K74" s="20" t="str">
        <f>_xlfn.IFNA(VLOOKUP(_xlfn.CONCAT("T",K$1,"V",$D74,"A",$A74),Vulnerabilities!$G:$G,1,FALSE),"")</f>
        <v/>
      </c>
      <c r="L74" s="20" t="str">
        <f>_xlfn.IFNA(VLOOKUP(_xlfn.CONCAT("T",L$1,"V",$D74,"A",$A74),Vulnerabilities!$G:$G,1,FALSE),"")</f>
        <v/>
      </c>
      <c r="M74" s="20" t="str">
        <f>_xlfn.IFNA(VLOOKUP(_xlfn.CONCAT("T",M$1,"V",$D74,"A",$A74),Vulnerabilities!$G:$G,1,FALSE),"")</f>
        <v/>
      </c>
      <c r="N74" s="20" t="str">
        <f>_xlfn.IFNA(VLOOKUP(_xlfn.CONCAT("T",N$1,"V",$D74,"A",$A74),Vulnerabilities!$G:$G,1,FALSE),"")</f>
        <v/>
      </c>
      <c r="O74" s="20" t="str">
        <f>_xlfn.IFNA(VLOOKUP(_xlfn.CONCAT("T",O$1,"V",$D74,"A",$A74),Vulnerabilities!$G:$G,1,FALSE),"")</f>
        <v/>
      </c>
      <c r="P74" s="16" t="str">
        <f>_xlfn.IFNA(VLOOKUP(_xlfn.CONCAT("T",P$1,"V",$D74,"A",$A74),Vulnerabilities!$G:$G,1,FALSE),"")</f>
        <v/>
      </c>
    </row>
    <row r="75" spans="1:16" x14ac:dyDescent="0.2">
      <c r="A75" s="1">
        <f t="shared" si="1"/>
        <v>19</v>
      </c>
      <c r="B75" t="str">
        <f>IF(VLOOKUP($A75,Assets!$A:$C,2,FALSE)=0,"",VLOOKUP($A75,Assets!$A:$C,2,FALSE))</f>
        <v/>
      </c>
      <c r="C75" t="str">
        <f>IF(VLOOKUP($A75,Assets!$A:$C,3,FALSE)=0,"",VLOOKUP($A75,Assets!$A:$C,3,FALSE))</f>
        <v/>
      </c>
      <c r="D75" s="15">
        <v>1</v>
      </c>
      <c r="E75" s="19" t="str">
        <f>_xlfn.IFNA(VLOOKUP(_xlfn.CONCAT("T",E$1,"V",$D75,"A",$A75),Vulnerabilities!$G:$G,1,FALSE),"")</f>
        <v/>
      </c>
      <c r="F75" s="19" t="str">
        <f>_xlfn.IFNA(VLOOKUP(_xlfn.CONCAT("T",F$1,"V",$D75,"A",$A75),Vulnerabilities!$G:$G,1,FALSE),"")</f>
        <v/>
      </c>
      <c r="G75" s="19" t="str">
        <f>_xlfn.IFNA(VLOOKUP(_xlfn.CONCAT("T",G$1,"V",$D75,"A",$A75),Vulnerabilities!$G:$G,1,FALSE),"")</f>
        <v/>
      </c>
      <c r="H75" s="19" t="str">
        <f>_xlfn.IFNA(VLOOKUP(_xlfn.CONCAT("T",H$1,"V",$D75,"A",$A75),Vulnerabilities!$G:$G,1,FALSE),"")</f>
        <v/>
      </c>
      <c r="I75" s="19" t="str">
        <f>_xlfn.IFNA(VLOOKUP(_xlfn.CONCAT("T",I$1,"V",$D75,"A",$A75),Vulnerabilities!$G:$G,1,FALSE),"")</f>
        <v/>
      </c>
      <c r="J75" s="19" t="str">
        <f>_xlfn.IFNA(VLOOKUP(_xlfn.CONCAT("T",J$1,"V",$D75,"A",$A75),Vulnerabilities!$G:$G,1,FALSE),"")</f>
        <v/>
      </c>
      <c r="K75" s="19" t="str">
        <f>_xlfn.IFNA(VLOOKUP(_xlfn.CONCAT("T",K$1,"V",$D75,"A",$A75),Vulnerabilities!$G:$G,1,FALSE),"")</f>
        <v/>
      </c>
      <c r="L75" s="19" t="str">
        <f>_xlfn.IFNA(VLOOKUP(_xlfn.CONCAT("T",L$1,"V",$D75,"A",$A75),Vulnerabilities!$G:$G,1,FALSE),"")</f>
        <v/>
      </c>
      <c r="M75" s="19" t="str">
        <f>_xlfn.IFNA(VLOOKUP(_xlfn.CONCAT("T",M$1,"V",$D75,"A",$A75),Vulnerabilities!$G:$G,1,FALSE),"")</f>
        <v/>
      </c>
      <c r="N75" s="19" t="str">
        <f>_xlfn.IFNA(VLOOKUP(_xlfn.CONCAT("T",N$1,"V",$D75,"A",$A75),Vulnerabilities!$G:$G,1,FALSE),"")</f>
        <v/>
      </c>
      <c r="O75" s="19" t="str">
        <f>_xlfn.IFNA(VLOOKUP(_xlfn.CONCAT("T",O$1,"V",$D75,"A",$A75),Vulnerabilities!$G:$G,1,FALSE),"")</f>
        <v/>
      </c>
      <c r="P75" s="15" t="str">
        <f>_xlfn.IFNA(VLOOKUP(_xlfn.CONCAT("T",P$1,"V",$D75,"A",$A75),Vulnerabilities!$G:$G,1,FALSE),"")</f>
        <v/>
      </c>
    </row>
    <row r="76" spans="1:16" x14ac:dyDescent="0.2">
      <c r="A76" s="1">
        <f t="shared" si="1"/>
        <v>19</v>
      </c>
      <c r="B76" t="str">
        <f>IF(VLOOKUP($A76,Assets!$A:$C,2,FALSE)=0,"",VLOOKUP($A76,Assets!$A:$C,2,FALSE))</f>
        <v/>
      </c>
      <c r="C76" t="str">
        <f>IF(VLOOKUP($A76,Assets!$A:$C,3,FALSE)=0,"",VLOOKUP($A76,Assets!$A:$C,3,FALSE))</f>
        <v/>
      </c>
      <c r="D76" s="15">
        <v>2</v>
      </c>
      <c r="E76" s="19" t="str">
        <f>_xlfn.IFNA(VLOOKUP(_xlfn.CONCAT("T",E$1,"V",$D76,"A",$A76),Vulnerabilities!$G:$G,1,FALSE),"")</f>
        <v/>
      </c>
      <c r="F76" s="19" t="str">
        <f>_xlfn.IFNA(VLOOKUP(_xlfn.CONCAT("T",F$1,"V",$D76,"A",$A76),Vulnerabilities!$G:$G,1,FALSE),"")</f>
        <v/>
      </c>
      <c r="G76" s="19" t="str">
        <f>_xlfn.IFNA(VLOOKUP(_xlfn.CONCAT("T",G$1,"V",$D76,"A",$A76),Vulnerabilities!$G:$G,1,FALSE),"")</f>
        <v/>
      </c>
      <c r="H76" s="19" t="str">
        <f>_xlfn.IFNA(VLOOKUP(_xlfn.CONCAT("T",H$1,"V",$D76,"A",$A76),Vulnerabilities!$G:$G,1,FALSE),"")</f>
        <v/>
      </c>
      <c r="I76" s="19" t="str">
        <f>_xlfn.IFNA(VLOOKUP(_xlfn.CONCAT("T",I$1,"V",$D76,"A",$A76),Vulnerabilities!$G:$G,1,FALSE),"")</f>
        <v/>
      </c>
      <c r="J76" s="19" t="str">
        <f>_xlfn.IFNA(VLOOKUP(_xlfn.CONCAT("T",J$1,"V",$D76,"A",$A76),Vulnerabilities!$G:$G,1,FALSE),"")</f>
        <v/>
      </c>
      <c r="K76" s="19" t="str">
        <f>_xlfn.IFNA(VLOOKUP(_xlfn.CONCAT("T",K$1,"V",$D76,"A",$A76),Vulnerabilities!$G:$G,1,FALSE),"")</f>
        <v/>
      </c>
      <c r="L76" s="19" t="str">
        <f>_xlfn.IFNA(VLOOKUP(_xlfn.CONCAT("T",L$1,"V",$D76,"A",$A76),Vulnerabilities!$G:$G,1,FALSE),"")</f>
        <v/>
      </c>
      <c r="M76" s="19" t="str">
        <f>_xlfn.IFNA(VLOOKUP(_xlfn.CONCAT("T",M$1,"V",$D76,"A",$A76),Vulnerabilities!$G:$G,1,FALSE),"")</f>
        <v/>
      </c>
      <c r="N76" s="19" t="str">
        <f>_xlfn.IFNA(VLOOKUP(_xlfn.CONCAT("T",N$1,"V",$D76,"A",$A76),Vulnerabilities!$G:$G,1,FALSE),"")</f>
        <v/>
      </c>
      <c r="O76" s="19" t="str">
        <f>_xlfn.IFNA(VLOOKUP(_xlfn.CONCAT("T",O$1,"V",$D76,"A",$A76),Vulnerabilities!$G:$G,1,FALSE),"")</f>
        <v/>
      </c>
      <c r="P76" s="15" t="str">
        <f>_xlfn.IFNA(VLOOKUP(_xlfn.CONCAT("T",P$1,"V",$D76,"A",$A76),Vulnerabilities!$G:$G,1,FALSE),"")</f>
        <v/>
      </c>
    </row>
    <row r="77" spans="1:16" x14ac:dyDescent="0.2">
      <c r="A77" s="1">
        <f t="shared" si="1"/>
        <v>19</v>
      </c>
      <c r="B77" t="str">
        <f>IF(VLOOKUP($A77,Assets!$A:$C,2,FALSE)=0,"",VLOOKUP($A77,Assets!$A:$C,2,FALSE))</f>
        <v/>
      </c>
      <c r="C77" t="str">
        <f>IF(VLOOKUP($A77,Assets!$A:$C,3,FALSE)=0,"",VLOOKUP($A77,Assets!$A:$C,3,FALSE))</f>
        <v/>
      </c>
      <c r="D77" s="15">
        <v>3</v>
      </c>
      <c r="E77" s="19" t="str">
        <f>_xlfn.IFNA(VLOOKUP(_xlfn.CONCAT("T",E$1,"V",$D77,"A",$A77),Vulnerabilities!$G:$G,1,FALSE),"")</f>
        <v/>
      </c>
      <c r="F77" s="19" t="str">
        <f>_xlfn.IFNA(VLOOKUP(_xlfn.CONCAT("T",F$1,"V",$D77,"A",$A77),Vulnerabilities!$G:$G,1,FALSE),"")</f>
        <v/>
      </c>
      <c r="G77" s="19" t="str">
        <f>_xlfn.IFNA(VLOOKUP(_xlfn.CONCAT("T",G$1,"V",$D77,"A",$A77),Vulnerabilities!$G:$G,1,FALSE),"")</f>
        <v/>
      </c>
      <c r="H77" s="19" t="str">
        <f>_xlfn.IFNA(VLOOKUP(_xlfn.CONCAT("T",H$1,"V",$D77,"A",$A77),Vulnerabilities!$G:$G,1,FALSE),"")</f>
        <v/>
      </c>
      <c r="I77" s="19" t="str">
        <f>_xlfn.IFNA(VLOOKUP(_xlfn.CONCAT("T",I$1,"V",$D77,"A",$A77),Vulnerabilities!$G:$G,1,FALSE),"")</f>
        <v/>
      </c>
      <c r="J77" s="19" t="str">
        <f>_xlfn.IFNA(VLOOKUP(_xlfn.CONCAT("T",J$1,"V",$D77,"A",$A77),Vulnerabilities!$G:$G,1,FALSE),"")</f>
        <v/>
      </c>
      <c r="K77" s="19" t="str">
        <f>_xlfn.IFNA(VLOOKUP(_xlfn.CONCAT("T",K$1,"V",$D77,"A",$A77),Vulnerabilities!$G:$G,1,FALSE),"")</f>
        <v/>
      </c>
      <c r="L77" s="19" t="str">
        <f>_xlfn.IFNA(VLOOKUP(_xlfn.CONCAT("T",L$1,"V",$D77,"A",$A77),Vulnerabilities!$G:$G,1,FALSE),"")</f>
        <v/>
      </c>
      <c r="M77" s="19" t="str">
        <f>_xlfn.IFNA(VLOOKUP(_xlfn.CONCAT("T",M$1,"V",$D77,"A",$A77),Vulnerabilities!$G:$G,1,FALSE),"")</f>
        <v/>
      </c>
      <c r="N77" s="19" t="str">
        <f>_xlfn.IFNA(VLOOKUP(_xlfn.CONCAT("T",N$1,"V",$D77,"A",$A77),Vulnerabilities!$G:$G,1,FALSE),"")</f>
        <v/>
      </c>
      <c r="O77" s="19" t="str">
        <f>_xlfn.IFNA(VLOOKUP(_xlfn.CONCAT("T",O$1,"V",$D77,"A",$A77),Vulnerabilities!$G:$G,1,FALSE),"")</f>
        <v/>
      </c>
      <c r="P77" s="15" t="str">
        <f>_xlfn.IFNA(VLOOKUP(_xlfn.CONCAT("T",P$1,"V",$D77,"A",$A77),Vulnerabilities!$G:$G,1,FALSE),"")</f>
        <v/>
      </c>
    </row>
    <row r="78" spans="1:16" x14ac:dyDescent="0.2">
      <c r="A78" s="10">
        <f t="shared" si="1"/>
        <v>19</v>
      </c>
      <c r="B78" s="11" t="str">
        <f>IF(VLOOKUP($A78,Assets!$A:$C,2,FALSE)=0,"",VLOOKUP($A78,Assets!$A:$C,2,FALSE))</f>
        <v/>
      </c>
      <c r="C78" s="11" t="str">
        <f>IF(VLOOKUP($A78,Assets!$A:$C,3,FALSE)=0,"",VLOOKUP($A78,Assets!$A:$C,3,FALSE))</f>
        <v/>
      </c>
      <c r="D78" s="16">
        <v>4</v>
      </c>
      <c r="E78" s="20" t="str">
        <f>_xlfn.IFNA(VLOOKUP(_xlfn.CONCAT("T",E$1,"V",$D78,"A",$A78),Vulnerabilities!$G:$G,1,FALSE),"")</f>
        <v/>
      </c>
      <c r="F78" s="20" t="str">
        <f>_xlfn.IFNA(VLOOKUP(_xlfn.CONCAT("T",F$1,"V",$D78,"A",$A78),Vulnerabilities!$G:$G,1,FALSE),"")</f>
        <v/>
      </c>
      <c r="G78" s="20" t="str">
        <f>_xlfn.IFNA(VLOOKUP(_xlfn.CONCAT("T",G$1,"V",$D78,"A",$A78),Vulnerabilities!$G:$G,1,FALSE),"")</f>
        <v/>
      </c>
      <c r="H78" s="20" t="str">
        <f>_xlfn.IFNA(VLOOKUP(_xlfn.CONCAT("T",H$1,"V",$D78,"A",$A78),Vulnerabilities!$G:$G,1,FALSE),"")</f>
        <v/>
      </c>
      <c r="I78" s="20" t="str">
        <f>_xlfn.IFNA(VLOOKUP(_xlfn.CONCAT("T",I$1,"V",$D78,"A",$A78),Vulnerabilities!$G:$G,1,FALSE),"")</f>
        <v/>
      </c>
      <c r="J78" s="20" t="str">
        <f>_xlfn.IFNA(VLOOKUP(_xlfn.CONCAT("T",J$1,"V",$D78,"A",$A78),Vulnerabilities!$G:$G,1,FALSE),"")</f>
        <v/>
      </c>
      <c r="K78" s="20" t="str">
        <f>_xlfn.IFNA(VLOOKUP(_xlfn.CONCAT("T",K$1,"V",$D78,"A",$A78),Vulnerabilities!$G:$G,1,FALSE),"")</f>
        <v/>
      </c>
      <c r="L78" s="20" t="str">
        <f>_xlfn.IFNA(VLOOKUP(_xlfn.CONCAT("T",L$1,"V",$D78,"A",$A78),Vulnerabilities!$G:$G,1,FALSE),"")</f>
        <v/>
      </c>
      <c r="M78" s="20" t="str">
        <f>_xlfn.IFNA(VLOOKUP(_xlfn.CONCAT("T",M$1,"V",$D78,"A",$A78),Vulnerabilities!$G:$G,1,FALSE),"")</f>
        <v/>
      </c>
      <c r="N78" s="20" t="str">
        <f>_xlfn.IFNA(VLOOKUP(_xlfn.CONCAT("T",N$1,"V",$D78,"A",$A78),Vulnerabilities!$G:$G,1,FALSE),"")</f>
        <v/>
      </c>
      <c r="O78" s="20" t="str">
        <f>_xlfn.IFNA(VLOOKUP(_xlfn.CONCAT("T",O$1,"V",$D78,"A",$A78),Vulnerabilities!$G:$G,1,FALSE),"")</f>
        <v/>
      </c>
      <c r="P78" s="16" t="str">
        <f>_xlfn.IFNA(VLOOKUP(_xlfn.CONCAT("T",P$1,"V",$D78,"A",$A78),Vulnerabilities!$G:$G,1,FALSE),"")</f>
        <v/>
      </c>
    </row>
    <row r="79" spans="1:16" x14ac:dyDescent="0.2">
      <c r="A79" s="1">
        <f t="shared" si="1"/>
        <v>20</v>
      </c>
      <c r="B79" t="str">
        <f>IF(VLOOKUP($A79,Assets!$A:$C,2,FALSE)=0,"",VLOOKUP($A79,Assets!$A:$C,2,FALSE))</f>
        <v/>
      </c>
      <c r="C79" t="str">
        <f>IF(VLOOKUP($A79,Assets!$A:$C,3,FALSE)=0,"",VLOOKUP($A79,Assets!$A:$C,3,FALSE))</f>
        <v/>
      </c>
      <c r="D79" s="15">
        <v>1</v>
      </c>
      <c r="E79" s="19" t="str">
        <f>_xlfn.IFNA(VLOOKUP(_xlfn.CONCAT("T",E$1,"V",$D79,"A",$A79),Vulnerabilities!$G:$G,1,FALSE),"")</f>
        <v/>
      </c>
      <c r="F79" s="19" t="str">
        <f>_xlfn.IFNA(VLOOKUP(_xlfn.CONCAT("T",F$1,"V",$D79,"A",$A79),Vulnerabilities!$G:$G,1,FALSE),"")</f>
        <v/>
      </c>
      <c r="G79" s="19" t="str">
        <f>_xlfn.IFNA(VLOOKUP(_xlfn.CONCAT("T",G$1,"V",$D79,"A",$A79),Vulnerabilities!$G:$G,1,FALSE),"")</f>
        <v/>
      </c>
      <c r="H79" s="19" t="str">
        <f>_xlfn.IFNA(VLOOKUP(_xlfn.CONCAT("T",H$1,"V",$D79,"A",$A79),Vulnerabilities!$G:$G,1,FALSE),"")</f>
        <v/>
      </c>
      <c r="I79" s="19" t="str">
        <f>_xlfn.IFNA(VLOOKUP(_xlfn.CONCAT("T",I$1,"V",$D79,"A",$A79),Vulnerabilities!$G:$G,1,FALSE),"")</f>
        <v/>
      </c>
      <c r="J79" s="19" t="str">
        <f>_xlfn.IFNA(VLOOKUP(_xlfn.CONCAT("T",J$1,"V",$D79,"A",$A79),Vulnerabilities!$G:$G,1,FALSE),"")</f>
        <v/>
      </c>
      <c r="K79" s="19" t="str">
        <f>_xlfn.IFNA(VLOOKUP(_xlfn.CONCAT("T",K$1,"V",$D79,"A",$A79),Vulnerabilities!$G:$G,1,FALSE),"")</f>
        <v/>
      </c>
      <c r="L79" s="19" t="str">
        <f>_xlfn.IFNA(VLOOKUP(_xlfn.CONCAT("T",L$1,"V",$D79,"A",$A79),Vulnerabilities!$G:$G,1,FALSE),"")</f>
        <v/>
      </c>
      <c r="M79" s="19" t="str">
        <f>_xlfn.IFNA(VLOOKUP(_xlfn.CONCAT("T",M$1,"V",$D79,"A",$A79),Vulnerabilities!$G:$G,1,FALSE),"")</f>
        <v/>
      </c>
      <c r="N79" s="19" t="str">
        <f>_xlfn.IFNA(VLOOKUP(_xlfn.CONCAT("T",N$1,"V",$D79,"A",$A79),Vulnerabilities!$G:$G,1,FALSE),"")</f>
        <v/>
      </c>
      <c r="O79" s="19" t="str">
        <f>_xlfn.IFNA(VLOOKUP(_xlfn.CONCAT("T",O$1,"V",$D79,"A",$A79),Vulnerabilities!$G:$G,1,FALSE),"")</f>
        <v/>
      </c>
      <c r="P79" s="15" t="str">
        <f>_xlfn.IFNA(VLOOKUP(_xlfn.CONCAT("T",P$1,"V",$D79,"A",$A79),Vulnerabilities!$G:$G,1,FALSE),"")</f>
        <v/>
      </c>
    </row>
    <row r="80" spans="1:16" x14ac:dyDescent="0.2">
      <c r="A80" s="1">
        <f t="shared" si="1"/>
        <v>20</v>
      </c>
      <c r="B80" t="str">
        <f>IF(VLOOKUP($A80,Assets!$A:$C,2,FALSE)=0,"",VLOOKUP($A80,Assets!$A:$C,2,FALSE))</f>
        <v/>
      </c>
      <c r="C80" t="str">
        <f>IF(VLOOKUP($A80,Assets!$A:$C,3,FALSE)=0,"",VLOOKUP($A80,Assets!$A:$C,3,FALSE))</f>
        <v/>
      </c>
      <c r="D80" s="15">
        <v>2</v>
      </c>
      <c r="E80" s="19" t="str">
        <f>_xlfn.IFNA(VLOOKUP(_xlfn.CONCAT("T",E$1,"V",$D80,"A",$A80),Vulnerabilities!$G:$G,1,FALSE),"")</f>
        <v/>
      </c>
      <c r="F80" s="19" t="str">
        <f>_xlfn.IFNA(VLOOKUP(_xlfn.CONCAT("T",F$1,"V",$D80,"A",$A80),Vulnerabilities!$G:$G,1,FALSE),"")</f>
        <v/>
      </c>
      <c r="G80" s="19" t="str">
        <f>_xlfn.IFNA(VLOOKUP(_xlfn.CONCAT("T",G$1,"V",$D80,"A",$A80),Vulnerabilities!$G:$G,1,FALSE),"")</f>
        <v/>
      </c>
      <c r="H80" s="19" t="str">
        <f>_xlfn.IFNA(VLOOKUP(_xlfn.CONCAT("T",H$1,"V",$D80,"A",$A80),Vulnerabilities!$G:$G,1,FALSE),"")</f>
        <v/>
      </c>
      <c r="I80" s="19" t="str">
        <f>_xlfn.IFNA(VLOOKUP(_xlfn.CONCAT("T",I$1,"V",$D80,"A",$A80),Vulnerabilities!$G:$G,1,FALSE),"")</f>
        <v/>
      </c>
      <c r="J80" s="19" t="str">
        <f>_xlfn.IFNA(VLOOKUP(_xlfn.CONCAT("T",J$1,"V",$D80,"A",$A80),Vulnerabilities!$G:$G,1,FALSE),"")</f>
        <v/>
      </c>
      <c r="K80" s="19" t="str">
        <f>_xlfn.IFNA(VLOOKUP(_xlfn.CONCAT("T",K$1,"V",$D80,"A",$A80),Vulnerabilities!$G:$G,1,FALSE),"")</f>
        <v/>
      </c>
      <c r="L80" s="19" t="str">
        <f>_xlfn.IFNA(VLOOKUP(_xlfn.CONCAT("T",L$1,"V",$D80,"A",$A80),Vulnerabilities!$G:$G,1,FALSE),"")</f>
        <v/>
      </c>
      <c r="M80" s="19" t="str">
        <f>_xlfn.IFNA(VLOOKUP(_xlfn.CONCAT("T",M$1,"V",$D80,"A",$A80),Vulnerabilities!$G:$G,1,FALSE),"")</f>
        <v/>
      </c>
      <c r="N80" s="19" t="str">
        <f>_xlfn.IFNA(VLOOKUP(_xlfn.CONCAT("T",N$1,"V",$D80,"A",$A80),Vulnerabilities!$G:$G,1,FALSE),"")</f>
        <v/>
      </c>
      <c r="O80" s="19" t="str">
        <f>_xlfn.IFNA(VLOOKUP(_xlfn.CONCAT("T",O$1,"V",$D80,"A",$A80),Vulnerabilities!$G:$G,1,FALSE),"")</f>
        <v/>
      </c>
      <c r="P80" s="15" t="str">
        <f>_xlfn.IFNA(VLOOKUP(_xlfn.CONCAT("T",P$1,"V",$D80,"A",$A80),Vulnerabilities!$G:$G,1,FALSE),"")</f>
        <v/>
      </c>
    </row>
    <row r="81" spans="1:16" x14ac:dyDescent="0.2">
      <c r="A81" s="1">
        <f t="shared" si="1"/>
        <v>20</v>
      </c>
      <c r="B81" t="str">
        <f>IF(VLOOKUP($A81,Assets!$A:$C,2,FALSE)=0,"",VLOOKUP($A81,Assets!$A:$C,2,FALSE))</f>
        <v/>
      </c>
      <c r="C81" t="str">
        <f>IF(VLOOKUP($A81,Assets!$A:$C,3,FALSE)=0,"",VLOOKUP($A81,Assets!$A:$C,3,FALSE))</f>
        <v/>
      </c>
      <c r="D81" s="15">
        <v>3</v>
      </c>
      <c r="E81" s="19" t="str">
        <f>_xlfn.IFNA(VLOOKUP(_xlfn.CONCAT("T",E$1,"V",$D81,"A",$A81),Vulnerabilities!$G:$G,1,FALSE),"")</f>
        <v/>
      </c>
      <c r="F81" s="19" t="str">
        <f>_xlfn.IFNA(VLOOKUP(_xlfn.CONCAT("T",F$1,"V",$D81,"A",$A81),Vulnerabilities!$G:$G,1,FALSE),"")</f>
        <v/>
      </c>
      <c r="G81" s="19" t="str">
        <f>_xlfn.IFNA(VLOOKUP(_xlfn.CONCAT("T",G$1,"V",$D81,"A",$A81),Vulnerabilities!$G:$G,1,FALSE),"")</f>
        <v/>
      </c>
      <c r="H81" s="19" t="str">
        <f>_xlfn.IFNA(VLOOKUP(_xlfn.CONCAT("T",H$1,"V",$D81,"A",$A81),Vulnerabilities!$G:$G,1,FALSE),"")</f>
        <v/>
      </c>
      <c r="I81" s="19" t="str">
        <f>_xlfn.IFNA(VLOOKUP(_xlfn.CONCAT("T",I$1,"V",$D81,"A",$A81),Vulnerabilities!$G:$G,1,FALSE),"")</f>
        <v/>
      </c>
      <c r="J81" s="19" t="str">
        <f>_xlfn.IFNA(VLOOKUP(_xlfn.CONCAT("T",J$1,"V",$D81,"A",$A81),Vulnerabilities!$G:$G,1,FALSE),"")</f>
        <v/>
      </c>
      <c r="K81" s="19" t="str">
        <f>_xlfn.IFNA(VLOOKUP(_xlfn.CONCAT("T",K$1,"V",$D81,"A",$A81),Vulnerabilities!$G:$G,1,FALSE),"")</f>
        <v/>
      </c>
      <c r="L81" s="19" t="str">
        <f>_xlfn.IFNA(VLOOKUP(_xlfn.CONCAT("T",L$1,"V",$D81,"A",$A81),Vulnerabilities!$G:$G,1,FALSE),"")</f>
        <v/>
      </c>
      <c r="M81" s="19" t="str">
        <f>_xlfn.IFNA(VLOOKUP(_xlfn.CONCAT("T",M$1,"V",$D81,"A",$A81),Vulnerabilities!$G:$G,1,FALSE),"")</f>
        <v/>
      </c>
      <c r="N81" s="19" t="str">
        <f>_xlfn.IFNA(VLOOKUP(_xlfn.CONCAT("T",N$1,"V",$D81,"A",$A81),Vulnerabilities!$G:$G,1,FALSE),"")</f>
        <v/>
      </c>
      <c r="O81" s="19" t="str">
        <f>_xlfn.IFNA(VLOOKUP(_xlfn.CONCAT("T",O$1,"V",$D81,"A",$A81),Vulnerabilities!$G:$G,1,FALSE),"")</f>
        <v/>
      </c>
      <c r="P81" s="15" t="str">
        <f>_xlfn.IFNA(VLOOKUP(_xlfn.CONCAT("T",P$1,"V",$D81,"A",$A81),Vulnerabilities!$G:$G,1,FALSE),"")</f>
        <v/>
      </c>
    </row>
    <row r="82" spans="1:16" x14ac:dyDescent="0.2">
      <c r="A82" s="10">
        <f t="shared" si="1"/>
        <v>20</v>
      </c>
      <c r="B82" s="11" t="str">
        <f>IF(VLOOKUP($A82,Assets!$A:$C,2,FALSE)=0,"",VLOOKUP($A82,Assets!$A:$C,2,FALSE))</f>
        <v/>
      </c>
      <c r="C82" s="11" t="str">
        <f>IF(VLOOKUP($A82,Assets!$A:$C,3,FALSE)=0,"",VLOOKUP($A82,Assets!$A:$C,3,FALSE))</f>
        <v/>
      </c>
      <c r="D82" s="16">
        <v>4</v>
      </c>
      <c r="E82" s="20" t="str">
        <f>_xlfn.IFNA(VLOOKUP(_xlfn.CONCAT("T",E$1,"V",$D82,"A",$A82),Vulnerabilities!$G:$G,1,FALSE),"")</f>
        <v/>
      </c>
      <c r="F82" s="20" t="str">
        <f>_xlfn.IFNA(VLOOKUP(_xlfn.CONCAT("T",F$1,"V",$D82,"A",$A82),Vulnerabilities!$G:$G,1,FALSE),"")</f>
        <v/>
      </c>
      <c r="G82" s="20" t="str">
        <f>_xlfn.IFNA(VLOOKUP(_xlfn.CONCAT("T",G$1,"V",$D82,"A",$A82),Vulnerabilities!$G:$G,1,FALSE),"")</f>
        <v/>
      </c>
      <c r="H82" s="20" t="str">
        <f>_xlfn.IFNA(VLOOKUP(_xlfn.CONCAT("T",H$1,"V",$D82,"A",$A82),Vulnerabilities!$G:$G,1,FALSE),"")</f>
        <v/>
      </c>
      <c r="I82" s="20" t="str">
        <f>_xlfn.IFNA(VLOOKUP(_xlfn.CONCAT("T",I$1,"V",$D82,"A",$A82),Vulnerabilities!$G:$G,1,FALSE),"")</f>
        <v/>
      </c>
      <c r="J82" s="20" t="str">
        <f>_xlfn.IFNA(VLOOKUP(_xlfn.CONCAT("T",J$1,"V",$D82,"A",$A82),Vulnerabilities!$G:$G,1,FALSE),"")</f>
        <v/>
      </c>
      <c r="K82" s="20" t="str">
        <f>_xlfn.IFNA(VLOOKUP(_xlfn.CONCAT("T",K$1,"V",$D82,"A",$A82),Vulnerabilities!$G:$G,1,FALSE),"")</f>
        <v/>
      </c>
      <c r="L82" s="20" t="str">
        <f>_xlfn.IFNA(VLOOKUP(_xlfn.CONCAT("T",L$1,"V",$D82,"A",$A82),Vulnerabilities!$G:$G,1,FALSE),"")</f>
        <v/>
      </c>
      <c r="M82" s="20" t="str">
        <f>_xlfn.IFNA(VLOOKUP(_xlfn.CONCAT("T",M$1,"V",$D82,"A",$A82),Vulnerabilities!$G:$G,1,FALSE),"")</f>
        <v/>
      </c>
      <c r="N82" s="20" t="str">
        <f>_xlfn.IFNA(VLOOKUP(_xlfn.CONCAT("T",N$1,"V",$D82,"A",$A82),Vulnerabilities!$G:$G,1,FALSE),"")</f>
        <v/>
      </c>
      <c r="O82" s="20" t="str">
        <f>_xlfn.IFNA(VLOOKUP(_xlfn.CONCAT("T",O$1,"V",$D82,"A",$A82),Vulnerabilities!$G:$G,1,FALSE),"")</f>
        <v/>
      </c>
      <c r="P82" s="16" t="str">
        <f>_xlfn.IFNA(VLOOKUP(_xlfn.CONCAT("T",P$1,"V",$D82,"A",$A82),Vulnerabilities!$G:$G,1,FALSE),"")</f>
        <v/>
      </c>
    </row>
    <row r="83" spans="1:16" x14ac:dyDescent="0.2">
      <c r="A83" s="1">
        <f t="shared" si="1"/>
        <v>21</v>
      </c>
      <c r="B83" t="str">
        <f>IF(VLOOKUP($A83,Assets!$A:$C,2,FALSE)=0,"",VLOOKUP($A83,Assets!$A:$C,2,FALSE))</f>
        <v/>
      </c>
      <c r="C83" t="str">
        <f>IF(VLOOKUP($A83,Assets!$A:$C,3,FALSE)=0,"",VLOOKUP($A83,Assets!$A:$C,3,FALSE))</f>
        <v/>
      </c>
      <c r="D83" s="15">
        <v>1</v>
      </c>
      <c r="E83" s="19" t="str">
        <f>_xlfn.IFNA(VLOOKUP(_xlfn.CONCAT("T",E$1,"V",$D83,"A",$A83),Vulnerabilities!$G:$G,1,FALSE),"")</f>
        <v/>
      </c>
      <c r="F83" s="19" t="str">
        <f>_xlfn.IFNA(VLOOKUP(_xlfn.CONCAT("T",F$1,"V",$D83,"A",$A83),Vulnerabilities!$G:$G,1,FALSE),"")</f>
        <v/>
      </c>
      <c r="G83" s="19" t="str">
        <f>_xlfn.IFNA(VLOOKUP(_xlfn.CONCAT("T",G$1,"V",$D83,"A",$A83),Vulnerabilities!$G:$G,1,FALSE),"")</f>
        <v/>
      </c>
      <c r="H83" s="19" t="str">
        <f>_xlfn.IFNA(VLOOKUP(_xlfn.CONCAT("T",H$1,"V",$D83,"A",$A83),Vulnerabilities!$G:$G,1,FALSE),"")</f>
        <v/>
      </c>
      <c r="I83" s="19" t="str">
        <f>_xlfn.IFNA(VLOOKUP(_xlfn.CONCAT("T",I$1,"V",$D83,"A",$A83),Vulnerabilities!$G:$G,1,FALSE),"")</f>
        <v/>
      </c>
      <c r="J83" s="19" t="str">
        <f>_xlfn.IFNA(VLOOKUP(_xlfn.CONCAT("T",J$1,"V",$D83,"A",$A83),Vulnerabilities!$G:$G,1,FALSE),"")</f>
        <v/>
      </c>
      <c r="K83" s="19" t="str">
        <f>_xlfn.IFNA(VLOOKUP(_xlfn.CONCAT("T",K$1,"V",$D83,"A",$A83),Vulnerabilities!$G:$G,1,FALSE),"")</f>
        <v/>
      </c>
      <c r="L83" s="19" t="str">
        <f>_xlfn.IFNA(VLOOKUP(_xlfn.CONCAT("T",L$1,"V",$D83,"A",$A83),Vulnerabilities!$G:$G,1,FALSE),"")</f>
        <v/>
      </c>
      <c r="M83" s="19" t="str">
        <f>_xlfn.IFNA(VLOOKUP(_xlfn.CONCAT("T",M$1,"V",$D83,"A",$A83),Vulnerabilities!$G:$G,1,FALSE),"")</f>
        <v/>
      </c>
      <c r="N83" s="19" t="str">
        <f>_xlfn.IFNA(VLOOKUP(_xlfn.CONCAT("T",N$1,"V",$D83,"A",$A83),Vulnerabilities!$G:$G,1,FALSE),"")</f>
        <v/>
      </c>
      <c r="O83" s="19" t="str">
        <f>_xlfn.IFNA(VLOOKUP(_xlfn.CONCAT("T",O$1,"V",$D83,"A",$A83),Vulnerabilities!$G:$G,1,FALSE),"")</f>
        <v/>
      </c>
      <c r="P83" s="15" t="str">
        <f>_xlfn.IFNA(VLOOKUP(_xlfn.CONCAT("T",P$1,"V",$D83,"A",$A83),Vulnerabilities!$G:$G,1,FALSE),"")</f>
        <v/>
      </c>
    </row>
    <row r="84" spans="1:16" x14ac:dyDescent="0.2">
      <c r="A84" s="1">
        <f t="shared" si="1"/>
        <v>21</v>
      </c>
      <c r="B84" t="str">
        <f>IF(VLOOKUP($A84,Assets!$A:$C,2,FALSE)=0,"",VLOOKUP($A84,Assets!$A:$C,2,FALSE))</f>
        <v/>
      </c>
      <c r="C84" t="str">
        <f>IF(VLOOKUP($A84,Assets!$A:$C,3,FALSE)=0,"",VLOOKUP($A84,Assets!$A:$C,3,FALSE))</f>
        <v/>
      </c>
      <c r="D84" s="15">
        <v>2</v>
      </c>
      <c r="E84" s="19" t="str">
        <f>_xlfn.IFNA(VLOOKUP(_xlfn.CONCAT("T",E$1,"V",$D84,"A",$A84),Vulnerabilities!$G:$G,1,FALSE),"")</f>
        <v/>
      </c>
      <c r="F84" s="19" t="str">
        <f>_xlfn.IFNA(VLOOKUP(_xlfn.CONCAT("T",F$1,"V",$D84,"A",$A84),Vulnerabilities!$G:$G,1,FALSE),"")</f>
        <v/>
      </c>
      <c r="G84" s="19" t="str">
        <f>_xlfn.IFNA(VLOOKUP(_xlfn.CONCAT("T",G$1,"V",$D84,"A",$A84),Vulnerabilities!$G:$G,1,FALSE),"")</f>
        <v/>
      </c>
      <c r="H84" s="19" t="str">
        <f>_xlfn.IFNA(VLOOKUP(_xlfn.CONCAT("T",H$1,"V",$D84,"A",$A84),Vulnerabilities!$G:$G,1,FALSE),"")</f>
        <v/>
      </c>
      <c r="I84" s="19" t="str">
        <f>_xlfn.IFNA(VLOOKUP(_xlfn.CONCAT("T",I$1,"V",$D84,"A",$A84),Vulnerabilities!$G:$G,1,FALSE),"")</f>
        <v/>
      </c>
      <c r="J84" s="19" t="str">
        <f>_xlfn.IFNA(VLOOKUP(_xlfn.CONCAT("T",J$1,"V",$D84,"A",$A84),Vulnerabilities!$G:$G,1,FALSE),"")</f>
        <v/>
      </c>
      <c r="K84" s="19" t="str">
        <f>_xlfn.IFNA(VLOOKUP(_xlfn.CONCAT("T",K$1,"V",$D84,"A",$A84),Vulnerabilities!$G:$G,1,FALSE),"")</f>
        <v/>
      </c>
      <c r="L84" s="19" t="str">
        <f>_xlfn.IFNA(VLOOKUP(_xlfn.CONCAT("T",L$1,"V",$D84,"A",$A84),Vulnerabilities!$G:$G,1,FALSE),"")</f>
        <v/>
      </c>
      <c r="M84" s="19" t="str">
        <f>_xlfn.IFNA(VLOOKUP(_xlfn.CONCAT("T",M$1,"V",$D84,"A",$A84),Vulnerabilities!$G:$G,1,FALSE),"")</f>
        <v/>
      </c>
      <c r="N84" s="19" t="str">
        <f>_xlfn.IFNA(VLOOKUP(_xlfn.CONCAT("T",N$1,"V",$D84,"A",$A84),Vulnerabilities!$G:$G,1,FALSE),"")</f>
        <v/>
      </c>
      <c r="O84" s="19" t="str">
        <f>_xlfn.IFNA(VLOOKUP(_xlfn.CONCAT("T",O$1,"V",$D84,"A",$A84),Vulnerabilities!$G:$G,1,FALSE),"")</f>
        <v/>
      </c>
      <c r="P84" s="15" t="str">
        <f>_xlfn.IFNA(VLOOKUP(_xlfn.CONCAT("T",P$1,"V",$D84,"A",$A84),Vulnerabilities!$G:$G,1,FALSE),"")</f>
        <v/>
      </c>
    </row>
    <row r="85" spans="1:16" x14ac:dyDescent="0.2">
      <c r="A85" s="1">
        <f t="shared" si="1"/>
        <v>21</v>
      </c>
      <c r="B85" t="str">
        <f>IF(VLOOKUP($A85,Assets!$A:$C,2,FALSE)=0,"",VLOOKUP($A85,Assets!$A:$C,2,FALSE))</f>
        <v/>
      </c>
      <c r="C85" t="str">
        <f>IF(VLOOKUP($A85,Assets!$A:$C,3,FALSE)=0,"",VLOOKUP($A85,Assets!$A:$C,3,FALSE))</f>
        <v/>
      </c>
      <c r="D85" s="15">
        <v>3</v>
      </c>
      <c r="E85" s="19" t="str">
        <f>_xlfn.IFNA(VLOOKUP(_xlfn.CONCAT("T",E$1,"V",$D85,"A",$A85),Vulnerabilities!$G:$G,1,FALSE),"")</f>
        <v/>
      </c>
      <c r="F85" s="19" t="str">
        <f>_xlfn.IFNA(VLOOKUP(_xlfn.CONCAT("T",F$1,"V",$D85,"A",$A85),Vulnerabilities!$G:$G,1,FALSE),"")</f>
        <v/>
      </c>
      <c r="G85" s="19" t="str">
        <f>_xlfn.IFNA(VLOOKUP(_xlfn.CONCAT("T",G$1,"V",$D85,"A",$A85),Vulnerabilities!$G:$G,1,FALSE),"")</f>
        <v/>
      </c>
      <c r="H85" s="19" t="str">
        <f>_xlfn.IFNA(VLOOKUP(_xlfn.CONCAT("T",H$1,"V",$D85,"A",$A85),Vulnerabilities!$G:$G,1,FALSE),"")</f>
        <v/>
      </c>
      <c r="I85" s="19" t="str">
        <f>_xlfn.IFNA(VLOOKUP(_xlfn.CONCAT("T",I$1,"V",$D85,"A",$A85),Vulnerabilities!$G:$G,1,FALSE),"")</f>
        <v/>
      </c>
      <c r="J85" s="19" t="str">
        <f>_xlfn.IFNA(VLOOKUP(_xlfn.CONCAT("T",J$1,"V",$D85,"A",$A85),Vulnerabilities!$G:$G,1,FALSE),"")</f>
        <v/>
      </c>
      <c r="K85" s="19" t="str">
        <f>_xlfn.IFNA(VLOOKUP(_xlfn.CONCAT("T",K$1,"V",$D85,"A",$A85),Vulnerabilities!$G:$G,1,FALSE),"")</f>
        <v/>
      </c>
      <c r="L85" s="19" t="str">
        <f>_xlfn.IFNA(VLOOKUP(_xlfn.CONCAT("T",L$1,"V",$D85,"A",$A85),Vulnerabilities!$G:$G,1,FALSE),"")</f>
        <v/>
      </c>
      <c r="M85" s="19" t="str">
        <f>_xlfn.IFNA(VLOOKUP(_xlfn.CONCAT("T",M$1,"V",$D85,"A",$A85),Vulnerabilities!$G:$G,1,FALSE),"")</f>
        <v/>
      </c>
      <c r="N85" s="19" t="str">
        <f>_xlfn.IFNA(VLOOKUP(_xlfn.CONCAT("T",N$1,"V",$D85,"A",$A85),Vulnerabilities!$G:$G,1,FALSE),"")</f>
        <v/>
      </c>
      <c r="O85" s="19" t="str">
        <f>_xlfn.IFNA(VLOOKUP(_xlfn.CONCAT("T",O$1,"V",$D85,"A",$A85),Vulnerabilities!$G:$G,1,FALSE),"")</f>
        <v/>
      </c>
      <c r="P85" s="15" t="str">
        <f>_xlfn.IFNA(VLOOKUP(_xlfn.CONCAT("T",P$1,"V",$D85,"A",$A85),Vulnerabilities!$G:$G,1,FALSE),"")</f>
        <v/>
      </c>
    </row>
    <row r="86" spans="1:16" x14ac:dyDescent="0.2">
      <c r="A86" s="10">
        <f t="shared" si="1"/>
        <v>21</v>
      </c>
      <c r="B86" s="11" t="str">
        <f>IF(VLOOKUP($A86,Assets!$A:$C,2,FALSE)=0,"",VLOOKUP($A86,Assets!$A:$C,2,FALSE))</f>
        <v/>
      </c>
      <c r="C86" s="11" t="str">
        <f>IF(VLOOKUP($A86,Assets!$A:$C,3,FALSE)=0,"",VLOOKUP($A86,Assets!$A:$C,3,FALSE))</f>
        <v/>
      </c>
      <c r="D86" s="16">
        <v>4</v>
      </c>
      <c r="E86" s="20" t="str">
        <f>_xlfn.IFNA(VLOOKUP(_xlfn.CONCAT("T",E$1,"V",$D86,"A",$A86),Vulnerabilities!$G:$G,1,FALSE),"")</f>
        <v/>
      </c>
      <c r="F86" s="20" t="str">
        <f>_xlfn.IFNA(VLOOKUP(_xlfn.CONCAT("T",F$1,"V",$D86,"A",$A86),Vulnerabilities!$G:$G,1,FALSE),"")</f>
        <v/>
      </c>
      <c r="G86" s="20" t="str">
        <f>_xlfn.IFNA(VLOOKUP(_xlfn.CONCAT("T",G$1,"V",$D86,"A",$A86),Vulnerabilities!$G:$G,1,FALSE),"")</f>
        <v/>
      </c>
      <c r="H86" s="20" t="str">
        <f>_xlfn.IFNA(VLOOKUP(_xlfn.CONCAT("T",H$1,"V",$D86,"A",$A86),Vulnerabilities!$G:$G,1,FALSE),"")</f>
        <v/>
      </c>
      <c r="I86" s="20" t="str">
        <f>_xlfn.IFNA(VLOOKUP(_xlfn.CONCAT("T",I$1,"V",$D86,"A",$A86),Vulnerabilities!$G:$G,1,FALSE),"")</f>
        <v/>
      </c>
      <c r="J86" s="20" t="str">
        <f>_xlfn.IFNA(VLOOKUP(_xlfn.CONCAT("T",J$1,"V",$D86,"A",$A86),Vulnerabilities!$G:$G,1,FALSE),"")</f>
        <v/>
      </c>
      <c r="K86" s="20" t="str">
        <f>_xlfn.IFNA(VLOOKUP(_xlfn.CONCAT("T",K$1,"V",$D86,"A",$A86),Vulnerabilities!$G:$G,1,FALSE),"")</f>
        <v/>
      </c>
      <c r="L86" s="20" t="str">
        <f>_xlfn.IFNA(VLOOKUP(_xlfn.CONCAT("T",L$1,"V",$D86,"A",$A86),Vulnerabilities!$G:$G,1,FALSE),"")</f>
        <v/>
      </c>
      <c r="M86" s="20" t="str">
        <f>_xlfn.IFNA(VLOOKUP(_xlfn.CONCAT("T",M$1,"V",$D86,"A",$A86),Vulnerabilities!$G:$G,1,FALSE),"")</f>
        <v/>
      </c>
      <c r="N86" s="20" t="str">
        <f>_xlfn.IFNA(VLOOKUP(_xlfn.CONCAT("T",N$1,"V",$D86,"A",$A86),Vulnerabilities!$G:$G,1,FALSE),"")</f>
        <v/>
      </c>
      <c r="O86" s="20" t="str">
        <f>_xlfn.IFNA(VLOOKUP(_xlfn.CONCAT("T",O$1,"V",$D86,"A",$A86),Vulnerabilities!$G:$G,1,FALSE),"")</f>
        <v/>
      </c>
      <c r="P86" s="16" t="str">
        <f>_xlfn.IFNA(VLOOKUP(_xlfn.CONCAT("T",P$1,"V",$D86,"A",$A86),Vulnerabilities!$G:$G,1,FALSE),"")</f>
        <v/>
      </c>
    </row>
    <row r="87" spans="1:16" x14ac:dyDescent="0.2">
      <c r="A87" s="1">
        <f t="shared" si="1"/>
        <v>22</v>
      </c>
      <c r="B87" t="str">
        <f>IF(VLOOKUP($A87,Assets!$A:$C,2,FALSE)=0,"",VLOOKUP($A87,Assets!$A:$C,2,FALSE))</f>
        <v/>
      </c>
      <c r="C87" t="str">
        <f>IF(VLOOKUP($A87,Assets!$A:$C,3,FALSE)=0,"",VLOOKUP($A87,Assets!$A:$C,3,FALSE))</f>
        <v/>
      </c>
      <c r="D87" s="15">
        <v>1</v>
      </c>
      <c r="E87" s="19" t="str">
        <f>_xlfn.IFNA(VLOOKUP(_xlfn.CONCAT("T",E$1,"V",$D87,"A",$A87),Vulnerabilities!$G:$G,1,FALSE),"")</f>
        <v/>
      </c>
      <c r="F87" s="19" t="str">
        <f>_xlfn.IFNA(VLOOKUP(_xlfn.CONCAT("T",F$1,"V",$D87,"A",$A87),Vulnerabilities!$G:$G,1,FALSE),"")</f>
        <v/>
      </c>
      <c r="G87" s="19" t="str">
        <f>_xlfn.IFNA(VLOOKUP(_xlfn.CONCAT("T",G$1,"V",$D87,"A",$A87),Vulnerabilities!$G:$G,1,FALSE),"")</f>
        <v/>
      </c>
      <c r="H87" s="19" t="str">
        <f>_xlfn.IFNA(VLOOKUP(_xlfn.CONCAT("T",H$1,"V",$D87,"A",$A87),Vulnerabilities!$G:$G,1,FALSE),"")</f>
        <v/>
      </c>
      <c r="I87" s="19" t="str">
        <f>_xlfn.IFNA(VLOOKUP(_xlfn.CONCAT("T",I$1,"V",$D87,"A",$A87),Vulnerabilities!$G:$G,1,FALSE),"")</f>
        <v/>
      </c>
      <c r="J87" s="19" t="str">
        <f>_xlfn.IFNA(VLOOKUP(_xlfn.CONCAT("T",J$1,"V",$D87,"A",$A87),Vulnerabilities!$G:$G,1,FALSE),"")</f>
        <v/>
      </c>
      <c r="K87" s="19" t="str">
        <f>_xlfn.IFNA(VLOOKUP(_xlfn.CONCAT("T",K$1,"V",$D87,"A",$A87),Vulnerabilities!$G:$G,1,FALSE),"")</f>
        <v/>
      </c>
      <c r="L87" s="19" t="str">
        <f>_xlfn.IFNA(VLOOKUP(_xlfn.CONCAT("T",L$1,"V",$D87,"A",$A87),Vulnerabilities!$G:$G,1,FALSE),"")</f>
        <v/>
      </c>
      <c r="M87" s="19" t="str">
        <f>_xlfn.IFNA(VLOOKUP(_xlfn.CONCAT("T",M$1,"V",$D87,"A",$A87),Vulnerabilities!$G:$G,1,FALSE),"")</f>
        <v/>
      </c>
      <c r="N87" s="19" t="str">
        <f>_xlfn.IFNA(VLOOKUP(_xlfn.CONCAT("T",N$1,"V",$D87,"A",$A87),Vulnerabilities!$G:$G,1,FALSE),"")</f>
        <v/>
      </c>
      <c r="O87" s="19" t="str">
        <f>_xlfn.IFNA(VLOOKUP(_xlfn.CONCAT("T",O$1,"V",$D87,"A",$A87),Vulnerabilities!$G:$G,1,FALSE),"")</f>
        <v/>
      </c>
      <c r="P87" s="15" t="str">
        <f>_xlfn.IFNA(VLOOKUP(_xlfn.CONCAT("T",P$1,"V",$D87,"A",$A87),Vulnerabilities!$G:$G,1,FALSE),"")</f>
        <v/>
      </c>
    </row>
    <row r="88" spans="1:16" x14ac:dyDescent="0.2">
      <c r="A88" s="1">
        <f t="shared" si="1"/>
        <v>22</v>
      </c>
      <c r="B88" t="str">
        <f>IF(VLOOKUP($A88,Assets!$A:$C,2,FALSE)=0,"",VLOOKUP($A88,Assets!$A:$C,2,FALSE))</f>
        <v/>
      </c>
      <c r="C88" t="str">
        <f>IF(VLOOKUP($A88,Assets!$A:$C,3,FALSE)=0,"",VLOOKUP($A88,Assets!$A:$C,3,FALSE))</f>
        <v/>
      </c>
      <c r="D88" s="15">
        <v>2</v>
      </c>
      <c r="E88" s="19" t="str">
        <f>_xlfn.IFNA(VLOOKUP(_xlfn.CONCAT("T",E$1,"V",$D88,"A",$A88),Vulnerabilities!$G:$G,1,FALSE),"")</f>
        <v/>
      </c>
      <c r="F88" s="19" t="str">
        <f>_xlfn.IFNA(VLOOKUP(_xlfn.CONCAT("T",F$1,"V",$D88,"A",$A88),Vulnerabilities!$G:$G,1,FALSE),"")</f>
        <v/>
      </c>
      <c r="G88" s="19" t="str">
        <f>_xlfn.IFNA(VLOOKUP(_xlfn.CONCAT("T",G$1,"V",$D88,"A",$A88),Vulnerabilities!$G:$G,1,FALSE),"")</f>
        <v/>
      </c>
      <c r="H88" s="19" t="str">
        <f>_xlfn.IFNA(VLOOKUP(_xlfn.CONCAT("T",H$1,"V",$D88,"A",$A88),Vulnerabilities!$G:$G,1,FALSE),"")</f>
        <v/>
      </c>
      <c r="I88" s="19" t="str">
        <f>_xlfn.IFNA(VLOOKUP(_xlfn.CONCAT("T",I$1,"V",$D88,"A",$A88),Vulnerabilities!$G:$G,1,FALSE),"")</f>
        <v/>
      </c>
      <c r="J88" s="19" t="str">
        <f>_xlfn.IFNA(VLOOKUP(_xlfn.CONCAT("T",J$1,"V",$D88,"A",$A88),Vulnerabilities!$G:$G,1,FALSE),"")</f>
        <v/>
      </c>
      <c r="K88" s="19" t="str">
        <f>_xlfn.IFNA(VLOOKUP(_xlfn.CONCAT("T",K$1,"V",$D88,"A",$A88),Vulnerabilities!$G:$G,1,FALSE),"")</f>
        <v/>
      </c>
      <c r="L88" s="19" t="str">
        <f>_xlfn.IFNA(VLOOKUP(_xlfn.CONCAT("T",L$1,"V",$D88,"A",$A88),Vulnerabilities!$G:$G,1,FALSE),"")</f>
        <v/>
      </c>
      <c r="M88" s="19" t="str">
        <f>_xlfn.IFNA(VLOOKUP(_xlfn.CONCAT("T",M$1,"V",$D88,"A",$A88),Vulnerabilities!$G:$G,1,FALSE),"")</f>
        <v/>
      </c>
      <c r="N88" s="19" t="str">
        <f>_xlfn.IFNA(VLOOKUP(_xlfn.CONCAT("T",N$1,"V",$D88,"A",$A88),Vulnerabilities!$G:$G,1,FALSE),"")</f>
        <v/>
      </c>
      <c r="O88" s="19" t="str">
        <f>_xlfn.IFNA(VLOOKUP(_xlfn.CONCAT("T",O$1,"V",$D88,"A",$A88),Vulnerabilities!$G:$G,1,FALSE),"")</f>
        <v/>
      </c>
      <c r="P88" s="15" t="str">
        <f>_xlfn.IFNA(VLOOKUP(_xlfn.CONCAT("T",P$1,"V",$D88,"A",$A88),Vulnerabilities!$G:$G,1,FALSE),"")</f>
        <v/>
      </c>
    </row>
    <row r="89" spans="1:16" x14ac:dyDescent="0.2">
      <c r="A89" s="1">
        <f t="shared" si="1"/>
        <v>22</v>
      </c>
      <c r="B89" t="str">
        <f>IF(VLOOKUP($A89,Assets!$A:$C,2,FALSE)=0,"",VLOOKUP($A89,Assets!$A:$C,2,FALSE))</f>
        <v/>
      </c>
      <c r="C89" t="str">
        <f>IF(VLOOKUP($A89,Assets!$A:$C,3,FALSE)=0,"",VLOOKUP($A89,Assets!$A:$C,3,FALSE))</f>
        <v/>
      </c>
      <c r="D89" s="15">
        <v>3</v>
      </c>
      <c r="E89" s="19" t="str">
        <f>_xlfn.IFNA(VLOOKUP(_xlfn.CONCAT("T",E$1,"V",$D89,"A",$A89),Vulnerabilities!$G:$G,1,FALSE),"")</f>
        <v/>
      </c>
      <c r="F89" s="19" t="str">
        <f>_xlfn.IFNA(VLOOKUP(_xlfn.CONCAT("T",F$1,"V",$D89,"A",$A89),Vulnerabilities!$G:$G,1,FALSE),"")</f>
        <v/>
      </c>
      <c r="G89" s="19" t="str">
        <f>_xlfn.IFNA(VLOOKUP(_xlfn.CONCAT("T",G$1,"V",$D89,"A",$A89),Vulnerabilities!$G:$G,1,FALSE),"")</f>
        <v/>
      </c>
      <c r="H89" s="19" t="str">
        <f>_xlfn.IFNA(VLOOKUP(_xlfn.CONCAT("T",H$1,"V",$D89,"A",$A89),Vulnerabilities!$G:$G,1,FALSE),"")</f>
        <v/>
      </c>
      <c r="I89" s="19" t="str">
        <f>_xlfn.IFNA(VLOOKUP(_xlfn.CONCAT("T",I$1,"V",$D89,"A",$A89),Vulnerabilities!$G:$G,1,FALSE),"")</f>
        <v/>
      </c>
      <c r="J89" s="19" t="str">
        <f>_xlfn.IFNA(VLOOKUP(_xlfn.CONCAT("T",J$1,"V",$D89,"A",$A89),Vulnerabilities!$G:$G,1,FALSE),"")</f>
        <v/>
      </c>
      <c r="K89" s="19" t="str">
        <f>_xlfn.IFNA(VLOOKUP(_xlfn.CONCAT("T",K$1,"V",$D89,"A",$A89),Vulnerabilities!$G:$G,1,FALSE),"")</f>
        <v/>
      </c>
      <c r="L89" s="19" t="str">
        <f>_xlfn.IFNA(VLOOKUP(_xlfn.CONCAT("T",L$1,"V",$D89,"A",$A89),Vulnerabilities!$G:$G,1,FALSE),"")</f>
        <v/>
      </c>
      <c r="M89" s="19" t="str">
        <f>_xlfn.IFNA(VLOOKUP(_xlfn.CONCAT("T",M$1,"V",$D89,"A",$A89),Vulnerabilities!$G:$G,1,FALSE),"")</f>
        <v/>
      </c>
      <c r="N89" s="19" t="str">
        <f>_xlfn.IFNA(VLOOKUP(_xlfn.CONCAT("T",N$1,"V",$D89,"A",$A89),Vulnerabilities!$G:$G,1,FALSE),"")</f>
        <v/>
      </c>
      <c r="O89" s="19" t="str">
        <f>_xlfn.IFNA(VLOOKUP(_xlfn.CONCAT("T",O$1,"V",$D89,"A",$A89),Vulnerabilities!$G:$G,1,FALSE),"")</f>
        <v/>
      </c>
      <c r="P89" s="15" t="str">
        <f>_xlfn.IFNA(VLOOKUP(_xlfn.CONCAT("T",P$1,"V",$D89,"A",$A89),Vulnerabilities!$G:$G,1,FALSE),"")</f>
        <v/>
      </c>
    </row>
    <row r="90" spans="1:16" x14ac:dyDescent="0.2">
      <c r="A90" s="10">
        <f t="shared" si="1"/>
        <v>22</v>
      </c>
      <c r="B90" s="11" t="str">
        <f>IF(VLOOKUP($A90,Assets!$A:$C,2,FALSE)=0,"",VLOOKUP($A90,Assets!$A:$C,2,FALSE))</f>
        <v/>
      </c>
      <c r="C90" s="11" t="str">
        <f>IF(VLOOKUP($A90,Assets!$A:$C,3,FALSE)=0,"",VLOOKUP($A90,Assets!$A:$C,3,FALSE))</f>
        <v/>
      </c>
      <c r="D90" s="16">
        <v>4</v>
      </c>
      <c r="E90" s="20" t="str">
        <f>_xlfn.IFNA(VLOOKUP(_xlfn.CONCAT("T",E$1,"V",$D90,"A",$A90),Vulnerabilities!$G:$G,1,FALSE),"")</f>
        <v/>
      </c>
      <c r="F90" s="20" t="str">
        <f>_xlfn.IFNA(VLOOKUP(_xlfn.CONCAT("T",F$1,"V",$D90,"A",$A90),Vulnerabilities!$G:$G,1,FALSE),"")</f>
        <v/>
      </c>
      <c r="G90" s="20" t="str">
        <f>_xlfn.IFNA(VLOOKUP(_xlfn.CONCAT("T",G$1,"V",$D90,"A",$A90),Vulnerabilities!$G:$G,1,FALSE),"")</f>
        <v/>
      </c>
      <c r="H90" s="20" t="str">
        <f>_xlfn.IFNA(VLOOKUP(_xlfn.CONCAT("T",H$1,"V",$D90,"A",$A90),Vulnerabilities!$G:$G,1,FALSE),"")</f>
        <v/>
      </c>
      <c r="I90" s="20" t="str">
        <f>_xlfn.IFNA(VLOOKUP(_xlfn.CONCAT("T",I$1,"V",$D90,"A",$A90),Vulnerabilities!$G:$G,1,FALSE),"")</f>
        <v/>
      </c>
      <c r="J90" s="20" t="str">
        <f>_xlfn.IFNA(VLOOKUP(_xlfn.CONCAT("T",J$1,"V",$D90,"A",$A90),Vulnerabilities!$G:$G,1,FALSE),"")</f>
        <v/>
      </c>
      <c r="K90" s="20" t="str">
        <f>_xlfn.IFNA(VLOOKUP(_xlfn.CONCAT("T",K$1,"V",$D90,"A",$A90),Vulnerabilities!$G:$G,1,FALSE),"")</f>
        <v/>
      </c>
      <c r="L90" s="20" t="str">
        <f>_xlfn.IFNA(VLOOKUP(_xlfn.CONCAT("T",L$1,"V",$D90,"A",$A90),Vulnerabilities!$G:$G,1,FALSE),"")</f>
        <v/>
      </c>
      <c r="M90" s="20" t="str">
        <f>_xlfn.IFNA(VLOOKUP(_xlfn.CONCAT("T",M$1,"V",$D90,"A",$A90),Vulnerabilities!$G:$G,1,FALSE),"")</f>
        <v/>
      </c>
      <c r="N90" s="20" t="str">
        <f>_xlfn.IFNA(VLOOKUP(_xlfn.CONCAT("T",N$1,"V",$D90,"A",$A90),Vulnerabilities!$G:$G,1,FALSE),"")</f>
        <v/>
      </c>
      <c r="O90" s="20" t="str">
        <f>_xlfn.IFNA(VLOOKUP(_xlfn.CONCAT("T",O$1,"V",$D90,"A",$A90),Vulnerabilities!$G:$G,1,FALSE),"")</f>
        <v/>
      </c>
      <c r="P90" s="16" t="str">
        <f>_xlfn.IFNA(VLOOKUP(_xlfn.CONCAT("T",P$1,"V",$D90,"A",$A90),Vulnerabilities!$G:$G,1,FALSE),"")</f>
        <v/>
      </c>
    </row>
    <row r="91" spans="1:16" x14ac:dyDescent="0.2">
      <c r="A91" s="1">
        <f t="shared" ref="A91:A154" si="2">A87+1</f>
        <v>23</v>
      </c>
      <c r="B91" t="str">
        <f>IF(VLOOKUP($A91,Assets!$A:$C,2,FALSE)=0,"",VLOOKUP($A91,Assets!$A:$C,2,FALSE))</f>
        <v/>
      </c>
      <c r="C91" t="str">
        <f>IF(VLOOKUP($A91,Assets!$A:$C,3,FALSE)=0,"",VLOOKUP($A91,Assets!$A:$C,3,FALSE))</f>
        <v/>
      </c>
      <c r="D91" s="15">
        <v>1</v>
      </c>
      <c r="E91" s="19" t="str">
        <f>_xlfn.IFNA(VLOOKUP(_xlfn.CONCAT("T",E$1,"V",$D91,"A",$A91),Vulnerabilities!$G:$G,1,FALSE),"")</f>
        <v/>
      </c>
      <c r="F91" s="19" t="str">
        <f>_xlfn.IFNA(VLOOKUP(_xlfn.CONCAT("T",F$1,"V",$D91,"A",$A91),Vulnerabilities!$G:$G,1,FALSE),"")</f>
        <v/>
      </c>
      <c r="G91" s="19" t="str">
        <f>_xlfn.IFNA(VLOOKUP(_xlfn.CONCAT("T",G$1,"V",$D91,"A",$A91),Vulnerabilities!$G:$G,1,FALSE),"")</f>
        <v/>
      </c>
      <c r="H91" s="19" t="str">
        <f>_xlfn.IFNA(VLOOKUP(_xlfn.CONCAT("T",H$1,"V",$D91,"A",$A91),Vulnerabilities!$G:$G,1,FALSE),"")</f>
        <v/>
      </c>
      <c r="I91" s="19" t="str">
        <f>_xlfn.IFNA(VLOOKUP(_xlfn.CONCAT("T",I$1,"V",$D91,"A",$A91),Vulnerabilities!$G:$G,1,FALSE),"")</f>
        <v/>
      </c>
      <c r="J91" s="19" t="str">
        <f>_xlfn.IFNA(VLOOKUP(_xlfn.CONCAT("T",J$1,"V",$D91,"A",$A91),Vulnerabilities!$G:$G,1,FALSE),"")</f>
        <v/>
      </c>
      <c r="K91" s="19" t="str">
        <f>_xlfn.IFNA(VLOOKUP(_xlfn.CONCAT("T",K$1,"V",$D91,"A",$A91),Vulnerabilities!$G:$G,1,FALSE),"")</f>
        <v/>
      </c>
      <c r="L91" s="19" t="str">
        <f>_xlfn.IFNA(VLOOKUP(_xlfn.CONCAT("T",L$1,"V",$D91,"A",$A91),Vulnerabilities!$G:$G,1,FALSE),"")</f>
        <v/>
      </c>
      <c r="M91" s="19" t="str">
        <f>_xlfn.IFNA(VLOOKUP(_xlfn.CONCAT("T",M$1,"V",$D91,"A",$A91),Vulnerabilities!$G:$G,1,FALSE),"")</f>
        <v/>
      </c>
      <c r="N91" s="19" t="str">
        <f>_xlfn.IFNA(VLOOKUP(_xlfn.CONCAT("T",N$1,"V",$D91,"A",$A91),Vulnerabilities!$G:$G,1,FALSE),"")</f>
        <v/>
      </c>
      <c r="O91" s="19" t="str">
        <f>_xlfn.IFNA(VLOOKUP(_xlfn.CONCAT("T",O$1,"V",$D91,"A",$A91),Vulnerabilities!$G:$G,1,FALSE),"")</f>
        <v/>
      </c>
      <c r="P91" s="15" t="str">
        <f>_xlfn.IFNA(VLOOKUP(_xlfn.CONCAT("T",P$1,"V",$D91,"A",$A91),Vulnerabilities!$G:$G,1,FALSE),"")</f>
        <v/>
      </c>
    </row>
    <row r="92" spans="1:16" x14ac:dyDescent="0.2">
      <c r="A92" s="1">
        <f t="shared" si="2"/>
        <v>23</v>
      </c>
      <c r="B92" t="str">
        <f>IF(VLOOKUP($A92,Assets!$A:$C,2,FALSE)=0,"",VLOOKUP($A92,Assets!$A:$C,2,FALSE))</f>
        <v/>
      </c>
      <c r="C92" t="str">
        <f>IF(VLOOKUP($A92,Assets!$A:$C,3,FALSE)=0,"",VLOOKUP($A92,Assets!$A:$C,3,FALSE))</f>
        <v/>
      </c>
      <c r="D92" s="15">
        <v>2</v>
      </c>
      <c r="E92" s="19" t="str">
        <f>_xlfn.IFNA(VLOOKUP(_xlfn.CONCAT("T",E$1,"V",$D92,"A",$A92),Vulnerabilities!$G:$G,1,FALSE),"")</f>
        <v/>
      </c>
      <c r="F92" s="19" t="str">
        <f>_xlfn.IFNA(VLOOKUP(_xlfn.CONCAT("T",F$1,"V",$D92,"A",$A92),Vulnerabilities!$G:$G,1,FALSE),"")</f>
        <v/>
      </c>
      <c r="G92" s="19" t="str">
        <f>_xlfn.IFNA(VLOOKUP(_xlfn.CONCAT("T",G$1,"V",$D92,"A",$A92),Vulnerabilities!$G:$G,1,FALSE),"")</f>
        <v/>
      </c>
      <c r="H92" s="19" t="str">
        <f>_xlfn.IFNA(VLOOKUP(_xlfn.CONCAT("T",H$1,"V",$D92,"A",$A92),Vulnerabilities!$G:$G,1,FALSE),"")</f>
        <v/>
      </c>
      <c r="I92" s="19" t="str">
        <f>_xlfn.IFNA(VLOOKUP(_xlfn.CONCAT("T",I$1,"V",$D92,"A",$A92),Vulnerabilities!$G:$G,1,FALSE),"")</f>
        <v/>
      </c>
      <c r="J92" s="19" t="str">
        <f>_xlfn.IFNA(VLOOKUP(_xlfn.CONCAT("T",J$1,"V",$D92,"A",$A92),Vulnerabilities!$G:$G,1,FALSE),"")</f>
        <v/>
      </c>
      <c r="K92" s="19" t="str">
        <f>_xlfn.IFNA(VLOOKUP(_xlfn.CONCAT("T",K$1,"V",$D92,"A",$A92),Vulnerabilities!$G:$G,1,FALSE),"")</f>
        <v/>
      </c>
      <c r="L92" s="19" t="str">
        <f>_xlfn.IFNA(VLOOKUP(_xlfn.CONCAT("T",L$1,"V",$D92,"A",$A92),Vulnerabilities!$G:$G,1,FALSE),"")</f>
        <v/>
      </c>
      <c r="M92" s="19" t="str">
        <f>_xlfn.IFNA(VLOOKUP(_xlfn.CONCAT("T",M$1,"V",$D92,"A",$A92),Vulnerabilities!$G:$G,1,FALSE),"")</f>
        <v/>
      </c>
      <c r="N92" s="19" t="str">
        <f>_xlfn.IFNA(VLOOKUP(_xlfn.CONCAT("T",N$1,"V",$D92,"A",$A92),Vulnerabilities!$G:$G,1,FALSE),"")</f>
        <v/>
      </c>
      <c r="O92" s="19" t="str">
        <f>_xlfn.IFNA(VLOOKUP(_xlfn.CONCAT("T",O$1,"V",$D92,"A",$A92),Vulnerabilities!$G:$G,1,FALSE),"")</f>
        <v/>
      </c>
      <c r="P92" s="15" t="str">
        <f>_xlfn.IFNA(VLOOKUP(_xlfn.CONCAT("T",P$1,"V",$D92,"A",$A92),Vulnerabilities!$G:$G,1,FALSE),"")</f>
        <v/>
      </c>
    </row>
    <row r="93" spans="1:16" x14ac:dyDescent="0.2">
      <c r="A93" s="1">
        <f t="shared" si="2"/>
        <v>23</v>
      </c>
      <c r="B93" t="str">
        <f>IF(VLOOKUP($A93,Assets!$A:$C,2,FALSE)=0,"",VLOOKUP($A93,Assets!$A:$C,2,FALSE))</f>
        <v/>
      </c>
      <c r="C93" t="str">
        <f>IF(VLOOKUP($A93,Assets!$A:$C,3,FALSE)=0,"",VLOOKUP($A93,Assets!$A:$C,3,FALSE))</f>
        <v/>
      </c>
      <c r="D93" s="15">
        <v>3</v>
      </c>
      <c r="E93" s="19" t="str">
        <f>_xlfn.IFNA(VLOOKUP(_xlfn.CONCAT("T",E$1,"V",$D93,"A",$A93),Vulnerabilities!$G:$G,1,FALSE),"")</f>
        <v/>
      </c>
      <c r="F93" s="19" t="str">
        <f>_xlfn.IFNA(VLOOKUP(_xlfn.CONCAT("T",F$1,"V",$D93,"A",$A93),Vulnerabilities!$G:$G,1,FALSE),"")</f>
        <v/>
      </c>
      <c r="G93" s="19" t="str">
        <f>_xlfn.IFNA(VLOOKUP(_xlfn.CONCAT("T",G$1,"V",$D93,"A",$A93),Vulnerabilities!$G:$G,1,FALSE),"")</f>
        <v/>
      </c>
      <c r="H93" s="19" t="str">
        <f>_xlfn.IFNA(VLOOKUP(_xlfn.CONCAT("T",H$1,"V",$D93,"A",$A93),Vulnerabilities!$G:$G,1,FALSE),"")</f>
        <v/>
      </c>
      <c r="I93" s="19" t="str">
        <f>_xlfn.IFNA(VLOOKUP(_xlfn.CONCAT("T",I$1,"V",$D93,"A",$A93),Vulnerabilities!$G:$G,1,FALSE),"")</f>
        <v/>
      </c>
      <c r="J93" s="19" t="str">
        <f>_xlfn.IFNA(VLOOKUP(_xlfn.CONCAT("T",J$1,"V",$D93,"A",$A93),Vulnerabilities!$G:$G,1,FALSE),"")</f>
        <v/>
      </c>
      <c r="K93" s="19" t="str">
        <f>_xlfn.IFNA(VLOOKUP(_xlfn.CONCAT("T",K$1,"V",$D93,"A",$A93),Vulnerabilities!$G:$G,1,FALSE),"")</f>
        <v/>
      </c>
      <c r="L93" s="19" t="str">
        <f>_xlfn.IFNA(VLOOKUP(_xlfn.CONCAT("T",L$1,"V",$D93,"A",$A93),Vulnerabilities!$G:$G,1,FALSE),"")</f>
        <v/>
      </c>
      <c r="M93" s="19" t="str">
        <f>_xlfn.IFNA(VLOOKUP(_xlfn.CONCAT("T",M$1,"V",$D93,"A",$A93),Vulnerabilities!$G:$G,1,FALSE),"")</f>
        <v/>
      </c>
      <c r="N93" s="19" t="str">
        <f>_xlfn.IFNA(VLOOKUP(_xlfn.CONCAT("T",N$1,"V",$D93,"A",$A93),Vulnerabilities!$G:$G,1,FALSE),"")</f>
        <v/>
      </c>
      <c r="O93" s="19" t="str">
        <f>_xlfn.IFNA(VLOOKUP(_xlfn.CONCAT("T",O$1,"V",$D93,"A",$A93),Vulnerabilities!$G:$G,1,FALSE),"")</f>
        <v/>
      </c>
      <c r="P93" s="15" t="str">
        <f>_xlfn.IFNA(VLOOKUP(_xlfn.CONCAT("T",P$1,"V",$D93,"A",$A93),Vulnerabilities!$G:$G,1,FALSE),"")</f>
        <v/>
      </c>
    </row>
    <row r="94" spans="1:16" x14ac:dyDescent="0.2">
      <c r="A94" s="10">
        <f t="shared" si="2"/>
        <v>23</v>
      </c>
      <c r="B94" s="11" t="str">
        <f>IF(VLOOKUP($A94,Assets!$A:$C,2,FALSE)=0,"",VLOOKUP($A94,Assets!$A:$C,2,FALSE))</f>
        <v/>
      </c>
      <c r="C94" s="11" t="str">
        <f>IF(VLOOKUP($A94,Assets!$A:$C,3,FALSE)=0,"",VLOOKUP($A94,Assets!$A:$C,3,FALSE))</f>
        <v/>
      </c>
      <c r="D94" s="16">
        <v>4</v>
      </c>
      <c r="E94" s="20" t="str">
        <f>_xlfn.IFNA(VLOOKUP(_xlfn.CONCAT("T",E$1,"V",$D94,"A",$A94),Vulnerabilities!$G:$G,1,FALSE),"")</f>
        <v/>
      </c>
      <c r="F94" s="20" t="str">
        <f>_xlfn.IFNA(VLOOKUP(_xlfn.CONCAT("T",F$1,"V",$D94,"A",$A94),Vulnerabilities!$G:$G,1,FALSE),"")</f>
        <v/>
      </c>
      <c r="G94" s="20" t="str">
        <f>_xlfn.IFNA(VLOOKUP(_xlfn.CONCAT("T",G$1,"V",$D94,"A",$A94),Vulnerabilities!$G:$G,1,FALSE),"")</f>
        <v/>
      </c>
      <c r="H94" s="20" t="str">
        <f>_xlfn.IFNA(VLOOKUP(_xlfn.CONCAT("T",H$1,"V",$D94,"A",$A94),Vulnerabilities!$G:$G,1,FALSE),"")</f>
        <v/>
      </c>
      <c r="I94" s="20" t="str">
        <f>_xlfn.IFNA(VLOOKUP(_xlfn.CONCAT("T",I$1,"V",$D94,"A",$A94),Vulnerabilities!$G:$G,1,FALSE),"")</f>
        <v/>
      </c>
      <c r="J94" s="20" t="str">
        <f>_xlfn.IFNA(VLOOKUP(_xlfn.CONCAT("T",J$1,"V",$D94,"A",$A94),Vulnerabilities!$G:$G,1,FALSE),"")</f>
        <v/>
      </c>
      <c r="K94" s="20" t="str">
        <f>_xlfn.IFNA(VLOOKUP(_xlfn.CONCAT("T",K$1,"V",$D94,"A",$A94),Vulnerabilities!$G:$G,1,FALSE),"")</f>
        <v/>
      </c>
      <c r="L94" s="20" t="str">
        <f>_xlfn.IFNA(VLOOKUP(_xlfn.CONCAT("T",L$1,"V",$D94,"A",$A94),Vulnerabilities!$G:$G,1,FALSE),"")</f>
        <v/>
      </c>
      <c r="M94" s="20" t="str">
        <f>_xlfn.IFNA(VLOOKUP(_xlfn.CONCAT("T",M$1,"V",$D94,"A",$A94),Vulnerabilities!$G:$G,1,FALSE),"")</f>
        <v/>
      </c>
      <c r="N94" s="20" t="str">
        <f>_xlfn.IFNA(VLOOKUP(_xlfn.CONCAT("T",N$1,"V",$D94,"A",$A94),Vulnerabilities!$G:$G,1,FALSE),"")</f>
        <v/>
      </c>
      <c r="O94" s="20" t="str">
        <f>_xlfn.IFNA(VLOOKUP(_xlfn.CONCAT("T",O$1,"V",$D94,"A",$A94),Vulnerabilities!$G:$G,1,FALSE),"")</f>
        <v/>
      </c>
      <c r="P94" s="16" t="str">
        <f>_xlfn.IFNA(VLOOKUP(_xlfn.CONCAT("T",P$1,"V",$D94,"A",$A94),Vulnerabilities!$G:$G,1,FALSE),"")</f>
        <v/>
      </c>
    </row>
    <row r="95" spans="1:16" x14ac:dyDescent="0.2">
      <c r="A95" s="1">
        <f t="shared" si="2"/>
        <v>24</v>
      </c>
      <c r="B95" t="str">
        <f>IF(VLOOKUP($A95,Assets!$A:$C,2,FALSE)=0,"",VLOOKUP($A95,Assets!$A:$C,2,FALSE))</f>
        <v/>
      </c>
      <c r="C95" t="str">
        <f>IF(VLOOKUP($A95,Assets!$A:$C,3,FALSE)=0,"",VLOOKUP($A95,Assets!$A:$C,3,FALSE))</f>
        <v/>
      </c>
      <c r="D95" s="15">
        <v>1</v>
      </c>
      <c r="E95" s="19" t="str">
        <f>_xlfn.IFNA(VLOOKUP(_xlfn.CONCAT("T",E$1,"V",$D95,"A",$A95),Vulnerabilities!$G:$G,1,FALSE),"")</f>
        <v/>
      </c>
      <c r="F95" s="19" t="str">
        <f>_xlfn.IFNA(VLOOKUP(_xlfn.CONCAT("T",F$1,"V",$D95,"A",$A95),Vulnerabilities!$G:$G,1,FALSE),"")</f>
        <v/>
      </c>
      <c r="G95" s="19" t="str">
        <f>_xlfn.IFNA(VLOOKUP(_xlfn.CONCAT("T",G$1,"V",$D95,"A",$A95),Vulnerabilities!$G:$G,1,FALSE),"")</f>
        <v/>
      </c>
      <c r="H95" s="19" t="str">
        <f>_xlfn.IFNA(VLOOKUP(_xlfn.CONCAT("T",H$1,"V",$D95,"A",$A95),Vulnerabilities!$G:$G,1,FALSE),"")</f>
        <v/>
      </c>
      <c r="I95" s="19" t="str">
        <f>_xlfn.IFNA(VLOOKUP(_xlfn.CONCAT("T",I$1,"V",$D95,"A",$A95),Vulnerabilities!$G:$G,1,FALSE),"")</f>
        <v/>
      </c>
      <c r="J95" s="19" t="str">
        <f>_xlfn.IFNA(VLOOKUP(_xlfn.CONCAT("T",J$1,"V",$D95,"A",$A95),Vulnerabilities!$G:$G,1,FALSE),"")</f>
        <v/>
      </c>
      <c r="K95" s="19" t="str">
        <f>_xlfn.IFNA(VLOOKUP(_xlfn.CONCAT("T",K$1,"V",$D95,"A",$A95),Vulnerabilities!$G:$G,1,FALSE),"")</f>
        <v/>
      </c>
      <c r="L95" s="19" t="str">
        <f>_xlfn.IFNA(VLOOKUP(_xlfn.CONCAT("T",L$1,"V",$D95,"A",$A95),Vulnerabilities!$G:$G,1,FALSE),"")</f>
        <v/>
      </c>
      <c r="M95" s="19" t="str">
        <f>_xlfn.IFNA(VLOOKUP(_xlfn.CONCAT("T",M$1,"V",$D95,"A",$A95),Vulnerabilities!$G:$G,1,FALSE),"")</f>
        <v/>
      </c>
      <c r="N95" s="19" t="str">
        <f>_xlfn.IFNA(VLOOKUP(_xlfn.CONCAT("T",N$1,"V",$D95,"A",$A95),Vulnerabilities!$G:$G,1,FALSE),"")</f>
        <v/>
      </c>
      <c r="O95" s="19" t="str">
        <f>_xlfn.IFNA(VLOOKUP(_xlfn.CONCAT("T",O$1,"V",$D95,"A",$A95),Vulnerabilities!$G:$G,1,FALSE),"")</f>
        <v/>
      </c>
      <c r="P95" s="15" t="str">
        <f>_xlfn.IFNA(VLOOKUP(_xlfn.CONCAT("T",P$1,"V",$D95,"A",$A95),Vulnerabilities!$G:$G,1,FALSE),"")</f>
        <v/>
      </c>
    </row>
    <row r="96" spans="1:16" x14ac:dyDescent="0.2">
      <c r="A96" s="1">
        <f t="shared" si="2"/>
        <v>24</v>
      </c>
      <c r="B96" t="str">
        <f>IF(VLOOKUP($A96,Assets!$A:$C,2,FALSE)=0,"",VLOOKUP($A96,Assets!$A:$C,2,FALSE))</f>
        <v/>
      </c>
      <c r="C96" t="str">
        <f>IF(VLOOKUP($A96,Assets!$A:$C,3,FALSE)=0,"",VLOOKUP($A96,Assets!$A:$C,3,FALSE))</f>
        <v/>
      </c>
      <c r="D96" s="15">
        <v>2</v>
      </c>
      <c r="E96" s="19" t="str">
        <f>_xlfn.IFNA(VLOOKUP(_xlfn.CONCAT("T",E$1,"V",$D96,"A",$A96),Vulnerabilities!$G:$G,1,FALSE),"")</f>
        <v/>
      </c>
      <c r="F96" s="19" t="str">
        <f>_xlfn.IFNA(VLOOKUP(_xlfn.CONCAT("T",F$1,"V",$D96,"A",$A96),Vulnerabilities!$G:$G,1,FALSE),"")</f>
        <v/>
      </c>
      <c r="G96" s="19" t="str">
        <f>_xlfn.IFNA(VLOOKUP(_xlfn.CONCAT("T",G$1,"V",$D96,"A",$A96),Vulnerabilities!$G:$G,1,FALSE),"")</f>
        <v/>
      </c>
      <c r="H96" s="19" t="str">
        <f>_xlfn.IFNA(VLOOKUP(_xlfn.CONCAT("T",H$1,"V",$D96,"A",$A96),Vulnerabilities!$G:$G,1,FALSE),"")</f>
        <v/>
      </c>
      <c r="I96" s="19" t="str">
        <f>_xlfn.IFNA(VLOOKUP(_xlfn.CONCAT("T",I$1,"V",$D96,"A",$A96),Vulnerabilities!$G:$G,1,FALSE),"")</f>
        <v/>
      </c>
      <c r="J96" s="19" t="str">
        <f>_xlfn.IFNA(VLOOKUP(_xlfn.CONCAT("T",J$1,"V",$D96,"A",$A96),Vulnerabilities!$G:$G,1,FALSE),"")</f>
        <v/>
      </c>
      <c r="K96" s="19" t="str">
        <f>_xlfn.IFNA(VLOOKUP(_xlfn.CONCAT("T",K$1,"V",$D96,"A",$A96),Vulnerabilities!$G:$G,1,FALSE),"")</f>
        <v/>
      </c>
      <c r="L96" s="19" t="str">
        <f>_xlfn.IFNA(VLOOKUP(_xlfn.CONCAT("T",L$1,"V",$D96,"A",$A96),Vulnerabilities!$G:$G,1,FALSE),"")</f>
        <v/>
      </c>
      <c r="M96" s="19" t="str">
        <f>_xlfn.IFNA(VLOOKUP(_xlfn.CONCAT("T",M$1,"V",$D96,"A",$A96),Vulnerabilities!$G:$G,1,FALSE),"")</f>
        <v/>
      </c>
      <c r="N96" s="19" t="str">
        <f>_xlfn.IFNA(VLOOKUP(_xlfn.CONCAT("T",N$1,"V",$D96,"A",$A96),Vulnerabilities!$G:$G,1,FALSE),"")</f>
        <v/>
      </c>
      <c r="O96" s="19" t="str">
        <f>_xlfn.IFNA(VLOOKUP(_xlfn.CONCAT("T",O$1,"V",$D96,"A",$A96),Vulnerabilities!$G:$G,1,FALSE),"")</f>
        <v/>
      </c>
      <c r="P96" s="15" t="str">
        <f>_xlfn.IFNA(VLOOKUP(_xlfn.CONCAT("T",P$1,"V",$D96,"A",$A96),Vulnerabilities!$G:$G,1,FALSE),"")</f>
        <v/>
      </c>
    </row>
    <row r="97" spans="1:16" x14ac:dyDescent="0.2">
      <c r="A97" s="1">
        <f t="shared" si="2"/>
        <v>24</v>
      </c>
      <c r="B97" t="str">
        <f>IF(VLOOKUP($A97,Assets!$A:$C,2,FALSE)=0,"",VLOOKUP($A97,Assets!$A:$C,2,FALSE))</f>
        <v/>
      </c>
      <c r="C97" t="str">
        <f>IF(VLOOKUP($A97,Assets!$A:$C,3,FALSE)=0,"",VLOOKUP($A97,Assets!$A:$C,3,FALSE))</f>
        <v/>
      </c>
      <c r="D97" s="15">
        <v>3</v>
      </c>
      <c r="E97" s="19" t="str">
        <f>_xlfn.IFNA(VLOOKUP(_xlfn.CONCAT("T",E$1,"V",$D97,"A",$A97),Vulnerabilities!$G:$G,1,FALSE),"")</f>
        <v/>
      </c>
      <c r="F97" s="19" t="str">
        <f>_xlfn.IFNA(VLOOKUP(_xlfn.CONCAT("T",F$1,"V",$D97,"A",$A97),Vulnerabilities!$G:$G,1,FALSE),"")</f>
        <v/>
      </c>
      <c r="G97" s="19" t="str">
        <f>_xlfn.IFNA(VLOOKUP(_xlfn.CONCAT("T",G$1,"V",$D97,"A",$A97),Vulnerabilities!$G:$G,1,FALSE),"")</f>
        <v/>
      </c>
      <c r="H97" s="19" t="str">
        <f>_xlfn.IFNA(VLOOKUP(_xlfn.CONCAT("T",H$1,"V",$D97,"A",$A97),Vulnerabilities!$G:$G,1,FALSE),"")</f>
        <v/>
      </c>
      <c r="I97" s="19" t="str">
        <f>_xlfn.IFNA(VLOOKUP(_xlfn.CONCAT("T",I$1,"V",$D97,"A",$A97),Vulnerabilities!$G:$G,1,FALSE),"")</f>
        <v/>
      </c>
      <c r="J97" s="19" t="str">
        <f>_xlfn.IFNA(VLOOKUP(_xlfn.CONCAT("T",J$1,"V",$D97,"A",$A97),Vulnerabilities!$G:$G,1,FALSE),"")</f>
        <v/>
      </c>
      <c r="K97" s="19" t="str">
        <f>_xlfn.IFNA(VLOOKUP(_xlfn.CONCAT("T",K$1,"V",$D97,"A",$A97),Vulnerabilities!$G:$G,1,FALSE),"")</f>
        <v/>
      </c>
      <c r="L97" s="19" t="str">
        <f>_xlfn.IFNA(VLOOKUP(_xlfn.CONCAT("T",L$1,"V",$D97,"A",$A97),Vulnerabilities!$G:$G,1,FALSE),"")</f>
        <v/>
      </c>
      <c r="M97" s="19" t="str">
        <f>_xlfn.IFNA(VLOOKUP(_xlfn.CONCAT("T",M$1,"V",$D97,"A",$A97),Vulnerabilities!$G:$G,1,FALSE),"")</f>
        <v/>
      </c>
      <c r="N97" s="19" t="str">
        <f>_xlfn.IFNA(VLOOKUP(_xlfn.CONCAT("T",N$1,"V",$D97,"A",$A97),Vulnerabilities!$G:$G,1,FALSE),"")</f>
        <v/>
      </c>
      <c r="O97" s="19" t="str">
        <f>_xlfn.IFNA(VLOOKUP(_xlfn.CONCAT("T",O$1,"V",$D97,"A",$A97),Vulnerabilities!$G:$G,1,FALSE),"")</f>
        <v/>
      </c>
      <c r="P97" s="15" t="str">
        <f>_xlfn.IFNA(VLOOKUP(_xlfn.CONCAT("T",P$1,"V",$D97,"A",$A97),Vulnerabilities!$G:$G,1,FALSE),"")</f>
        <v/>
      </c>
    </row>
    <row r="98" spans="1:16" x14ac:dyDescent="0.2">
      <c r="A98" s="10">
        <f t="shared" si="2"/>
        <v>24</v>
      </c>
      <c r="B98" s="11" t="str">
        <f>IF(VLOOKUP($A98,Assets!$A:$C,2,FALSE)=0,"",VLOOKUP($A98,Assets!$A:$C,2,FALSE))</f>
        <v/>
      </c>
      <c r="C98" s="11" t="str">
        <f>IF(VLOOKUP($A98,Assets!$A:$C,3,FALSE)=0,"",VLOOKUP($A98,Assets!$A:$C,3,FALSE))</f>
        <v/>
      </c>
      <c r="D98" s="16">
        <v>4</v>
      </c>
      <c r="E98" s="20" t="str">
        <f>_xlfn.IFNA(VLOOKUP(_xlfn.CONCAT("T",E$1,"V",$D98,"A",$A98),Vulnerabilities!$G:$G,1,FALSE),"")</f>
        <v/>
      </c>
      <c r="F98" s="20" t="str">
        <f>_xlfn.IFNA(VLOOKUP(_xlfn.CONCAT("T",F$1,"V",$D98,"A",$A98),Vulnerabilities!$G:$G,1,FALSE),"")</f>
        <v/>
      </c>
      <c r="G98" s="20" t="str">
        <f>_xlfn.IFNA(VLOOKUP(_xlfn.CONCAT("T",G$1,"V",$D98,"A",$A98),Vulnerabilities!$G:$G,1,FALSE),"")</f>
        <v/>
      </c>
      <c r="H98" s="20" t="str">
        <f>_xlfn.IFNA(VLOOKUP(_xlfn.CONCAT("T",H$1,"V",$D98,"A",$A98),Vulnerabilities!$G:$G,1,FALSE),"")</f>
        <v/>
      </c>
      <c r="I98" s="20" t="str">
        <f>_xlfn.IFNA(VLOOKUP(_xlfn.CONCAT("T",I$1,"V",$D98,"A",$A98),Vulnerabilities!$G:$G,1,FALSE),"")</f>
        <v/>
      </c>
      <c r="J98" s="20" t="str">
        <f>_xlfn.IFNA(VLOOKUP(_xlfn.CONCAT("T",J$1,"V",$D98,"A",$A98),Vulnerabilities!$G:$G,1,FALSE),"")</f>
        <v/>
      </c>
      <c r="K98" s="20" t="str">
        <f>_xlfn.IFNA(VLOOKUP(_xlfn.CONCAT("T",K$1,"V",$D98,"A",$A98),Vulnerabilities!$G:$G,1,FALSE),"")</f>
        <v/>
      </c>
      <c r="L98" s="20" t="str">
        <f>_xlfn.IFNA(VLOOKUP(_xlfn.CONCAT("T",L$1,"V",$D98,"A",$A98),Vulnerabilities!$G:$G,1,FALSE),"")</f>
        <v/>
      </c>
      <c r="M98" s="20" t="str">
        <f>_xlfn.IFNA(VLOOKUP(_xlfn.CONCAT("T",M$1,"V",$D98,"A",$A98),Vulnerabilities!$G:$G,1,FALSE),"")</f>
        <v/>
      </c>
      <c r="N98" s="20" t="str">
        <f>_xlfn.IFNA(VLOOKUP(_xlfn.CONCAT("T",N$1,"V",$D98,"A",$A98),Vulnerabilities!$G:$G,1,FALSE),"")</f>
        <v/>
      </c>
      <c r="O98" s="20" t="str">
        <f>_xlfn.IFNA(VLOOKUP(_xlfn.CONCAT("T",O$1,"V",$D98,"A",$A98),Vulnerabilities!$G:$G,1,FALSE),"")</f>
        <v/>
      </c>
      <c r="P98" s="16" t="str">
        <f>_xlfn.IFNA(VLOOKUP(_xlfn.CONCAT("T",P$1,"V",$D98,"A",$A98),Vulnerabilities!$G:$G,1,FALSE),"")</f>
        <v/>
      </c>
    </row>
    <row r="99" spans="1:16" x14ac:dyDescent="0.2">
      <c r="A99" s="1">
        <f t="shared" si="2"/>
        <v>25</v>
      </c>
      <c r="B99" t="str">
        <f>IF(VLOOKUP($A99,Assets!$A:$C,2,FALSE)=0,"",VLOOKUP($A99,Assets!$A:$C,2,FALSE))</f>
        <v/>
      </c>
      <c r="C99" t="str">
        <f>IF(VLOOKUP($A99,Assets!$A:$C,3,FALSE)=0,"",VLOOKUP($A99,Assets!$A:$C,3,FALSE))</f>
        <v/>
      </c>
      <c r="D99" s="15">
        <v>1</v>
      </c>
      <c r="E99" s="19" t="str">
        <f>_xlfn.IFNA(VLOOKUP(_xlfn.CONCAT("T",E$1,"V",$D99,"A",$A99),Vulnerabilities!$G:$G,1,FALSE),"")</f>
        <v/>
      </c>
      <c r="F99" s="19" t="str">
        <f>_xlfn.IFNA(VLOOKUP(_xlfn.CONCAT("T",F$1,"V",$D99,"A",$A99),Vulnerabilities!$G:$G,1,FALSE),"")</f>
        <v/>
      </c>
      <c r="G99" s="19" t="str">
        <f>_xlfn.IFNA(VLOOKUP(_xlfn.CONCAT("T",G$1,"V",$D99,"A",$A99),Vulnerabilities!$G:$G,1,FALSE),"")</f>
        <v/>
      </c>
      <c r="H99" s="19" t="str">
        <f>_xlfn.IFNA(VLOOKUP(_xlfn.CONCAT("T",H$1,"V",$D99,"A",$A99),Vulnerabilities!$G:$G,1,FALSE),"")</f>
        <v/>
      </c>
      <c r="I99" s="19" t="str">
        <f>_xlfn.IFNA(VLOOKUP(_xlfn.CONCAT("T",I$1,"V",$D99,"A",$A99),Vulnerabilities!$G:$G,1,FALSE),"")</f>
        <v/>
      </c>
      <c r="J99" s="19" t="str">
        <f>_xlfn.IFNA(VLOOKUP(_xlfn.CONCAT("T",J$1,"V",$D99,"A",$A99),Vulnerabilities!$G:$G,1,FALSE),"")</f>
        <v/>
      </c>
      <c r="K99" s="19" t="str">
        <f>_xlfn.IFNA(VLOOKUP(_xlfn.CONCAT("T",K$1,"V",$D99,"A",$A99),Vulnerabilities!$G:$G,1,FALSE),"")</f>
        <v/>
      </c>
      <c r="L99" s="19" t="str">
        <f>_xlfn.IFNA(VLOOKUP(_xlfn.CONCAT("T",L$1,"V",$D99,"A",$A99),Vulnerabilities!$G:$G,1,FALSE),"")</f>
        <v/>
      </c>
      <c r="M99" s="19" t="str">
        <f>_xlfn.IFNA(VLOOKUP(_xlfn.CONCAT("T",M$1,"V",$D99,"A",$A99),Vulnerabilities!$G:$G,1,FALSE),"")</f>
        <v/>
      </c>
      <c r="N99" s="19" t="str">
        <f>_xlfn.IFNA(VLOOKUP(_xlfn.CONCAT("T",N$1,"V",$D99,"A",$A99),Vulnerabilities!$G:$G,1,FALSE),"")</f>
        <v/>
      </c>
      <c r="O99" s="19" t="str">
        <f>_xlfn.IFNA(VLOOKUP(_xlfn.CONCAT("T",O$1,"V",$D99,"A",$A99),Vulnerabilities!$G:$G,1,FALSE),"")</f>
        <v/>
      </c>
      <c r="P99" s="15" t="str">
        <f>_xlfn.IFNA(VLOOKUP(_xlfn.CONCAT("T",P$1,"V",$D99,"A",$A99),Vulnerabilities!$G:$G,1,FALSE),"")</f>
        <v/>
      </c>
    </row>
    <row r="100" spans="1:16" x14ac:dyDescent="0.2">
      <c r="A100" s="1">
        <f t="shared" si="2"/>
        <v>25</v>
      </c>
      <c r="B100" t="str">
        <f>IF(VLOOKUP($A100,Assets!$A:$C,2,FALSE)=0,"",VLOOKUP($A100,Assets!$A:$C,2,FALSE))</f>
        <v/>
      </c>
      <c r="C100" t="str">
        <f>IF(VLOOKUP($A100,Assets!$A:$C,3,FALSE)=0,"",VLOOKUP($A100,Assets!$A:$C,3,FALSE))</f>
        <v/>
      </c>
      <c r="D100" s="15">
        <v>2</v>
      </c>
      <c r="E100" s="19" t="str">
        <f>_xlfn.IFNA(VLOOKUP(_xlfn.CONCAT("T",E$1,"V",$D100,"A",$A100),Vulnerabilities!$G:$G,1,FALSE),"")</f>
        <v/>
      </c>
      <c r="F100" s="19" t="str">
        <f>_xlfn.IFNA(VLOOKUP(_xlfn.CONCAT("T",F$1,"V",$D100,"A",$A100),Vulnerabilities!$G:$G,1,FALSE),"")</f>
        <v/>
      </c>
      <c r="G100" s="19" t="str">
        <f>_xlfn.IFNA(VLOOKUP(_xlfn.CONCAT("T",G$1,"V",$D100,"A",$A100),Vulnerabilities!$G:$G,1,FALSE),"")</f>
        <v/>
      </c>
      <c r="H100" s="19" t="str">
        <f>_xlfn.IFNA(VLOOKUP(_xlfn.CONCAT("T",H$1,"V",$D100,"A",$A100),Vulnerabilities!$G:$G,1,FALSE),"")</f>
        <v/>
      </c>
      <c r="I100" s="19" t="str">
        <f>_xlfn.IFNA(VLOOKUP(_xlfn.CONCAT("T",I$1,"V",$D100,"A",$A100),Vulnerabilities!$G:$G,1,FALSE),"")</f>
        <v/>
      </c>
      <c r="J100" s="19" t="str">
        <f>_xlfn.IFNA(VLOOKUP(_xlfn.CONCAT("T",J$1,"V",$D100,"A",$A100),Vulnerabilities!$G:$G,1,FALSE),"")</f>
        <v/>
      </c>
      <c r="K100" s="19" t="str">
        <f>_xlfn.IFNA(VLOOKUP(_xlfn.CONCAT("T",K$1,"V",$D100,"A",$A100),Vulnerabilities!$G:$G,1,FALSE),"")</f>
        <v/>
      </c>
      <c r="L100" s="19" t="str">
        <f>_xlfn.IFNA(VLOOKUP(_xlfn.CONCAT("T",L$1,"V",$D100,"A",$A100),Vulnerabilities!$G:$G,1,FALSE),"")</f>
        <v/>
      </c>
      <c r="M100" s="19" t="str">
        <f>_xlfn.IFNA(VLOOKUP(_xlfn.CONCAT("T",M$1,"V",$D100,"A",$A100),Vulnerabilities!$G:$G,1,FALSE),"")</f>
        <v/>
      </c>
      <c r="N100" s="19" t="str">
        <f>_xlfn.IFNA(VLOOKUP(_xlfn.CONCAT("T",N$1,"V",$D100,"A",$A100),Vulnerabilities!$G:$G,1,FALSE),"")</f>
        <v/>
      </c>
      <c r="O100" s="19" t="str">
        <f>_xlfn.IFNA(VLOOKUP(_xlfn.CONCAT("T",O$1,"V",$D100,"A",$A100),Vulnerabilities!$G:$G,1,FALSE),"")</f>
        <v/>
      </c>
      <c r="P100" s="15" t="str">
        <f>_xlfn.IFNA(VLOOKUP(_xlfn.CONCAT("T",P$1,"V",$D100,"A",$A100),Vulnerabilities!$G:$G,1,FALSE),"")</f>
        <v/>
      </c>
    </row>
    <row r="101" spans="1:16" x14ac:dyDescent="0.2">
      <c r="A101" s="1">
        <f t="shared" si="2"/>
        <v>25</v>
      </c>
      <c r="B101" t="str">
        <f>IF(VLOOKUP($A101,Assets!$A:$C,2,FALSE)=0,"",VLOOKUP($A101,Assets!$A:$C,2,FALSE))</f>
        <v/>
      </c>
      <c r="C101" t="str">
        <f>IF(VLOOKUP($A101,Assets!$A:$C,3,FALSE)=0,"",VLOOKUP($A101,Assets!$A:$C,3,FALSE))</f>
        <v/>
      </c>
      <c r="D101" s="15">
        <v>3</v>
      </c>
      <c r="E101" s="19" t="str">
        <f>_xlfn.IFNA(VLOOKUP(_xlfn.CONCAT("T",E$1,"V",$D101,"A",$A101),Vulnerabilities!$G:$G,1,FALSE),"")</f>
        <v/>
      </c>
      <c r="F101" s="19" t="str">
        <f>_xlfn.IFNA(VLOOKUP(_xlfn.CONCAT("T",F$1,"V",$D101,"A",$A101),Vulnerabilities!$G:$G,1,FALSE),"")</f>
        <v/>
      </c>
      <c r="G101" s="19" t="str">
        <f>_xlfn.IFNA(VLOOKUP(_xlfn.CONCAT("T",G$1,"V",$D101,"A",$A101),Vulnerabilities!$G:$G,1,FALSE),"")</f>
        <v/>
      </c>
      <c r="H101" s="19" t="str">
        <f>_xlfn.IFNA(VLOOKUP(_xlfn.CONCAT("T",H$1,"V",$D101,"A",$A101),Vulnerabilities!$G:$G,1,FALSE),"")</f>
        <v/>
      </c>
      <c r="I101" s="19" t="str">
        <f>_xlfn.IFNA(VLOOKUP(_xlfn.CONCAT("T",I$1,"V",$D101,"A",$A101),Vulnerabilities!$G:$G,1,FALSE),"")</f>
        <v/>
      </c>
      <c r="J101" s="19" t="str">
        <f>_xlfn.IFNA(VLOOKUP(_xlfn.CONCAT("T",J$1,"V",$D101,"A",$A101),Vulnerabilities!$G:$G,1,FALSE),"")</f>
        <v/>
      </c>
      <c r="K101" s="19" t="str">
        <f>_xlfn.IFNA(VLOOKUP(_xlfn.CONCAT("T",K$1,"V",$D101,"A",$A101),Vulnerabilities!$G:$G,1,FALSE),"")</f>
        <v/>
      </c>
      <c r="L101" s="19" t="str">
        <f>_xlfn.IFNA(VLOOKUP(_xlfn.CONCAT("T",L$1,"V",$D101,"A",$A101),Vulnerabilities!$G:$G,1,FALSE),"")</f>
        <v/>
      </c>
      <c r="M101" s="19" t="str">
        <f>_xlfn.IFNA(VLOOKUP(_xlfn.CONCAT("T",M$1,"V",$D101,"A",$A101),Vulnerabilities!$G:$G,1,FALSE),"")</f>
        <v/>
      </c>
      <c r="N101" s="19" t="str">
        <f>_xlfn.IFNA(VLOOKUP(_xlfn.CONCAT("T",N$1,"V",$D101,"A",$A101),Vulnerabilities!$G:$G,1,FALSE),"")</f>
        <v/>
      </c>
      <c r="O101" s="19" t="str">
        <f>_xlfn.IFNA(VLOOKUP(_xlfn.CONCAT("T",O$1,"V",$D101,"A",$A101),Vulnerabilities!$G:$G,1,FALSE),"")</f>
        <v/>
      </c>
      <c r="P101" s="15" t="str">
        <f>_xlfn.IFNA(VLOOKUP(_xlfn.CONCAT("T",P$1,"V",$D101,"A",$A101),Vulnerabilities!$G:$G,1,FALSE),"")</f>
        <v/>
      </c>
    </row>
    <row r="102" spans="1:16" x14ac:dyDescent="0.2">
      <c r="A102" s="10">
        <f t="shared" si="2"/>
        <v>25</v>
      </c>
      <c r="B102" s="11" t="str">
        <f>IF(VLOOKUP($A102,Assets!$A:$C,2,FALSE)=0,"",VLOOKUP($A102,Assets!$A:$C,2,FALSE))</f>
        <v/>
      </c>
      <c r="C102" s="11" t="str">
        <f>IF(VLOOKUP($A102,Assets!$A:$C,3,FALSE)=0,"",VLOOKUP($A102,Assets!$A:$C,3,FALSE))</f>
        <v/>
      </c>
      <c r="D102" s="16">
        <v>4</v>
      </c>
      <c r="E102" s="20" t="str">
        <f>_xlfn.IFNA(VLOOKUP(_xlfn.CONCAT("T",E$1,"V",$D102,"A",$A102),Vulnerabilities!$G:$G,1,FALSE),"")</f>
        <v/>
      </c>
      <c r="F102" s="20" t="str">
        <f>_xlfn.IFNA(VLOOKUP(_xlfn.CONCAT("T",F$1,"V",$D102,"A",$A102),Vulnerabilities!$G:$G,1,FALSE),"")</f>
        <v/>
      </c>
      <c r="G102" s="20" t="str">
        <f>_xlfn.IFNA(VLOOKUP(_xlfn.CONCAT("T",G$1,"V",$D102,"A",$A102),Vulnerabilities!$G:$G,1,FALSE),"")</f>
        <v/>
      </c>
      <c r="H102" s="20" t="str">
        <f>_xlfn.IFNA(VLOOKUP(_xlfn.CONCAT("T",H$1,"V",$D102,"A",$A102),Vulnerabilities!$G:$G,1,FALSE),"")</f>
        <v/>
      </c>
      <c r="I102" s="20" t="str">
        <f>_xlfn.IFNA(VLOOKUP(_xlfn.CONCAT("T",I$1,"V",$D102,"A",$A102),Vulnerabilities!$G:$G,1,FALSE),"")</f>
        <v/>
      </c>
      <c r="J102" s="20" t="str">
        <f>_xlfn.IFNA(VLOOKUP(_xlfn.CONCAT("T",J$1,"V",$D102,"A",$A102),Vulnerabilities!$G:$G,1,FALSE),"")</f>
        <v/>
      </c>
      <c r="K102" s="20" t="str">
        <f>_xlfn.IFNA(VLOOKUP(_xlfn.CONCAT("T",K$1,"V",$D102,"A",$A102),Vulnerabilities!$G:$G,1,FALSE),"")</f>
        <v/>
      </c>
      <c r="L102" s="20" t="str">
        <f>_xlfn.IFNA(VLOOKUP(_xlfn.CONCAT("T",L$1,"V",$D102,"A",$A102),Vulnerabilities!$G:$G,1,FALSE),"")</f>
        <v/>
      </c>
      <c r="M102" s="20" t="str">
        <f>_xlfn.IFNA(VLOOKUP(_xlfn.CONCAT("T",M$1,"V",$D102,"A",$A102),Vulnerabilities!$G:$G,1,FALSE),"")</f>
        <v/>
      </c>
      <c r="N102" s="20" t="str">
        <f>_xlfn.IFNA(VLOOKUP(_xlfn.CONCAT("T",N$1,"V",$D102,"A",$A102),Vulnerabilities!$G:$G,1,FALSE),"")</f>
        <v/>
      </c>
      <c r="O102" s="20" t="str">
        <f>_xlfn.IFNA(VLOOKUP(_xlfn.CONCAT("T",O$1,"V",$D102,"A",$A102),Vulnerabilities!$G:$G,1,FALSE),"")</f>
        <v/>
      </c>
      <c r="P102" s="16" t="str">
        <f>_xlfn.IFNA(VLOOKUP(_xlfn.CONCAT("T",P$1,"V",$D102,"A",$A102),Vulnerabilities!$G:$G,1,FALSE),"")</f>
        <v/>
      </c>
    </row>
    <row r="103" spans="1:16" x14ac:dyDescent="0.2">
      <c r="A103" s="1">
        <f t="shared" si="2"/>
        <v>26</v>
      </c>
      <c r="B103" t="str">
        <f>IF(VLOOKUP($A103,Assets!$A:$C,2,FALSE)=0,"",VLOOKUP($A103,Assets!$A:$C,2,FALSE))</f>
        <v/>
      </c>
      <c r="C103" t="str">
        <f>IF(VLOOKUP($A103,Assets!$A:$C,3,FALSE)=0,"",VLOOKUP($A103,Assets!$A:$C,3,FALSE))</f>
        <v/>
      </c>
      <c r="D103" s="15">
        <v>1</v>
      </c>
      <c r="E103" s="19" t="str">
        <f>_xlfn.IFNA(VLOOKUP(_xlfn.CONCAT("T",E$1,"V",$D103,"A",$A103),Vulnerabilities!$G:$G,1,FALSE),"")</f>
        <v/>
      </c>
      <c r="F103" s="19" t="str">
        <f>_xlfn.IFNA(VLOOKUP(_xlfn.CONCAT("T",F$1,"V",$D103,"A",$A103),Vulnerabilities!$G:$G,1,FALSE),"")</f>
        <v/>
      </c>
      <c r="G103" s="19" t="str">
        <f>_xlfn.IFNA(VLOOKUP(_xlfn.CONCAT("T",G$1,"V",$D103,"A",$A103),Vulnerabilities!$G:$G,1,FALSE),"")</f>
        <v/>
      </c>
      <c r="H103" s="19" t="str">
        <f>_xlfn.IFNA(VLOOKUP(_xlfn.CONCAT("T",H$1,"V",$D103,"A",$A103),Vulnerabilities!$G:$G,1,FALSE),"")</f>
        <v/>
      </c>
      <c r="I103" s="19" t="str">
        <f>_xlfn.IFNA(VLOOKUP(_xlfn.CONCAT("T",I$1,"V",$D103,"A",$A103),Vulnerabilities!$G:$G,1,FALSE),"")</f>
        <v/>
      </c>
      <c r="J103" s="19" t="str">
        <f>_xlfn.IFNA(VLOOKUP(_xlfn.CONCAT("T",J$1,"V",$D103,"A",$A103),Vulnerabilities!$G:$G,1,FALSE),"")</f>
        <v/>
      </c>
      <c r="K103" s="19" t="str">
        <f>_xlfn.IFNA(VLOOKUP(_xlfn.CONCAT("T",K$1,"V",$D103,"A",$A103),Vulnerabilities!$G:$G,1,FALSE),"")</f>
        <v/>
      </c>
      <c r="L103" s="19" t="str">
        <f>_xlfn.IFNA(VLOOKUP(_xlfn.CONCAT("T",L$1,"V",$D103,"A",$A103),Vulnerabilities!$G:$G,1,FALSE),"")</f>
        <v/>
      </c>
      <c r="M103" s="19" t="str">
        <f>_xlfn.IFNA(VLOOKUP(_xlfn.CONCAT("T",M$1,"V",$D103,"A",$A103),Vulnerabilities!$G:$G,1,FALSE),"")</f>
        <v/>
      </c>
      <c r="N103" s="19" t="str">
        <f>_xlfn.IFNA(VLOOKUP(_xlfn.CONCAT("T",N$1,"V",$D103,"A",$A103),Vulnerabilities!$G:$G,1,FALSE),"")</f>
        <v/>
      </c>
      <c r="O103" s="19" t="str">
        <f>_xlfn.IFNA(VLOOKUP(_xlfn.CONCAT("T",O$1,"V",$D103,"A",$A103),Vulnerabilities!$G:$G,1,FALSE),"")</f>
        <v/>
      </c>
      <c r="P103" s="15" t="str">
        <f>_xlfn.IFNA(VLOOKUP(_xlfn.CONCAT("T",P$1,"V",$D103,"A",$A103),Vulnerabilities!$G:$G,1,FALSE),"")</f>
        <v/>
      </c>
    </row>
    <row r="104" spans="1:16" x14ac:dyDescent="0.2">
      <c r="A104" s="1">
        <f t="shared" si="2"/>
        <v>26</v>
      </c>
      <c r="B104" t="str">
        <f>IF(VLOOKUP($A104,Assets!$A:$C,2,FALSE)=0,"",VLOOKUP($A104,Assets!$A:$C,2,FALSE))</f>
        <v/>
      </c>
      <c r="C104" t="str">
        <f>IF(VLOOKUP($A104,Assets!$A:$C,3,FALSE)=0,"",VLOOKUP($A104,Assets!$A:$C,3,FALSE))</f>
        <v/>
      </c>
      <c r="D104" s="15">
        <v>2</v>
      </c>
      <c r="E104" s="19" t="str">
        <f>_xlfn.IFNA(VLOOKUP(_xlfn.CONCAT("T",E$1,"V",$D104,"A",$A104),Vulnerabilities!$G:$G,1,FALSE),"")</f>
        <v/>
      </c>
      <c r="F104" s="19" t="str">
        <f>_xlfn.IFNA(VLOOKUP(_xlfn.CONCAT("T",F$1,"V",$D104,"A",$A104),Vulnerabilities!$G:$G,1,FALSE),"")</f>
        <v/>
      </c>
      <c r="G104" s="19" t="str">
        <f>_xlfn.IFNA(VLOOKUP(_xlfn.CONCAT("T",G$1,"V",$D104,"A",$A104),Vulnerabilities!$G:$G,1,FALSE),"")</f>
        <v/>
      </c>
      <c r="H104" s="19" t="str">
        <f>_xlfn.IFNA(VLOOKUP(_xlfn.CONCAT("T",H$1,"V",$D104,"A",$A104),Vulnerabilities!$G:$G,1,FALSE),"")</f>
        <v/>
      </c>
      <c r="I104" s="19" t="str">
        <f>_xlfn.IFNA(VLOOKUP(_xlfn.CONCAT("T",I$1,"V",$D104,"A",$A104),Vulnerabilities!$G:$G,1,FALSE),"")</f>
        <v/>
      </c>
      <c r="J104" s="19" t="str">
        <f>_xlfn.IFNA(VLOOKUP(_xlfn.CONCAT("T",J$1,"V",$D104,"A",$A104),Vulnerabilities!$G:$G,1,FALSE),"")</f>
        <v/>
      </c>
      <c r="K104" s="19" t="str">
        <f>_xlfn.IFNA(VLOOKUP(_xlfn.CONCAT("T",K$1,"V",$D104,"A",$A104),Vulnerabilities!$G:$G,1,FALSE),"")</f>
        <v/>
      </c>
      <c r="L104" s="19" t="str">
        <f>_xlfn.IFNA(VLOOKUP(_xlfn.CONCAT("T",L$1,"V",$D104,"A",$A104),Vulnerabilities!$G:$G,1,FALSE),"")</f>
        <v/>
      </c>
      <c r="M104" s="19" t="str">
        <f>_xlfn.IFNA(VLOOKUP(_xlfn.CONCAT("T",M$1,"V",$D104,"A",$A104),Vulnerabilities!$G:$G,1,FALSE),"")</f>
        <v/>
      </c>
      <c r="N104" s="19" t="str">
        <f>_xlfn.IFNA(VLOOKUP(_xlfn.CONCAT("T",N$1,"V",$D104,"A",$A104),Vulnerabilities!$G:$G,1,FALSE),"")</f>
        <v/>
      </c>
      <c r="O104" s="19" t="str">
        <f>_xlfn.IFNA(VLOOKUP(_xlfn.CONCAT("T",O$1,"V",$D104,"A",$A104),Vulnerabilities!$G:$G,1,FALSE),"")</f>
        <v/>
      </c>
      <c r="P104" s="15" t="str">
        <f>_xlfn.IFNA(VLOOKUP(_xlfn.CONCAT("T",P$1,"V",$D104,"A",$A104),Vulnerabilities!$G:$G,1,FALSE),"")</f>
        <v/>
      </c>
    </row>
    <row r="105" spans="1:16" x14ac:dyDescent="0.2">
      <c r="A105" s="1">
        <f t="shared" si="2"/>
        <v>26</v>
      </c>
      <c r="B105" t="str">
        <f>IF(VLOOKUP($A105,Assets!$A:$C,2,FALSE)=0,"",VLOOKUP($A105,Assets!$A:$C,2,FALSE))</f>
        <v/>
      </c>
      <c r="C105" t="str">
        <f>IF(VLOOKUP($A105,Assets!$A:$C,3,FALSE)=0,"",VLOOKUP($A105,Assets!$A:$C,3,FALSE))</f>
        <v/>
      </c>
      <c r="D105" s="15">
        <v>3</v>
      </c>
      <c r="E105" s="19" t="str">
        <f>_xlfn.IFNA(VLOOKUP(_xlfn.CONCAT("T",E$1,"V",$D105,"A",$A105),Vulnerabilities!$G:$G,1,FALSE),"")</f>
        <v/>
      </c>
      <c r="F105" s="19" t="str">
        <f>_xlfn.IFNA(VLOOKUP(_xlfn.CONCAT("T",F$1,"V",$D105,"A",$A105),Vulnerabilities!$G:$G,1,FALSE),"")</f>
        <v/>
      </c>
      <c r="G105" s="19" t="str">
        <f>_xlfn.IFNA(VLOOKUP(_xlfn.CONCAT("T",G$1,"V",$D105,"A",$A105),Vulnerabilities!$G:$G,1,FALSE),"")</f>
        <v/>
      </c>
      <c r="H105" s="19" t="str">
        <f>_xlfn.IFNA(VLOOKUP(_xlfn.CONCAT("T",H$1,"V",$D105,"A",$A105),Vulnerabilities!$G:$G,1,FALSE),"")</f>
        <v/>
      </c>
      <c r="I105" s="19" t="str">
        <f>_xlfn.IFNA(VLOOKUP(_xlfn.CONCAT("T",I$1,"V",$D105,"A",$A105),Vulnerabilities!$G:$G,1,FALSE),"")</f>
        <v/>
      </c>
      <c r="J105" s="19" t="str">
        <f>_xlfn.IFNA(VLOOKUP(_xlfn.CONCAT("T",J$1,"V",$D105,"A",$A105),Vulnerabilities!$G:$G,1,FALSE),"")</f>
        <v/>
      </c>
      <c r="K105" s="19" t="str">
        <f>_xlfn.IFNA(VLOOKUP(_xlfn.CONCAT("T",K$1,"V",$D105,"A",$A105),Vulnerabilities!$G:$G,1,FALSE),"")</f>
        <v/>
      </c>
      <c r="L105" s="19" t="str">
        <f>_xlfn.IFNA(VLOOKUP(_xlfn.CONCAT("T",L$1,"V",$D105,"A",$A105),Vulnerabilities!$G:$G,1,FALSE),"")</f>
        <v/>
      </c>
      <c r="M105" s="19" t="str">
        <f>_xlfn.IFNA(VLOOKUP(_xlfn.CONCAT("T",M$1,"V",$D105,"A",$A105),Vulnerabilities!$G:$G,1,FALSE),"")</f>
        <v/>
      </c>
      <c r="N105" s="19" t="str">
        <f>_xlfn.IFNA(VLOOKUP(_xlfn.CONCAT("T",N$1,"V",$D105,"A",$A105),Vulnerabilities!$G:$G,1,FALSE),"")</f>
        <v/>
      </c>
      <c r="O105" s="19" t="str">
        <f>_xlfn.IFNA(VLOOKUP(_xlfn.CONCAT("T",O$1,"V",$D105,"A",$A105),Vulnerabilities!$G:$G,1,FALSE),"")</f>
        <v/>
      </c>
      <c r="P105" s="15" t="str">
        <f>_xlfn.IFNA(VLOOKUP(_xlfn.CONCAT("T",P$1,"V",$D105,"A",$A105),Vulnerabilities!$G:$G,1,FALSE),"")</f>
        <v/>
      </c>
    </row>
    <row r="106" spans="1:16" x14ac:dyDescent="0.2">
      <c r="A106" s="10">
        <f t="shared" si="2"/>
        <v>26</v>
      </c>
      <c r="B106" s="11" t="str">
        <f>IF(VLOOKUP($A106,Assets!$A:$C,2,FALSE)=0,"",VLOOKUP($A106,Assets!$A:$C,2,FALSE))</f>
        <v/>
      </c>
      <c r="C106" s="11" t="str">
        <f>IF(VLOOKUP($A106,Assets!$A:$C,3,FALSE)=0,"",VLOOKUP($A106,Assets!$A:$C,3,FALSE))</f>
        <v/>
      </c>
      <c r="D106" s="16">
        <v>4</v>
      </c>
      <c r="E106" s="20" t="str">
        <f>_xlfn.IFNA(VLOOKUP(_xlfn.CONCAT("T",E$1,"V",$D106,"A",$A106),Vulnerabilities!$G:$G,1,FALSE),"")</f>
        <v/>
      </c>
      <c r="F106" s="20" t="str">
        <f>_xlfn.IFNA(VLOOKUP(_xlfn.CONCAT("T",F$1,"V",$D106,"A",$A106),Vulnerabilities!$G:$G,1,FALSE),"")</f>
        <v/>
      </c>
      <c r="G106" s="20" t="str">
        <f>_xlfn.IFNA(VLOOKUP(_xlfn.CONCAT("T",G$1,"V",$D106,"A",$A106),Vulnerabilities!$G:$G,1,FALSE),"")</f>
        <v/>
      </c>
      <c r="H106" s="20" t="str">
        <f>_xlfn.IFNA(VLOOKUP(_xlfn.CONCAT("T",H$1,"V",$D106,"A",$A106),Vulnerabilities!$G:$G,1,FALSE),"")</f>
        <v/>
      </c>
      <c r="I106" s="20" t="str">
        <f>_xlfn.IFNA(VLOOKUP(_xlfn.CONCAT("T",I$1,"V",$D106,"A",$A106),Vulnerabilities!$G:$G,1,FALSE),"")</f>
        <v/>
      </c>
      <c r="J106" s="20" t="str">
        <f>_xlfn.IFNA(VLOOKUP(_xlfn.CONCAT("T",J$1,"V",$D106,"A",$A106),Vulnerabilities!$G:$G,1,FALSE),"")</f>
        <v/>
      </c>
      <c r="K106" s="20" t="str">
        <f>_xlfn.IFNA(VLOOKUP(_xlfn.CONCAT("T",K$1,"V",$D106,"A",$A106),Vulnerabilities!$G:$G,1,FALSE),"")</f>
        <v/>
      </c>
      <c r="L106" s="20" t="str">
        <f>_xlfn.IFNA(VLOOKUP(_xlfn.CONCAT("T",L$1,"V",$D106,"A",$A106),Vulnerabilities!$G:$G,1,FALSE),"")</f>
        <v/>
      </c>
      <c r="M106" s="20" t="str">
        <f>_xlfn.IFNA(VLOOKUP(_xlfn.CONCAT("T",M$1,"V",$D106,"A",$A106),Vulnerabilities!$G:$G,1,FALSE),"")</f>
        <v/>
      </c>
      <c r="N106" s="20" t="str">
        <f>_xlfn.IFNA(VLOOKUP(_xlfn.CONCAT("T",N$1,"V",$D106,"A",$A106),Vulnerabilities!$G:$G,1,FALSE),"")</f>
        <v/>
      </c>
      <c r="O106" s="20" t="str">
        <f>_xlfn.IFNA(VLOOKUP(_xlfn.CONCAT("T",O$1,"V",$D106,"A",$A106),Vulnerabilities!$G:$G,1,FALSE),"")</f>
        <v/>
      </c>
      <c r="P106" s="16" t="str">
        <f>_xlfn.IFNA(VLOOKUP(_xlfn.CONCAT("T",P$1,"V",$D106,"A",$A106),Vulnerabilities!$G:$G,1,FALSE),"")</f>
        <v/>
      </c>
    </row>
    <row r="107" spans="1:16" x14ac:dyDescent="0.2">
      <c r="A107" s="1">
        <f t="shared" si="2"/>
        <v>27</v>
      </c>
      <c r="B107" t="str">
        <f>IF(VLOOKUP($A107,Assets!$A:$C,2,FALSE)=0,"",VLOOKUP($A107,Assets!$A:$C,2,FALSE))</f>
        <v/>
      </c>
      <c r="C107" t="str">
        <f>IF(VLOOKUP($A107,Assets!$A:$C,3,FALSE)=0,"",VLOOKUP($A107,Assets!$A:$C,3,FALSE))</f>
        <v/>
      </c>
      <c r="D107" s="15">
        <v>1</v>
      </c>
      <c r="E107" s="19" t="str">
        <f>_xlfn.IFNA(VLOOKUP(_xlfn.CONCAT("T",E$1,"V",$D107,"A",$A107),Vulnerabilities!$G:$G,1,FALSE),"")</f>
        <v/>
      </c>
      <c r="F107" s="19" t="str">
        <f>_xlfn.IFNA(VLOOKUP(_xlfn.CONCAT("T",F$1,"V",$D107,"A",$A107),Vulnerabilities!$G:$G,1,FALSE),"")</f>
        <v/>
      </c>
      <c r="G107" s="19" t="str">
        <f>_xlfn.IFNA(VLOOKUP(_xlfn.CONCAT("T",G$1,"V",$D107,"A",$A107),Vulnerabilities!$G:$G,1,FALSE),"")</f>
        <v/>
      </c>
      <c r="H107" s="19" t="str">
        <f>_xlfn.IFNA(VLOOKUP(_xlfn.CONCAT("T",H$1,"V",$D107,"A",$A107),Vulnerabilities!$G:$G,1,FALSE),"")</f>
        <v/>
      </c>
      <c r="I107" s="19" t="str">
        <f>_xlfn.IFNA(VLOOKUP(_xlfn.CONCAT("T",I$1,"V",$D107,"A",$A107),Vulnerabilities!$G:$G,1,FALSE),"")</f>
        <v/>
      </c>
      <c r="J107" s="19" t="str">
        <f>_xlfn.IFNA(VLOOKUP(_xlfn.CONCAT("T",J$1,"V",$D107,"A",$A107),Vulnerabilities!$G:$G,1,FALSE),"")</f>
        <v/>
      </c>
      <c r="K107" s="19" t="str">
        <f>_xlfn.IFNA(VLOOKUP(_xlfn.CONCAT("T",K$1,"V",$D107,"A",$A107),Vulnerabilities!$G:$G,1,FALSE),"")</f>
        <v/>
      </c>
      <c r="L107" s="19" t="str">
        <f>_xlfn.IFNA(VLOOKUP(_xlfn.CONCAT("T",L$1,"V",$D107,"A",$A107),Vulnerabilities!$G:$G,1,FALSE),"")</f>
        <v/>
      </c>
      <c r="M107" s="19" t="str">
        <f>_xlfn.IFNA(VLOOKUP(_xlfn.CONCAT("T",M$1,"V",$D107,"A",$A107),Vulnerabilities!$G:$G,1,FALSE),"")</f>
        <v/>
      </c>
      <c r="N107" s="19" t="str">
        <f>_xlfn.IFNA(VLOOKUP(_xlfn.CONCAT("T",N$1,"V",$D107,"A",$A107),Vulnerabilities!$G:$G,1,FALSE),"")</f>
        <v/>
      </c>
      <c r="O107" s="19" t="str">
        <f>_xlfn.IFNA(VLOOKUP(_xlfn.CONCAT("T",O$1,"V",$D107,"A",$A107),Vulnerabilities!$G:$G,1,FALSE),"")</f>
        <v/>
      </c>
      <c r="P107" s="15" t="str">
        <f>_xlfn.IFNA(VLOOKUP(_xlfn.CONCAT("T",P$1,"V",$D107,"A",$A107),Vulnerabilities!$G:$G,1,FALSE),"")</f>
        <v/>
      </c>
    </row>
    <row r="108" spans="1:16" x14ac:dyDescent="0.2">
      <c r="A108" s="1">
        <f t="shared" si="2"/>
        <v>27</v>
      </c>
      <c r="B108" t="str">
        <f>IF(VLOOKUP($A108,Assets!$A:$C,2,FALSE)=0,"",VLOOKUP($A108,Assets!$A:$C,2,FALSE))</f>
        <v/>
      </c>
      <c r="C108" t="str">
        <f>IF(VLOOKUP($A108,Assets!$A:$C,3,FALSE)=0,"",VLOOKUP($A108,Assets!$A:$C,3,FALSE))</f>
        <v/>
      </c>
      <c r="D108" s="15">
        <v>2</v>
      </c>
      <c r="E108" s="19" t="str">
        <f>_xlfn.IFNA(VLOOKUP(_xlfn.CONCAT("T",E$1,"V",$D108,"A",$A108),Vulnerabilities!$G:$G,1,FALSE),"")</f>
        <v/>
      </c>
      <c r="F108" s="19" t="str">
        <f>_xlfn.IFNA(VLOOKUP(_xlfn.CONCAT("T",F$1,"V",$D108,"A",$A108),Vulnerabilities!$G:$G,1,FALSE),"")</f>
        <v/>
      </c>
      <c r="G108" s="19" t="str">
        <f>_xlfn.IFNA(VLOOKUP(_xlfn.CONCAT("T",G$1,"V",$D108,"A",$A108),Vulnerabilities!$G:$G,1,FALSE),"")</f>
        <v/>
      </c>
      <c r="H108" s="19" t="str">
        <f>_xlfn.IFNA(VLOOKUP(_xlfn.CONCAT("T",H$1,"V",$D108,"A",$A108),Vulnerabilities!$G:$G,1,FALSE),"")</f>
        <v/>
      </c>
      <c r="I108" s="19" t="str">
        <f>_xlfn.IFNA(VLOOKUP(_xlfn.CONCAT("T",I$1,"V",$D108,"A",$A108),Vulnerabilities!$G:$G,1,FALSE),"")</f>
        <v/>
      </c>
      <c r="J108" s="19" t="str">
        <f>_xlfn.IFNA(VLOOKUP(_xlfn.CONCAT("T",J$1,"V",$D108,"A",$A108),Vulnerabilities!$G:$G,1,FALSE),"")</f>
        <v/>
      </c>
      <c r="K108" s="19" t="str">
        <f>_xlfn.IFNA(VLOOKUP(_xlfn.CONCAT("T",K$1,"V",$D108,"A",$A108),Vulnerabilities!$G:$G,1,FALSE),"")</f>
        <v/>
      </c>
      <c r="L108" s="19" t="str">
        <f>_xlfn.IFNA(VLOOKUP(_xlfn.CONCAT("T",L$1,"V",$D108,"A",$A108),Vulnerabilities!$G:$G,1,FALSE),"")</f>
        <v/>
      </c>
      <c r="M108" s="19" t="str">
        <f>_xlfn.IFNA(VLOOKUP(_xlfn.CONCAT("T",M$1,"V",$D108,"A",$A108),Vulnerabilities!$G:$G,1,FALSE),"")</f>
        <v/>
      </c>
      <c r="N108" s="19" t="str">
        <f>_xlfn.IFNA(VLOOKUP(_xlfn.CONCAT("T",N$1,"V",$D108,"A",$A108),Vulnerabilities!$G:$G,1,FALSE),"")</f>
        <v/>
      </c>
      <c r="O108" s="19" t="str">
        <f>_xlfn.IFNA(VLOOKUP(_xlfn.CONCAT("T",O$1,"V",$D108,"A",$A108),Vulnerabilities!$G:$G,1,FALSE),"")</f>
        <v/>
      </c>
      <c r="P108" s="15" t="str">
        <f>_xlfn.IFNA(VLOOKUP(_xlfn.CONCAT("T",P$1,"V",$D108,"A",$A108),Vulnerabilities!$G:$G,1,FALSE),"")</f>
        <v/>
      </c>
    </row>
    <row r="109" spans="1:16" x14ac:dyDescent="0.2">
      <c r="A109" s="1">
        <f t="shared" si="2"/>
        <v>27</v>
      </c>
      <c r="B109" t="str">
        <f>IF(VLOOKUP($A109,Assets!$A:$C,2,FALSE)=0,"",VLOOKUP($A109,Assets!$A:$C,2,FALSE))</f>
        <v/>
      </c>
      <c r="C109" t="str">
        <f>IF(VLOOKUP($A109,Assets!$A:$C,3,FALSE)=0,"",VLOOKUP($A109,Assets!$A:$C,3,FALSE))</f>
        <v/>
      </c>
      <c r="D109" s="15">
        <v>3</v>
      </c>
      <c r="E109" s="19" t="str">
        <f>_xlfn.IFNA(VLOOKUP(_xlfn.CONCAT("T",E$1,"V",$D109,"A",$A109),Vulnerabilities!$G:$G,1,FALSE),"")</f>
        <v/>
      </c>
      <c r="F109" s="19" t="str">
        <f>_xlfn.IFNA(VLOOKUP(_xlfn.CONCAT("T",F$1,"V",$D109,"A",$A109),Vulnerabilities!$G:$G,1,FALSE),"")</f>
        <v/>
      </c>
      <c r="G109" s="19" t="str">
        <f>_xlfn.IFNA(VLOOKUP(_xlfn.CONCAT("T",G$1,"V",$D109,"A",$A109),Vulnerabilities!$G:$G,1,FALSE),"")</f>
        <v/>
      </c>
      <c r="H109" s="19" t="str">
        <f>_xlfn.IFNA(VLOOKUP(_xlfn.CONCAT("T",H$1,"V",$D109,"A",$A109),Vulnerabilities!$G:$G,1,FALSE),"")</f>
        <v/>
      </c>
      <c r="I109" s="19" t="str">
        <f>_xlfn.IFNA(VLOOKUP(_xlfn.CONCAT("T",I$1,"V",$D109,"A",$A109),Vulnerabilities!$G:$G,1,FALSE),"")</f>
        <v/>
      </c>
      <c r="J109" s="19" t="str">
        <f>_xlfn.IFNA(VLOOKUP(_xlfn.CONCAT("T",J$1,"V",$D109,"A",$A109),Vulnerabilities!$G:$G,1,FALSE),"")</f>
        <v/>
      </c>
      <c r="K109" s="19" t="str">
        <f>_xlfn.IFNA(VLOOKUP(_xlfn.CONCAT("T",K$1,"V",$D109,"A",$A109),Vulnerabilities!$G:$G,1,FALSE),"")</f>
        <v/>
      </c>
      <c r="L109" s="19" t="str">
        <f>_xlfn.IFNA(VLOOKUP(_xlfn.CONCAT("T",L$1,"V",$D109,"A",$A109),Vulnerabilities!$G:$G,1,FALSE),"")</f>
        <v/>
      </c>
      <c r="M109" s="19" t="str">
        <f>_xlfn.IFNA(VLOOKUP(_xlfn.CONCAT("T",M$1,"V",$D109,"A",$A109),Vulnerabilities!$G:$G,1,FALSE),"")</f>
        <v/>
      </c>
      <c r="N109" s="19" t="str">
        <f>_xlfn.IFNA(VLOOKUP(_xlfn.CONCAT("T",N$1,"V",$D109,"A",$A109),Vulnerabilities!$G:$G,1,FALSE),"")</f>
        <v/>
      </c>
      <c r="O109" s="19" t="str">
        <f>_xlfn.IFNA(VLOOKUP(_xlfn.CONCAT("T",O$1,"V",$D109,"A",$A109),Vulnerabilities!$G:$G,1,FALSE),"")</f>
        <v/>
      </c>
      <c r="P109" s="15" t="str">
        <f>_xlfn.IFNA(VLOOKUP(_xlfn.CONCAT("T",P$1,"V",$D109,"A",$A109),Vulnerabilities!$G:$G,1,FALSE),"")</f>
        <v/>
      </c>
    </row>
    <row r="110" spans="1:16" x14ac:dyDescent="0.2">
      <c r="A110" s="10">
        <f t="shared" si="2"/>
        <v>27</v>
      </c>
      <c r="B110" s="11" t="str">
        <f>IF(VLOOKUP($A110,Assets!$A:$C,2,FALSE)=0,"",VLOOKUP($A110,Assets!$A:$C,2,FALSE))</f>
        <v/>
      </c>
      <c r="C110" s="11" t="str">
        <f>IF(VLOOKUP($A110,Assets!$A:$C,3,FALSE)=0,"",VLOOKUP($A110,Assets!$A:$C,3,FALSE))</f>
        <v/>
      </c>
      <c r="D110" s="16">
        <v>4</v>
      </c>
      <c r="E110" s="20" t="str">
        <f>_xlfn.IFNA(VLOOKUP(_xlfn.CONCAT("T",E$1,"V",$D110,"A",$A110),Vulnerabilities!$G:$G,1,FALSE),"")</f>
        <v/>
      </c>
      <c r="F110" s="20" t="str">
        <f>_xlfn.IFNA(VLOOKUP(_xlfn.CONCAT("T",F$1,"V",$D110,"A",$A110),Vulnerabilities!$G:$G,1,FALSE),"")</f>
        <v/>
      </c>
      <c r="G110" s="20" t="str">
        <f>_xlfn.IFNA(VLOOKUP(_xlfn.CONCAT("T",G$1,"V",$D110,"A",$A110),Vulnerabilities!$G:$G,1,FALSE),"")</f>
        <v/>
      </c>
      <c r="H110" s="20" t="str">
        <f>_xlfn.IFNA(VLOOKUP(_xlfn.CONCAT("T",H$1,"V",$D110,"A",$A110),Vulnerabilities!$G:$G,1,FALSE),"")</f>
        <v/>
      </c>
      <c r="I110" s="20" t="str">
        <f>_xlfn.IFNA(VLOOKUP(_xlfn.CONCAT("T",I$1,"V",$D110,"A",$A110),Vulnerabilities!$G:$G,1,FALSE),"")</f>
        <v/>
      </c>
      <c r="J110" s="20" t="str">
        <f>_xlfn.IFNA(VLOOKUP(_xlfn.CONCAT("T",J$1,"V",$D110,"A",$A110),Vulnerabilities!$G:$G,1,FALSE),"")</f>
        <v/>
      </c>
      <c r="K110" s="20" t="str">
        <f>_xlfn.IFNA(VLOOKUP(_xlfn.CONCAT("T",K$1,"V",$D110,"A",$A110),Vulnerabilities!$G:$G,1,FALSE),"")</f>
        <v/>
      </c>
      <c r="L110" s="20" t="str">
        <f>_xlfn.IFNA(VLOOKUP(_xlfn.CONCAT("T",L$1,"V",$D110,"A",$A110),Vulnerabilities!$G:$G,1,FALSE),"")</f>
        <v/>
      </c>
      <c r="M110" s="20" t="str">
        <f>_xlfn.IFNA(VLOOKUP(_xlfn.CONCAT("T",M$1,"V",$D110,"A",$A110),Vulnerabilities!$G:$G,1,FALSE),"")</f>
        <v/>
      </c>
      <c r="N110" s="20" t="str">
        <f>_xlfn.IFNA(VLOOKUP(_xlfn.CONCAT("T",N$1,"V",$D110,"A",$A110),Vulnerabilities!$G:$G,1,FALSE),"")</f>
        <v/>
      </c>
      <c r="O110" s="20" t="str">
        <f>_xlfn.IFNA(VLOOKUP(_xlfn.CONCAT("T",O$1,"V",$D110,"A",$A110),Vulnerabilities!$G:$G,1,FALSE),"")</f>
        <v/>
      </c>
      <c r="P110" s="16" t="str">
        <f>_xlfn.IFNA(VLOOKUP(_xlfn.CONCAT("T",P$1,"V",$D110,"A",$A110),Vulnerabilities!$G:$G,1,FALSE),"")</f>
        <v/>
      </c>
    </row>
    <row r="111" spans="1:16" x14ac:dyDescent="0.2">
      <c r="A111" s="1">
        <f t="shared" si="2"/>
        <v>28</v>
      </c>
      <c r="B111" t="str">
        <f>IF(VLOOKUP($A111,Assets!$A:$C,2,FALSE)=0,"",VLOOKUP($A111,Assets!$A:$C,2,FALSE))</f>
        <v/>
      </c>
      <c r="C111" t="str">
        <f>IF(VLOOKUP($A111,Assets!$A:$C,3,FALSE)=0,"",VLOOKUP($A111,Assets!$A:$C,3,FALSE))</f>
        <v/>
      </c>
      <c r="D111" s="15">
        <v>1</v>
      </c>
      <c r="E111" s="19" t="str">
        <f>_xlfn.IFNA(VLOOKUP(_xlfn.CONCAT("T",E$1,"V",$D111,"A",$A111),Vulnerabilities!$G:$G,1,FALSE),"")</f>
        <v/>
      </c>
      <c r="F111" s="19" t="str">
        <f>_xlfn.IFNA(VLOOKUP(_xlfn.CONCAT("T",F$1,"V",$D111,"A",$A111),Vulnerabilities!$G:$G,1,FALSE),"")</f>
        <v/>
      </c>
      <c r="G111" s="19" t="str">
        <f>_xlfn.IFNA(VLOOKUP(_xlfn.CONCAT("T",G$1,"V",$D111,"A",$A111),Vulnerabilities!$G:$G,1,FALSE),"")</f>
        <v/>
      </c>
      <c r="H111" s="19" t="str">
        <f>_xlfn.IFNA(VLOOKUP(_xlfn.CONCAT("T",H$1,"V",$D111,"A",$A111),Vulnerabilities!$G:$G,1,FALSE),"")</f>
        <v/>
      </c>
      <c r="I111" s="19" t="str">
        <f>_xlfn.IFNA(VLOOKUP(_xlfn.CONCAT("T",I$1,"V",$D111,"A",$A111),Vulnerabilities!$G:$G,1,FALSE),"")</f>
        <v/>
      </c>
      <c r="J111" s="19" t="str">
        <f>_xlfn.IFNA(VLOOKUP(_xlfn.CONCAT("T",J$1,"V",$D111,"A",$A111),Vulnerabilities!$G:$G,1,FALSE),"")</f>
        <v/>
      </c>
      <c r="K111" s="19" t="str">
        <f>_xlfn.IFNA(VLOOKUP(_xlfn.CONCAT("T",K$1,"V",$D111,"A",$A111),Vulnerabilities!$G:$G,1,FALSE),"")</f>
        <v/>
      </c>
      <c r="L111" s="19" t="str">
        <f>_xlfn.IFNA(VLOOKUP(_xlfn.CONCAT("T",L$1,"V",$D111,"A",$A111),Vulnerabilities!$G:$G,1,FALSE),"")</f>
        <v/>
      </c>
      <c r="M111" s="19" t="str">
        <f>_xlfn.IFNA(VLOOKUP(_xlfn.CONCAT("T",M$1,"V",$D111,"A",$A111),Vulnerabilities!$G:$G,1,FALSE),"")</f>
        <v/>
      </c>
      <c r="N111" s="19" t="str">
        <f>_xlfn.IFNA(VLOOKUP(_xlfn.CONCAT("T",N$1,"V",$D111,"A",$A111),Vulnerabilities!$G:$G,1,FALSE),"")</f>
        <v/>
      </c>
      <c r="O111" s="19" t="str">
        <f>_xlfn.IFNA(VLOOKUP(_xlfn.CONCAT("T",O$1,"V",$D111,"A",$A111),Vulnerabilities!$G:$G,1,FALSE),"")</f>
        <v/>
      </c>
      <c r="P111" s="15" t="str">
        <f>_xlfn.IFNA(VLOOKUP(_xlfn.CONCAT("T",P$1,"V",$D111,"A",$A111),Vulnerabilities!$G:$G,1,FALSE),"")</f>
        <v/>
      </c>
    </row>
    <row r="112" spans="1:16" x14ac:dyDescent="0.2">
      <c r="A112" s="1">
        <f t="shared" si="2"/>
        <v>28</v>
      </c>
      <c r="B112" t="str">
        <f>IF(VLOOKUP($A112,Assets!$A:$C,2,FALSE)=0,"",VLOOKUP($A112,Assets!$A:$C,2,FALSE))</f>
        <v/>
      </c>
      <c r="C112" t="str">
        <f>IF(VLOOKUP($A112,Assets!$A:$C,3,FALSE)=0,"",VLOOKUP($A112,Assets!$A:$C,3,FALSE))</f>
        <v/>
      </c>
      <c r="D112" s="15">
        <v>2</v>
      </c>
      <c r="E112" s="19" t="str">
        <f>_xlfn.IFNA(VLOOKUP(_xlfn.CONCAT("T",E$1,"V",$D112,"A",$A112),Vulnerabilities!$G:$G,1,FALSE),"")</f>
        <v/>
      </c>
      <c r="F112" s="19" t="str">
        <f>_xlfn.IFNA(VLOOKUP(_xlfn.CONCAT("T",F$1,"V",$D112,"A",$A112),Vulnerabilities!$G:$G,1,FALSE),"")</f>
        <v/>
      </c>
      <c r="G112" s="19" t="str">
        <f>_xlfn.IFNA(VLOOKUP(_xlfn.CONCAT("T",G$1,"V",$D112,"A",$A112),Vulnerabilities!$G:$G,1,FALSE),"")</f>
        <v/>
      </c>
      <c r="H112" s="19" t="str">
        <f>_xlfn.IFNA(VLOOKUP(_xlfn.CONCAT("T",H$1,"V",$D112,"A",$A112),Vulnerabilities!$G:$G,1,FALSE),"")</f>
        <v/>
      </c>
      <c r="I112" s="19" t="str">
        <f>_xlfn.IFNA(VLOOKUP(_xlfn.CONCAT("T",I$1,"V",$D112,"A",$A112),Vulnerabilities!$G:$G,1,FALSE),"")</f>
        <v/>
      </c>
      <c r="J112" s="19" t="str">
        <f>_xlfn.IFNA(VLOOKUP(_xlfn.CONCAT("T",J$1,"V",$D112,"A",$A112),Vulnerabilities!$G:$G,1,FALSE),"")</f>
        <v/>
      </c>
      <c r="K112" s="19" t="str">
        <f>_xlfn.IFNA(VLOOKUP(_xlfn.CONCAT("T",K$1,"V",$D112,"A",$A112),Vulnerabilities!$G:$G,1,FALSE),"")</f>
        <v/>
      </c>
      <c r="L112" s="19" t="str">
        <f>_xlfn.IFNA(VLOOKUP(_xlfn.CONCAT("T",L$1,"V",$D112,"A",$A112),Vulnerabilities!$G:$G,1,FALSE),"")</f>
        <v/>
      </c>
      <c r="M112" s="19" t="str">
        <f>_xlfn.IFNA(VLOOKUP(_xlfn.CONCAT("T",M$1,"V",$D112,"A",$A112),Vulnerabilities!$G:$G,1,FALSE),"")</f>
        <v/>
      </c>
      <c r="N112" s="19" t="str">
        <f>_xlfn.IFNA(VLOOKUP(_xlfn.CONCAT("T",N$1,"V",$D112,"A",$A112),Vulnerabilities!$G:$G,1,FALSE),"")</f>
        <v/>
      </c>
      <c r="O112" s="19" t="str">
        <f>_xlfn.IFNA(VLOOKUP(_xlfn.CONCAT("T",O$1,"V",$D112,"A",$A112),Vulnerabilities!$G:$G,1,FALSE),"")</f>
        <v/>
      </c>
      <c r="P112" s="15" t="str">
        <f>_xlfn.IFNA(VLOOKUP(_xlfn.CONCAT("T",P$1,"V",$D112,"A",$A112),Vulnerabilities!$G:$G,1,FALSE),"")</f>
        <v/>
      </c>
    </row>
    <row r="113" spans="1:16" x14ac:dyDescent="0.2">
      <c r="A113" s="1">
        <f t="shared" si="2"/>
        <v>28</v>
      </c>
      <c r="B113" t="str">
        <f>IF(VLOOKUP($A113,Assets!$A:$C,2,FALSE)=0,"",VLOOKUP($A113,Assets!$A:$C,2,FALSE))</f>
        <v/>
      </c>
      <c r="C113" t="str">
        <f>IF(VLOOKUP($A113,Assets!$A:$C,3,FALSE)=0,"",VLOOKUP($A113,Assets!$A:$C,3,FALSE))</f>
        <v/>
      </c>
      <c r="D113" s="15">
        <v>3</v>
      </c>
      <c r="E113" s="19" t="str">
        <f>_xlfn.IFNA(VLOOKUP(_xlfn.CONCAT("T",E$1,"V",$D113,"A",$A113),Vulnerabilities!$G:$G,1,FALSE),"")</f>
        <v/>
      </c>
      <c r="F113" s="19" t="str">
        <f>_xlfn.IFNA(VLOOKUP(_xlfn.CONCAT("T",F$1,"V",$D113,"A",$A113),Vulnerabilities!$G:$G,1,FALSE),"")</f>
        <v/>
      </c>
      <c r="G113" s="19" t="str">
        <f>_xlfn.IFNA(VLOOKUP(_xlfn.CONCAT("T",G$1,"V",$D113,"A",$A113),Vulnerabilities!$G:$G,1,FALSE),"")</f>
        <v/>
      </c>
      <c r="H113" s="19" t="str">
        <f>_xlfn.IFNA(VLOOKUP(_xlfn.CONCAT("T",H$1,"V",$D113,"A",$A113),Vulnerabilities!$G:$G,1,FALSE),"")</f>
        <v/>
      </c>
      <c r="I113" s="19" t="str">
        <f>_xlfn.IFNA(VLOOKUP(_xlfn.CONCAT("T",I$1,"V",$D113,"A",$A113),Vulnerabilities!$G:$G,1,FALSE),"")</f>
        <v/>
      </c>
      <c r="J113" s="19" t="str">
        <f>_xlfn.IFNA(VLOOKUP(_xlfn.CONCAT("T",J$1,"V",$D113,"A",$A113),Vulnerabilities!$G:$G,1,FALSE),"")</f>
        <v/>
      </c>
      <c r="K113" s="19" t="str">
        <f>_xlfn.IFNA(VLOOKUP(_xlfn.CONCAT("T",K$1,"V",$D113,"A",$A113),Vulnerabilities!$G:$G,1,FALSE),"")</f>
        <v/>
      </c>
      <c r="L113" s="19" t="str">
        <f>_xlfn.IFNA(VLOOKUP(_xlfn.CONCAT("T",L$1,"V",$D113,"A",$A113),Vulnerabilities!$G:$G,1,FALSE),"")</f>
        <v/>
      </c>
      <c r="M113" s="19" t="str">
        <f>_xlfn.IFNA(VLOOKUP(_xlfn.CONCAT("T",M$1,"V",$D113,"A",$A113),Vulnerabilities!$G:$G,1,FALSE),"")</f>
        <v/>
      </c>
      <c r="N113" s="19" t="str">
        <f>_xlfn.IFNA(VLOOKUP(_xlfn.CONCAT("T",N$1,"V",$D113,"A",$A113),Vulnerabilities!$G:$G,1,FALSE),"")</f>
        <v/>
      </c>
      <c r="O113" s="19" t="str">
        <f>_xlfn.IFNA(VLOOKUP(_xlfn.CONCAT("T",O$1,"V",$D113,"A",$A113),Vulnerabilities!$G:$G,1,FALSE),"")</f>
        <v/>
      </c>
      <c r="P113" s="15" t="str">
        <f>_xlfn.IFNA(VLOOKUP(_xlfn.CONCAT("T",P$1,"V",$D113,"A",$A113),Vulnerabilities!$G:$G,1,FALSE),"")</f>
        <v/>
      </c>
    </row>
    <row r="114" spans="1:16" x14ac:dyDescent="0.2">
      <c r="A114" s="10">
        <f t="shared" si="2"/>
        <v>28</v>
      </c>
      <c r="B114" s="11" t="str">
        <f>IF(VLOOKUP($A114,Assets!$A:$C,2,FALSE)=0,"",VLOOKUP($A114,Assets!$A:$C,2,FALSE))</f>
        <v/>
      </c>
      <c r="C114" s="11" t="str">
        <f>IF(VLOOKUP($A114,Assets!$A:$C,3,FALSE)=0,"",VLOOKUP($A114,Assets!$A:$C,3,FALSE))</f>
        <v/>
      </c>
      <c r="D114" s="16">
        <v>4</v>
      </c>
      <c r="E114" s="20" t="str">
        <f>_xlfn.IFNA(VLOOKUP(_xlfn.CONCAT("T",E$1,"V",$D114,"A",$A114),Vulnerabilities!$G:$G,1,FALSE),"")</f>
        <v/>
      </c>
      <c r="F114" s="20" t="str">
        <f>_xlfn.IFNA(VLOOKUP(_xlfn.CONCAT("T",F$1,"V",$D114,"A",$A114),Vulnerabilities!$G:$G,1,FALSE),"")</f>
        <v/>
      </c>
      <c r="G114" s="20" t="str">
        <f>_xlfn.IFNA(VLOOKUP(_xlfn.CONCAT("T",G$1,"V",$D114,"A",$A114),Vulnerabilities!$G:$G,1,FALSE),"")</f>
        <v/>
      </c>
      <c r="H114" s="20" t="str">
        <f>_xlfn.IFNA(VLOOKUP(_xlfn.CONCAT("T",H$1,"V",$D114,"A",$A114),Vulnerabilities!$G:$G,1,FALSE),"")</f>
        <v/>
      </c>
      <c r="I114" s="20" t="str">
        <f>_xlfn.IFNA(VLOOKUP(_xlfn.CONCAT("T",I$1,"V",$D114,"A",$A114),Vulnerabilities!$G:$G,1,FALSE),"")</f>
        <v/>
      </c>
      <c r="J114" s="20" t="str">
        <f>_xlfn.IFNA(VLOOKUP(_xlfn.CONCAT("T",J$1,"V",$D114,"A",$A114),Vulnerabilities!$G:$G,1,FALSE),"")</f>
        <v/>
      </c>
      <c r="K114" s="20" t="str">
        <f>_xlfn.IFNA(VLOOKUP(_xlfn.CONCAT("T",K$1,"V",$D114,"A",$A114),Vulnerabilities!$G:$G,1,FALSE),"")</f>
        <v/>
      </c>
      <c r="L114" s="20" t="str">
        <f>_xlfn.IFNA(VLOOKUP(_xlfn.CONCAT("T",L$1,"V",$D114,"A",$A114),Vulnerabilities!$G:$G,1,FALSE),"")</f>
        <v/>
      </c>
      <c r="M114" s="20" t="str">
        <f>_xlfn.IFNA(VLOOKUP(_xlfn.CONCAT("T",M$1,"V",$D114,"A",$A114),Vulnerabilities!$G:$G,1,FALSE),"")</f>
        <v/>
      </c>
      <c r="N114" s="20" t="str">
        <f>_xlfn.IFNA(VLOOKUP(_xlfn.CONCAT("T",N$1,"V",$D114,"A",$A114),Vulnerabilities!$G:$G,1,FALSE),"")</f>
        <v/>
      </c>
      <c r="O114" s="20" t="str">
        <f>_xlfn.IFNA(VLOOKUP(_xlfn.CONCAT("T",O$1,"V",$D114,"A",$A114),Vulnerabilities!$G:$G,1,FALSE),"")</f>
        <v/>
      </c>
      <c r="P114" s="16" t="str">
        <f>_xlfn.IFNA(VLOOKUP(_xlfn.CONCAT("T",P$1,"V",$D114,"A",$A114),Vulnerabilities!$G:$G,1,FALSE),"")</f>
        <v/>
      </c>
    </row>
    <row r="115" spans="1:16" x14ac:dyDescent="0.2">
      <c r="A115" s="1">
        <f t="shared" si="2"/>
        <v>29</v>
      </c>
      <c r="B115" t="str">
        <f>IF(VLOOKUP($A115,Assets!$A:$C,2,FALSE)=0,"",VLOOKUP($A115,Assets!$A:$C,2,FALSE))</f>
        <v/>
      </c>
      <c r="C115" t="str">
        <f>IF(VLOOKUP($A115,Assets!$A:$C,3,FALSE)=0,"",VLOOKUP($A115,Assets!$A:$C,3,FALSE))</f>
        <v/>
      </c>
      <c r="D115" s="15">
        <v>1</v>
      </c>
      <c r="E115" s="19" t="str">
        <f>_xlfn.IFNA(VLOOKUP(_xlfn.CONCAT("T",E$1,"V",$D115,"A",$A115),Vulnerabilities!$G:$G,1,FALSE),"")</f>
        <v/>
      </c>
      <c r="F115" s="19" t="str">
        <f>_xlfn.IFNA(VLOOKUP(_xlfn.CONCAT("T",F$1,"V",$D115,"A",$A115),Vulnerabilities!$G:$G,1,FALSE),"")</f>
        <v/>
      </c>
      <c r="G115" s="19" t="str">
        <f>_xlfn.IFNA(VLOOKUP(_xlfn.CONCAT("T",G$1,"V",$D115,"A",$A115),Vulnerabilities!$G:$G,1,FALSE),"")</f>
        <v/>
      </c>
      <c r="H115" s="19" t="str">
        <f>_xlfn.IFNA(VLOOKUP(_xlfn.CONCAT("T",H$1,"V",$D115,"A",$A115),Vulnerabilities!$G:$G,1,FALSE),"")</f>
        <v/>
      </c>
      <c r="I115" s="19" t="str">
        <f>_xlfn.IFNA(VLOOKUP(_xlfn.CONCAT("T",I$1,"V",$D115,"A",$A115),Vulnerabilities!$G:$G,1,FALSE),"")</f>
        <v/>
      </c>
      <c r="J115" s="19" t="str">
        <f>_xlfn.IFNA(VLOOKUP(_xlfn.CONCAT("T",J$1,"V",$D115,"A",$A115),Vulnerabilities!$G:$G,1,FALSE),"")</f>
        <v/>
      </c>
      <c r="K115" s="19" t="str">
        <f>_xlfn.IFNA(VLOOKUP(_xlfn.CONCAT("T",K$1,"V",$D115,"A",$A115),Vulnerabilities!$G:$G,1,FALSE),"")</f>
        <v/>
      </c>
      <c r="L115" s="19" t="str">
        <f>_xlfn.IFNA(VLOOKUP(_xlfn.CONCAT("T",L$1,"V",$D115,"A",$A115),Vulnerabilities!$G:$G,1,FALSE),"")</f>
        <v/>
      </c>
      <c r="M115" s="19" t="str">
        <f>_xlfn.IFNA(VLOOKUP(_xlfn.CONCAT("T",M$1,"V",$D115,"A",$A115),Vulnerabilities!$G:$G,1,FALSE),"")</f>
        <v/>
      </c>
      <c r="N115" s="19" t="str">
        <f>_xlfn.IFNA(VLOOKUP(_xlfn.CONCAT("T",N$1,"V",$D115,"A",$A115),Vulnerabilities!$G:$G,1,FALSE),"")</f>
        <v/>
      </c>
      <c r="O115" s="19" t="str">
        <f>_xlfn.IFNA(VLOOKUP(_xlfn.CONCAT("T",O$1,"V",$D115,"A",$A115),Vulnerabilities!$G:$G,1,FALSE),"")</f>
        <v/>
      </c>
      <c r="P115" s="15" t="str">
        <f>_xlfn.IFNA(VLOOKUP(_xlfn.CONCAT("T",P$1,"V",$D115,"A",$A115),Vulnerabilities!$G:$G,1,FALSE),"")</f>
        <v/>
      </c>
    </row>
    <row r="116" spans="1:16" x14ac:dyDescent="0.2">
      <c r="A116" s="1">
        <f t="shared" si="2"/>
        <v>29</v>
      </c>
      <c r="B116" t="str">
        <f>IF(VLOOKUP($A116,Assets!$A:$C,2,FALSE)=0,"",VLOOKUP($A116,Assets!$A:$C,2,FALSE))</f>
        <v/>
      </c>
      <c r="C116" t="str">
        <f>IF(VLOOKUP($A116,Assets!$A:$C,3,FALSE)=0,"",VLOOKUP($A116,Assets!$A:$C,3,FALSE))</f>
        <v/>
      </c>
      <c r="D116" s="15">
        <v>2</v>
      </c>
      <c r="E116" s="19" t="str">
        <f>_xlfn.IFNA(VLOOKUP(_xlfn.CONCAT("T",E$1,"V",$D116,"A",$A116),Vulnerabilities!$G:$G,1,FALSE),"")</f>
        <v/>
      </c>
      <c r="F116" s="19" t="str">
        <f>_xlfn.IFNA(VLOOKUP(_xlfn.CONCAT("T",F$1,"V",$D116,"A",$A116),Vulnerabilities!$G:$G,1,FALSE),"")</f>
        <v/>
      </c>
      <c r="G116" s="19" t="str">
        <f>_xlfn.IFNA(VLOOKUP(_xlfn.CONCAT("T",G$1,"V",$D116,"A",$A116),Vulnerabilities!$G:$G,1,FALSE),"")</f>
        <v/>
      </c>
      <c r="H116" s="19" t="str">
        <f>_xlfn.IFNA(VLOOKUP(_xlfn.CONCAT("T",H$1,"V",$D116,"A",$A116),Vulnerabilities!$G:$G,1,FALSE),"")</f>
        <v/>
      </c>
      <c r="I116" s="19" t="str">
        <f>_xlfn.IFNA(VLOOKUP(_xlfn.CONCAT("T",I$1,"V",$D116,"A",$A116),Vulnerabilities!$G:$G,1,FALSE),"")</f>
        <v/>
      </c>
      <c r="J116" s="19" t="str">
        <f>_xlfn.IFNA(VLOOKUP(_xlfn.CONCAT("T",J$1,"V",$D116,"A",$A116),Vulnerabilities!$G:$G,1,FALSE),"")</f>
        <v/>
      </c>
      <c r="K116" s="19" t="str">
        <f>_xlfn.IFNA(VLOOKUP(_xlfn.CONCAT("T",K$1,"V",$D116,"A",$A116),Vulnerabilities!$G:$G,1,FALSE),"")</f>
        <v/>
      </c>
      <c r="L116" s="19" t="str">
        <f>_xlfn.IFNA(VLOOKUP(_xlfn.CONCAT("T",L$1,"V",$D116,"A",$A116),Vulnerabilities!$G:$G,1,FALSE),"")</f>
        <v/>
      </c>
      <c r="M116" s="19" t="str">
        <f>_xlfn.IFNA(VLOOKUP(_xlfn.CONCAT("T",M$1,"V",$D116,"A",$A116),Vulnerabilities!$G:$G,1,FALSE),"")</f>
        <v/>
      </c>
      <c r="N116" s="19" t="str">
        <f>_xlfn.IFNA(VLOOKUP(_xlfn.CONCAT("T",N$1,"V",$D116,"A",$A116),Vulnerabilities!$G:$G,1,FALSE),"")</f>
        <v/>
      </c>
      <c r="O116" s="19" t="str">
        <f>_xlfn.IFNA(VLOOKUP(_xlfn.CONCAT("T",O$1,"V",$D116,"A",$A116),Vulnerabilities!$G:$G,1,FALSE),"")</f>
        <v/>
      </c>
      <c r="P116" s="15" t="str">
        <f>_xlfn.IFNA(VLOOKUP(_xlfn.CONCAT("T",P$1,"V",$D116,"A",$A116),Vulnerabilities!$G:$G,1,FALSE),"")</f>
        <v/>
      </c>
    </row>
    <row r="117" spans="1:16" x14ac:dyDescent="0.2">
      <c r="A117" s="1">
        <f t="shared" si="2"/>
        <v>29</v>
      </c>
      <c r="B117" t="str">
        <f>IF(VLOOKUP($A117,Assets!$A:$C,2,FALSE)=0,"",VLOOKUP($A117,Assets!$A:$C,2,FALSE))</f>
        <v/>
      </c>
      <c r="C117" t="str">
        <f>IF(VLOOKUP($A117,Assets!$A:$C,3,FALSE)=0,"",VLOOKUP($A117,Assets!$A:$C,3,FALSE))</f>
        <v/>
      </c>
      <c r="D117" s="15">
        <v>3</v>
      </c>
      <c r="E117" s="19" t="str">
        <f>_xlfn.IFNA(VLOOKUP(_xlfn.CONCAT("T",E$1,"V",$D117,"A",$A117),Vulnerabilities!$G:$G,1,FALSE),"")</f>
        <v/>
      </c>
      <c r="F117" s="19" t="str">
        <f>_xlfn.IFNA(VLOOKUP(_xlfn.CONCAT("T",F$1,"V",$D117,"A",$A117),Vulnerabilities!$G:$G,1,FALSE),"")</f>
        <v/>
      </c>
      <c r="G117" s="19" t="str">
        <f>_xlfn.IFNA(VLOOKUP(_xlfn.CONCAT("T",G$1,"V",$D117,"A",$A117),Vulnerabilities!$G:$G,1,FALSE),"")</f>
        <v/>
      </c>
      <c r="H117" s="19" t="str">
        <f>_xlfn.IFNA(VLOOKUP(_xlfn.CONCAT("T",H$1,"V",$D117,"A",$A117),Vulnerabilities!$G:$G,1,FALSE),"")</f>
        <v/>
      </c>
      <c r="I117" s="19" t="str">
        <f>_xlfn.IFNA(VLOOKUP(_xlfn.CONCAT("T",I$1,"V",$D117,"A",$A117),Vulnerabilities!$G:$G,1,FALSE),"")</f>
        <v/>
      </c>
      <c r="J117" s="19" t="str">
        <f>_xlfn.IFNA(VLOOKUP(_xlfn.CONCAT("T",J$1,"V",$D117,"A",$A117),Vulnerabilities!$G:$G,1,FALSE),"")</f>
        <v/>
      </c>
      <c r="K117" s="19" t="str">
        <f>_xlfn.IFNA(VLOOKUP(_xlfn.CONCAT("T",K$1,"V",$D117,"A",$A117),Vulnerabilities!$G:$G,1,FALSE),"")</f>
        <v/>
      </c>
      <c r="L117" s="19" t="str">
        <f>_xlfn.IFNA(VLOOKUP(_xlfn.CONCAT("T",L$1,"V",$D117,"A",$A117),Vulnerabilities!$G:$G,1,FALSE),"")</f>
        <v/>
      </c>
      <c r="M117" s="19" t="str">
        <f>_xlfn.IFNA(VLOOKUP(_xlfn.CONCAT("T",M$1,"V",$D117,"A",$A117),Vulnerabilities!$G:$G,1,FALSE),"")</f>
        <v/>
      </c>
      <c r="N117" s="19" t="str">
        <f>_xlfn.IFNA(VLOOKUP(_xlfn.CONCAT("T",N$1,"V",$D117,"A",$A117),Vulnerabilities!$G:$G,1,FALSE),"")</f>
        <v/>
      </c>
      <c r="O117" s="19" t="str">
        <f>_xlfn.IFNA(VLOOKUP(_xlfn.CONCAT("T",O$1,"V",$D117,"A",$A117),Vulnerabilities!$G:$G,1,FALSE),"")</f>
        <v/>
      </c>
      <c r="P117" s="15" t="str">
        <f>_xlfn.IFNA(VLOOKUP(_xlfn.CONCAT("T",P$1,"V",$D117,"A",$A117),Vulnerabilities!$G:$G,1,FALSE),"")</f>
        <v/>
      </c>
    </row>
    <row r="118" spans="1:16" x14ac:dyDescent="0.2">
      <c r="A118" s="10">
        <f t="shared" si="2"/>
        <v>29</v>
      </c>
      <c r="B118" s="11" t="str">
        <f>IF(VLOOKUP($A118,Assets!$A:$C,2,FALSE)=0,"",VLOOKUP($A118,Assets!$A:$C,2,FALSE))</f>
        <v/>
      </c>
      <c r="C118" s="11" t="str">
        <f>IF(VLOOKUP($A118,Assets!$A:$C,3,FALSE)=0,"",VLOOKUP($A118,Assets!$A:$C,3,FALSE))</f>
        <v/>
      </c>
      <c r="D118" s="16">
        <v>4</v>
      </c>
      <c r="E118" s="20" t="str">
        <f>_xlfn.IFNA(VLOOKUP(_xlfn.CONCAT("T",E$1,"V",$D118,"A",$A118),Vulnerabilities!$G:$G,1,FALSE),"")</f>
        <v/>
      </c>
      <c r="F118" s="20" t="str">
        <f>_xlfn.IFNA(VLOOKUP(_xlfn.CONCAT("T",F$1,"V",$D118,"A",$A118),Vulnerabilities!$G:$G,1,FALSE),"")</f>
        <v/>
      </c>
      <c r="G118" s="20" t="str">
        <f>_xlfn.IFNA(VLOOKUP(_xlfn.CONCAT("T",G$1,"V",$D118,"A",$A118),Vulnerabilities!$G:$G,1,FALSE),"")</f>
        <v/>
      </c>
      <c r="H118" s="20" t="str">
        <f>_xlfn.IFNA(VLOOKUP(_xlfn.CONCAT("T",H$1,"V",$D118,"A",$A118),Vulnerabilities!$G:$G,1,FALSE),"")</f>
        <v/>
      </c>
      <c r="I118" s="20" t="str">
        <f>_xlfn.IFNA(VLOOKUP(_xlfn.CONCAT("T",I$1,"V",$D118,"A",$A118),Vulnerabilities!$G:$G,1,FALSE),"")</f>
        <v/>
      </c>
      <c r="J118" s="20" t="str">
        <f>_xlfn.IFNA(VLOOKUP(_xlfn.CONCAT("T",J$1,"V",$D118,"A",$A118),Vulnerabilities!$G:$G,1,FALSE),"")</f>
        <v/>
      </c>
      <c r="K118" s="20" t="str">
        <f>_xlfn.IFNA(VLOOKUP(_xlfn.CONCAT("T",K$1,"V",$D118,"A",$A118),Vulnerabilities!$G:$G,1,FALSE),"")</f>
        <v/>
      </c>
      <c r="L118" s="20" t="str">
        <f>_xlfn.IFNA(VLOOKUP(_xlfn.CONCAT("T",L$1,"V",$D118,"A",$A118),Vulnerabilities!$G:$G,1,FALSE),"")</f>
        <v/>
      </c>
      <c r="M118" s="20" t="str">
        <f>_xlfn.IFNA(VLOOKUP(_xlfn.CONCAT("T",M$1,"V",$D118,"A",$A118),Vulnerabilities!$G:$G,1,FALSE),"")</f>
        <v/>
      </c>
      <c r="N118" s="20" t="str">
        <f>_xlfn.IFNA(VLOOKUP(_xlfn.CONCAT("T",N$1,"V",$D118,"A",$A118),Vulnerabilities!$G:$G,1,FALSE),"")</f>
        <v/>
      </c>
      <c r="O118" s="20" t="str">
        <f>_xlfn.IFNA(VLOOKUP(_xlfn.CONCAT("T",O$1,"V",$D118,"A",$A118),Vulnerabilities!$G:$G,1,FALSE),"")</f>
        <v/>
      </c>
      <c r="P118" s="16" t="str">
        <f>_xlfn.IFNA(VLOOKUP(_xlfn.CONCAT("T",P$1,"V",$D118,"A",$A118),Vulnerabilities!$G:$G,1,FALSE),"")</f>
        <v/>
      </c>
    </row>
    <row r="119" spans="1:16" x14ac:dyDescent="0.2">
      <c r="A119" s="1">
        <f t="shared" si="2"/>
        <v>30</v>
      </c>
      <c r="B119" t="str">
        <f>IF(VLOOKUP($A119,Assets!$A:$C,2,FALSE)=0,"",VLOOKUP($A119,Assets!$A:$C,2,FALSE))</f>
        <v/>
      </c>
      <c r="C119" t="str">
        <f>IF(VLOOKUP($A119,Assets!$A:$C,3,FALSE)=0,"",VLOOKUP($A119,Assets!$A:$C,3,FALSE))</f>
        <v/>
      </c>
      <c r="D119" s="15">
        <v>1</v>
      </c>
      <c r="E119" s="19" t="str">
        <f>_xlfn.IFNA(VLOOKUP(_xlfn.CONCAT("T",E$1,"V",$D119,"A",$A119),Vulnerabilities!$G:$G,1,FALSE),"")</f>
        <v/>
      </c>
      <c r="F119" s="19" t="str">
        <f>_xlfn.IFNA(VLOOKUP(_xlfn.CONCAT("T",F$1,"V",$D119,"A",$A119),Vulnerabilities!$G:$G,1,FALSE),"")</f>
        <v/>
      </c>
      <c r="G119" s="19" t="str">
        <f>_xlfn.IFNA(VLOOKUP(_xlfn.CONCAT("T",G$1,"V",$D119,"A",$A119),Vulnerabilities!$G:$G,1,FALSE),"")</f>
        <v/>
      </c>
      <c r="H119" s="19" t="str">
        <f>_xlfn.IFNA(VLOOKUP(_xlfn.CONCAT("T",H$1,"V",$D119,"A",$A119),Vulnerabilities!$G:$G,1,FALSE),"")</f>
        <v/>
      </c>
      <c r="I119" s="19" t="str">
        <f>_xlfn.IFNA(VLOOKUP(_xlfn.CONCAT("T",I$1,"V",$D119,"A",$A119),Vulnerabilities!$G:$G,1,FALSE),"")</f>
        <v/>
      </c>
      <c r="J119" s="19" t="str">
        <f>_xlfn.IFNA(VLOOKUP(_xlfn.CONCAT("T",J$1,"V",$D119,"A",$A119),Vulnerabilities!$G:$G,1,FALSE),"")</f>
        <v/>
      </c>
      <c r="K119" s="19" t="str">
        <f>_xlfn.IFNA(VLOOKUP(_xlfn.CONCAT("T",K$1,"V",$D119,"A",$A119),Vulnerabilities!$G:$G,1,FALSE),"")</f>
        <v/>
      </c>
      <c r="L119" s="19" t="str">
        <f>_xlfn.IFNA(VLOOKUP(_xlfn.CONCAT("T",L$1,"V",$D119,"A",$A119),Vulnerabilities!$G:$G,1,FALSE),"")</f>
        <v/>
      </c>
      <c r="M119" s="19" t="str">
        <f>_xlfn.IFNA(VLOOKUP(_xlfn.CONCAT("T",M$1,"V",$D119,"A",$A119),Vulnerabilities!$G:$G,1,FALSE),"")</f>
        <v/>
      </c>
      <c r="N119" s="19" t="str">
        <f>_xlfn.IFNA(VLOOKUP(_xlfn.CONCAT("T",N$1,"V",$D119,"A",$A119),Vulnerabilities!$G:$G,1,FALSE),"")</f>
        <v/>
      </c>
      <c r="O119" s="19" t="str">
        <f>_xlfn.IFNA(VLOOKUP(_xlfn.CONCAT("T",O$1,"V",$D119,"A",$A119),Vulnerabilities!$G:$G,1,FALSE),"")</f>
        <v/>
      </c>
      <c r="P119" s="15" t="str">
        <f>_xlfn.IFNA(VLOOKUP(_xlfn.CONCAT("T",P$1,"V",$D119,"A",$A119),Vulnerabilities!$G:$G,1,FALSE),"")</f>
        <v/>
      </c>
    </row>
    <row r="120" spans="1:16" x14ac:dyDescent="0.2">
      <c r="A120" s="1">
        <f t="shared" si="2"/>
        <v>30</v>
      </c>
      <c r="B120" t="str">
        <f>IF(VLOOKUP($A120,Assets!$A:$C,2,FALSE)=0,"",VLOOKUP($A120,Assets!$A:$C,2,FALSE))</f>
        <v/>
      </c>
      <c r="C120" t="str">
        <f>IF(VLOOKUP($A120,Assets!$A:$C,3,FALSE)=0,"",VLOOKUP($A120,Assets!$A:$C,3,FALSE))</f>
        <v/>
      </c>
      <c r="D120" s="15">
        <v>2</v>
      </c>
      <c r="E120" s="19" t="str">
        <f>_xlfn.IFNA(VLOOKUP(_xlfn.CONCAT("T",E$1,"V",$D120,"A",$A120),Vulnerabilities!$G:$G,1,FALSE),"")</f>
        <v/>
      </c>
      <c r="F120" s="19" t="str">
        <f>_xlfn.IFNA(VLOOKUP(_xlfn.CONCAT("T",F$1,"V",$D120,"A",$A120),Vulnerabilities!$G:$G,1,FALSE),"")</f>
        <v/>
      </c>
      <c r="G120" s="19" t="str">
        <f>_xlfn.IFNA(VLOOKUP(_xlfn.CONCAT("T",G$1,"V",$D120,"A",$A120),Vulnerabilities!$G:$G,1,FALSE),"")</f>
        <v/>
      </c>
      <c r="H120" s="19" t="str">
        <f>_xlfn.IFNA(VLOOKUP(_xlfn.CONCAT("T",H$1,"V",$D120,"A",$A120),Vulnerabilities!$G:$G,1,FALSE),"")</f>
        <v/>
      </c>
      <c r="I120" s="19" t="str">
        <f>_xlfn.IFNA(VLOOKUP(_xlfn.CONCAT("T",I$1,"V",$D120,"A",$A120),Vulnerabilities!$G:$G,1,FALSE),"")</f>
        <v/>
      </c>
      <c r="J120" s="19" t="str">
        <f>_xlfn.IFNA(VLOOKUP(_xlfn.CONCAT("T",J$1,"V",$D120,"A",$A120),Vulnerabilities!$G:$G,1,FALSE),"")</f>
        <v/>
      </c>
      <c r="K120" s="19" t="str">
        <f>_xlfn.IFNA(VLOOKUP(_xlfn.CONCAT("T",K$1,"V",$D120,"A",$A120),Vulnerabilities!$G:$G,1,FALSE),"")</f>
        <v/>
      </c>
      <c r="L120" s="19" t="str">
        <f>_xlfn.IFNA(VLOOKUP(_xlfn.CONCAT("T",L$1,"V",$D120,"A",$A120),Vulnerabilities!$G:$G,1,FALSE),"")</f>
        <v/>
      </c>
      <c r="M120" s="19" t="str">
        <f>_xlfn.IFNA(VLOOKUP(_xlfn.CONCAT("T",M$1,"V",$D120,"A",$A120),Vulnerabilities!$G:$G,1,FALSE),"")</f>
        <v/>
      </c>
      <c r="N120" s="19" t="str">
        <f>_xlfn.IFNA(VLOOKUP(_xlfn.CONCAT("T",N$1,"V",$D120,"A",$A120),Vulnerabilities!$G:$G,1,FALSE),"")</f>
        <v/>
      </c>
      <c r="O120" s="19" t="str">
        <f>_xlfn.IFNA(VLOOKUP(_xlfn.CONCAT("T",O$1,"V",$D120,"A",$A120),Vulnerabilities!$G:$G,1,FALSE),"")</f>
        <v/>
      </c>
      <c r="P120" s="15" t="str">
        <f>_xlfn.IFNA(VLOOKUP(_xlfn.CONCAT("T",P$1,"V",$D120,"A",$A120),Vulnerabilities!$G:$G,1,FALSE),"")</f>
        <v/>
      </c>
    </row>
    <row r="121" spans="1:16" x14ac:dyDescent="0.2">
      <c r="A121" s="1">
        <f t="shared" si="2"/>
        <v>30</v>
      </c>
      <c r="B121" t="str">
        <f>IF(VLOOKUP($A121,Assets!$A:$C,2,FALSE)=0,"",VLOOKUP($A121,Assets!$A:$C,2,FALSE))</f>
        <v/>
      </c>
      <c r="C121" t="str">
        <f>IF(VLOOKUP($A121,Assets!$A:$C,3,FALSE)=0,"",VLOOKUP($A121,Assets!$A:$C,3,FALSE))</f>
        <v/>
      </c>
      <c r="D121" s="15">
        <v>3</v>
      </c>
      <c r="E121" s="19" t="str">
        <f>_xlfn.IFNA(VLOOKUP(_xlfn.CONCAT("T",E$1,"V",$D121,"A",$A121),Vulnerabilities!$G:$G,1,FALSE),"")</f>
        <v/>
      </c>
      <c r="F121" s="19" t="str">
        <f>_xlfn.IFNA(VLOOKUP(_xlfn.CONCAT("T",F$1,"V",$D121,"A",$A121),Vulnerabilities!$G:$G,1,FALSE),"")</f>
        <v/>
      </c>
      <c r="G121" s="19" t="str">
        <f>_xlfn.IFNA(VLOOKUP(_xlfn.CONCAT("T",G$1,"V",$D121,"A",$A121),Vulnerabilities!$G:$G,1,FALSE),"")</f>
        <v/>
      </c>
      <c r="H121" s="19" t="str">
        <f>_xlfn.IFNA(VLOOKUP(_xlfn.CONCAT("T",H$1,"V",$D121,"A",$A121),Vulnerabilities!$G:$G,1,FALSE),"")</f>
        <v/>
      </c>
      <c r="I121" s="19" t="str">
        <f>_xlfn.IFNA(VLOOKUP(_xlfn.CONCAT("T",I$1,"V",$D121,"A",$A121),Vulnerabilities!$G:$G,1,FALSE),"")</f>
        <v/>
      </c>
      <c r="J121" s="19" t="str">
        <f>_xlfn.IFNA(VLOOKUP(_xlfn.CONCAT("T",J$1,"V",$D121,"A",$A121),Vulnerabilities!$G:$G,1,FALSE),"")</f>
        <v/>
      </c>
      <c r="K121" s="19" t="str">
        <f>_xlfn.IFNA(VLOOKUP(_xlfn.CONCAT("T",K$1,"V",$D121,"A",$A121),Vulnerabilities!$G:$G,1,FALSE),"")</f>
        <v/>
      </c>
      <c r="L121" s="19" t="str">
        <f>_xlfn.IFNA(VLOOKUP(_xlfn.CONCAT("T",L$1,"V",$D121,"A",$A121),Vulnerabilities!$G:$G,1,FALSE),"")</f>
        <v/>
      </c>
      <c r="M121" s="19" t="str">
        <f>_xlfn.IFNA(VLOOKUP(_xlfn.CONCAT("T",M$1,"V",$D121,"A",$A121),Vulnerabilities!$G:$G,1,FALSE),"")</f>
        <v/>
      </c>
      <c r="N121" s="19" t="str">
        <f>_xlfn.IFNA(VLOOKUP(_xlfn.CONCAT("T",N$1,"V",$D121,"A",$A121),Vulnerabilities!$G:$G,1,FALSE),"")</f>
        <v/>
      </c>
      <c r="O121" s="19" t="str">
        <f>_xlfn.IFNA(VLOOKUP(_xlfn.CONCAT("T",O$1,"V",$D121,"A",$A121),Vulnerabilities!$G:$G,1,FALSE),"")</f>
        <v/>
      </c>
      <c r="P121" s="15" t="str">
        <f>_xlfn.IFNA(VLOOKUP(_xlfn.CONCAT("T",P$1,"V",$D121,"A",$A121),Vulnerabilities!$G:$G,1,FALSE),"")</f>
        <v/>
      </c>
    </row>
    <row r="122" spans="1:16" x14ac:dyDescent="0.2">
      <c r="A122" s="10">
        <f t="shared" si="2"/>
        <v>30</v>
      </c>
      <c r="B122" s="11" t="str">
        <f>IF(VLOOKUP($A122,Assets!$A:$C,2,FALSE)=0,"",VLOOKUP($A122,Assets!$A:$C,2,FALSE))</f>
        <v/>
      </c>
      <c r="C122" s="11" t="str">
        <f>IF(VLOOKUP($A122,Assets!$A:$C,3,FALSE)=0,"",VLOOKUP($A122,Assets!$A:$C,3,FALSE))</f>
        <v/>
      </c>
      <c r="D122" s="16">
        <v>4</v>
      </c>
      <c r="E122" s="20" t="str">
        <f>_xlfn.IFNA(VLOOKUP(_xlfn.CONCAT("T",E$1,"V",$D122,"A",$A122),Vulnerabilities!$G:$G,1,FALSE),"")</f>
        <v/>
      </c>
      <c r="F122" s="20" t="str">
        <f>_xlfn.IFNA(VLOOKUP(_xlfn.CONCAT("T",F$1,"V",$D122,"A",$A122),Vulnerabilities!$G:$G,1,FALSE),"")</f>
        <v/>
      </c>
      <c r="G122" s="20" t="str">
        <f>_xlfn.IFNA(VLOOKUP(_xlfn.CONCAT("T",G$1,"V",$D122,"A",$A122),Vulnerabilities!$G:$G,1,FALSE),"")</f>
        <v/>
      </c>
      <c r="H122" s="20" t="str">
        <f>_xlfn.IFNA(VLOOKUP(_xlfn.CONCAT("T",H$1,"V",$D122,"A",$A122),Vulnerabilities!$G:$G,1,FALSE),"")</f>
        <v/>
      </c>
      <c r="I122" s="20" t="str">
        <f>_xlfn.IFNA(VLOOKUP(_xlfn.CONCAT("T",I$1,"V",$D122,"A",$A122),Vulnerabilities!$G:$G,1,FALSE),"")</f>
        <v/>
      </c>
      <c r="J122" s="20" t="str">
        <f>_xlfn.IFNA(VLOOKUP(_xlfn.CONCAT("T",J$1,"V",$D122,"A",$A122),Vulnerabilities!$G:$G,1,FALSE),"")</f>
        <v/>
      </c>
      <c r="K122" s="20" t="str">
        <f>_xlfn.IFNA(VLOOKUP(_xlfn.CONCAT("T",K$1,"V",$D122,"A",$A122),Vulnerabilities!$G:$G,1,FALSE),"")</f>
        <v/>
      </c>
      <c r="L122" s="20" t="str">
        <f>_xlfn.IFNA(VLOOKUP(_xlfn.CONCAT("T",L$1,"V",$D122,"A",$A122),Vulnerabilities!$G:$G,1,FALSE),"")</f>
        <v/>
      </c>
      <c r="M122" s="20" t="str">
        <f>_xlfn.IFNA(VLOOKUP(_xlfn.CONCAT("T",M$1,"V",$D122,"A",$A122),Vulnerabilities!$G:$G,1,FALSE),"")</f>
        <v/>
      </c>
      <c r="N122" s="20" t="str">
        <f>_xlfn.IFNA(VLOOKUP(_xlfn.CONCAT("T",N$1,"V",$D122,"A",$A122),Vulnerabilities!$G:$G,1,FALSE),"")</f>
        <v/>
      </c>
      <c r="O122" s="20" t="str">
        <f>_xlfn.IFNA(VLOOKUP(_xlfn.CONCAT("T",O$1,"V",$D122,"A",$A122),Vulnerabilities!$G:$G,1,FALSE),"")</f>
        <v/>
      </c>
      <c r="P122" s="16" t="str">
        <f>_xlfn.IFNA(VLOOKUP(_xlfn.CONCAT("T",P$1,"V",$D122,"A",$A122),Vulnerabilities!$G:$G,1,FALSE),"")</f>
        <v/>
      </c>
    </row>
    <row r="123" spans="1:16" x14ac:dyDescent="0.2">
      <c r="A123" s="1">
        <f t="shared" si="2"/>
        <v>31</v>
      </c>
      <c r="B123" t="str">
        <f>IF(VLOOKUP($A123,Assets!$A:$C,2,FALSE)=0,"",VLOOKUP($A123,Assets!$A:$C,2,FALSE))</f>
        <v/>
      </c>
      <c r="C123" t="str">
        <f>IF(VLOOKUP($A123,Assets!$A:$C,3,FALSE)=0,"",VLOOKUP($A123,Assets!$A:$C,3,FALSE))</f>
        <v/>
      </c>
      <c r="D123" s="15">
        <v>1</v>
      </c>
      <c r="E123" s="19" t="str">
        <f>_xlfn.IFNA(VLOOKUP(_xlfn.CONCAT("T",E$1,"V",$D123,"A",$A123),Vulnerabilities!$G:$G,1,FALSE),"")</f>
        <v/>
      </c>
      <c r="F123" s="19" t="str">
        <f>_xlfn.IFNA(VLOOKUP(_xlfn.CONCAT("T",F$1,"V",$D123,"A",$A123),Vulnerabilities!$G:$G,1,FALSE),"")</f>
        <v/>
      </c>
      <c r="G123" s="19" t="str">
        <f>_xlfn.IFNA(VLOOKUP(_xlfn.CONCAT("T",G$1,"V",$D123,"A",$A123),Vulnerabilities!$G:$G,1,FALSE),"")</f>
        <v/>
      </c>
      <c r="H123" s="19" t="str">
        <f>_xlfn.IFNA(VLOOKUP(_xlfn.CONCAT("T",H$1,"V",$D123,"A",$A123),Vulnerabilities!$G:$G,1,FALSE),"")</f>
        <v/>
      </c>
      <c r="I123" s="19" t="str">
        <f>_xlfn.IFNA(VLOOKUP(_xlfn.CONCAT("T",I$1,"V",$D123,"A",$A123),Vulnerabilities!$G:$G,1,FALSE),"")</f>
        <v/>
      </c>
      <c r="J123" s="19" t="str">
        <f>_xlfn.IFNA(VLOOKUP(_xlfn.CONCAT("T",J$1,"V",$D123,"A",$A123),Vulnerabilities!$G:$G,1,FALSE),"")</f>
        <v/>
      </c>
      <c r="K123" s="19" t="str">
        <f>_xlfn.IFNA(VLOOKUP(_xlfn.CONCAT("T",K$1,"V",$D123,"A",$A123),Vulnerabilities!$G:$G,1,FALSE),"")</f>
        <v/>
      </c>
      <c r="L123" s="19" t="str">
        <f>_xlfn.IFNA(VLOOKUP(_xlfn.CONCAT("T",L$1,"V",$D123,"A",$A123),Vulnerabilities!$G:$G,1,FALSE),"")</f>
        <v/>
      </c>
      <c r="M123" s="19" t="str">
        <f>_xlfn.IFNA(VLOOKUP(_xlfn.CONCAT("T",M$1,"V",$D123,"A",$A123),Vulnerabilities!$G:$G,1,FALSE),"")</f>
        <v/>
      </c>
      <c r="N123" s="19" t="str">
        <f>_xlfn.IFNA(VLOOKUP(_xlfn.CONCAT("T",N$1,"V",$D123,"A",$A123),Vulnerabilities!$G:$G,1,FALSE),"")</f>
        <v/>
      </c>
      <c r="O123" s="19" t="str">
        <f>_xlfn.IFNA(VLOOKUP(_xlfn.CONCAT("T",O$1,"V",$D123,"A",$A123),Vulnerabilities!$G:$G,1,FALSE),"")</f>
        <v/>
      </c>
      <c r="P123" s="15" t="str">
        <f>_xlfn.IFNA(VLOOKUP(_xlfn.CONCAT("T",P$1,"V",$D123,"A",$A123),Vulnerabilities!$G:$G,1,FALSE),"")</f>
        <v/>
      </c>
    </row>
    <row r="124" spans="1:16" x14ac:dyDescent="0.2">
      <c r="A124" s="1">
        <f t="shared" si="2"/>
        <v>31</v>
      </c>
      <c r="B124" t="str">
        <f>IF(VLOOKUP($A124,Assets!$A:$C,2,FALSE)=0,"",VLOOKUP($A124,Assets!$A:$C,2,FALSE))</f>
        <v/>
      </c>
      <c r="C124" t="str">
        <f>IF(VLOOKUP($A124,Assets!$A:$C,3,FALSE)=0,"",VLOOKUP($A124,Assets!$A:$C,3,FALSE))</f>
        <v/>
      </c>
      <c r="D124" s="15">
        <v>2</v>
      </c>
      <c r="E124" s="19" t="str">
        <f>_xlfn.IFNA(VLOOKUP(_xlfn.CONCAT("T",E$1,"V",$D124,"A",$A124),Vulnerabilities!$G:$G,1,FALSE),"")</f>
        <v/>
      </c>
      <c r="F124" s="19" t="str">
        <f>_xlfn.IFNA(VLOOKUP(_xlfn.CONCAT("T",F$1,"V",$D124,"A",$A124),Vulnerabilities!$G:$G,1,FALSE),"")</f>
        <v/>
      </c>
      <c r="G124" s="19" t="str">
        <f>_xlfn.IFNA(VLOOKUP(_xlfn.CONCAT("T",G$1,"V",$D124,"A",$A124),Vulnerabilities!$G:$G,1,FALSE),"")</f>
        <v/>
      </c>
      <c r="H124" s="19" t="str">
        <f>_xlfn.IFNA(VLOOKUP(_xlfn.CONCAT("T",H$1,"V",$D124,"A",$A124),Vulnerabilities!$G:$G,1,FALSE),"")</f>
        <v/>
      </c>
      <c r="I124" s="19" t="str">
        <f>_xlfn.IFNA(VLOOKUP(_xlfn.CONCAT("T",I$1,"V",$D124,"A",$A124),Vulnerabilities!$G:$G,1,FALSE),"")</f>
        <v/>
      </c>
      <c r="J124" s="19" t="str">
        <f>_xlfn.IFNA(VLOOKUP(_xlfn.CONCAT("T",J$1,"V",$D124,"A",$A124),Vulnerabilities!$G:$G,1,FALSE),"")</f>
        <v/>
      </c>
      <c r="K124" s="19" t="str">
        <f>_xlfn.IFNA(VLOOKUP(_xlfn.CONCAT("T",K$1,"V",$D124,"A",$A124),Vulnerabilities!$G:$G,1,FALSE),"")</f>
        <v/>
      </c>
      <c r="L124" s="19" t="str">
        <f>_xlfn.IFNA(VLOOKUP(_xlfn.CONCAT("T",L$1,"V",$D124,"A",$A124),Vulnerabilities!$G:$G,1,FALSE),"")</f>
        <v/>
      </c>
      <c r="M124" s="19" t="str">
        <f>_xlfn.IFNA(VLOOKUP(_xlfn.CONCAT("T",M$1,"V",$D124,"A",$A124),Vulnerabilities!$G:$G,1,FALSE),"")</f>
        <v/>
      </c>
      <c r="N124" s="19" t="str">
        <f>_xlfn.IFNA(VLOOKUP(_xlfn.CONCAT("T",N$1,"V",$D124,"A",$A124),Vulnerabilities!$G:$G,1,FALSE),"")</f>
        <v/>
      </c>
      <c r="O124" s="19" t="str">
        <f>_xlfn.IFNA(VLOOKUP(_xlfn.CONCAT("T",O$1,"V",$D124,"A",$A124),Vulnerabilities!$G:$G,1,FALSE),"")</f>
        <v/>
      </c>
      <c r="P124" s="15" t="str">
        <f>_xlfn.IFNA(VLOOKUP(_xlfn.CONCAT("T",P$1,"V",$D124,"A",$A124),Vulnerabilities!$G:$G,1,FALSE),"")</f>
        <v/>
      </c>
    </row>
    <row r="125" spans="1:16" x14ac:dyDescent="0.2">
      <c r="A125" s="1">
        <f t="shared" si="2"/>
        <v>31</v>
      </c>
      <c r="B125" t="str">
        <f>IF(VLOOKUP($A125,Assets!$A:$C,2,FALSE)=0,"",VLOOKUP($A125,Assets!$A:$C,2,FALSE))</f>
        <v/>
      </c>
      <c r="C125" t="str">
        <f>IF(VLOOKUP($A125,Assets!$A:$C,3,FALSE)=0,"",VLOOKUP($A125,Assets!$A:$C,3,FALSE))</f>
        <v/>
      </c>
      <c r="D125" s="15">
        <v>3</v>
      </c>
      <c r="E125" s="19" t="str">
        <f>_xlfn.IFNA(VLOOKUP(_xlfn.CONCAT("T",E$1,"V",$D125,"A",$A125),Vulnerabilities!$G:$G,1,FALSE),"")</f>
        <v/>
      </c>
      <c r="F125" s="19" t="str">
        <f>_xlfn.IFNA(VLOOKUP(_xlfn.CONCAT("T",F$1,"V",$D125,"A",$A125),Vulnerabilities!$G:$G,1,FALSE),"")</f>
        <v/>
      </c>
      <c r="G125" s="19" t="str">
        <f>_xlfn.IFNA(VLOOKUP(_xlfn.CONCAT("T",G$1,"V",$D125,"A",$A125),Vulnerabilities!$G:$G,1,FALSE),"")</f>
        <v/>
      </c>
      <c r="H125" s="19" t="str">
        <f>_xlfn.IFNA(VLOOKUP(_xlfn.CONCAT("T",H$1,"V",$D125,"A",$A125),Vulnerabilities!$G:$G,1,FALSE),"")</f>
        <v/>
      </c>
      <c r="I125" s="19" t="str">
        <f>_xlfn.IFNA(VLOOKUP(_xlfn.CONCAT("T",I$1,"V",$D125,"A",$A125),Vulnerabilities!$G:$G,1,FALSE),"")</f>
        <v/>
      </c>
      <c r="J125" s="19" t="str">
        <f>_xlfn.IFNA(VLOOKUP(_xlfn.CONCAT("T",J$1,"V",$D125,"A",$A125),Vulnerabilities!$G:$G,1,FALSE),"")</f>
        <v/>
      </c>
      <c r="K125" s="19" t="str">
        <f>_xlfn.IFNA(VLOOKUP(_xlfn.CONCAT("T",K$1,"V",$D125,"A",$A125),Vulnerabilities!$G:$G,1,FALSE),"")</f>
        <v/>
      </c>
      <c r="L125" s="19" t="str">
        <f>_xlfn.IFNA(VLOOKUP(_xlfn.CONCAT("T",L$1,"V",$D125,"A",$A125),Vulnerabilities!$G:$G,1,FALSE),"")</f>
        <v/>
      </c>
      <c r="M125" s="19" t="str">
        <f>_xlfn.IFNA(VLOOKUP(_xlfn.CONCAT("T",M$1,"V",$D125,"A",$A125),Vulnerabilities!$G:$G,1,FALSE),"")</f>
        <v/>
      </c>
      <c r="N125" s="19" t="str">
        <f>_xlfn.IFNA(VLOOKUP(_xlfn.CONCAT("T",N$1,"V",$D125,"A",$A125),Vulnerabilities!$G:$G,1,FALSE),"")</f>
        <v/>
      </c>
      <c r="O125" s="19" t="str">
        <f>_xlfn.IFNA(VLOOKUP(_xlfn.CONCAT("T",O$1,"V",$D125,"A",$A125),Vulnerabilities!$G:$G,1,FALSE),"")</f>
        <v/>
      </c>
      <c r="P125" s="15" t="str">
        <f>_xlfn.IFNA(VLOOKUP(_xlfn.CONCAT("T",P$1,"V",$D125,"A",$A125),Vulnerabilities!$G:$G,1,FALSE),"")</f>
        <v/>
      </c>
    </row>
    <row r="126" spans="1:16" x14ac:dyDescent="0.2">
      <c r="A126" s="10">
        <f t="shared" si="2"/>
        <v>31</v>
      </c>
      <c r="B126" s="11" t="str">
        <f>IF(VLOOKUP($A126,Assets!$A:$C,2,FALSE)=0,"",VLOOKUP($A126,Assets!$A:$C,2,FALSE))</f>
        <v/>
      </c>
      <c r="C126" s="11" t="str">
        <f>IF(VLOOKUP($A126,Assets!$A:$C,3,FALSE)=0,"",VLOOKUP($A126,Assets!$A:$C,3,FALSE))</f>
        <v/>
      </c>
      <c r="D126" s="16">
        <v>4</v>
      </c>
      <c r="E126" s="20" t="str">
        <f>_xlfn.IFNA(VLOOKUP(_xlfn.CONCAT("T",E$1,"V",$D126,"A",$A126),Vulnerabilities!$G:$G,1,FALSE),"")</f>
        <v/>
      </c>
      <c r="F126" s="20" t="str">
        <f>_xlfn.IFNA(VLOOKUP(_xlfn.CONCAT("T",F$1,"V",$D126,"A",$A126),Vulnerabilities!$G:$G,1,FALSE),"")</f>
        <v/>
      </c>
      <c r="G126" s="20" t="str">
        <f>_xlfn.IFNA(VLOOKUP(_xlfn.CONCAT("T",G$1,"V",$D126,"A",$A126),Vulnerabilities!$G:$G,1,FALSE),"")</f>
        <v/>
      </c>
      <c r="H126" s="20" t="str">
        <f>_xlfn.IFNA(VLOOKUP(_xlfn.CONCAT("T",H$1,"V",$D126,"A",$A126),Vulnerabilities!$G:$G,1,FALSE),"")</f>
        <v/>
      </c>
      <c r="I126" s="20" t="str">
        <f>_xlfn.IFNA(VLOOKUP(_xlfn.CONCAT("T",I$1,"V",$D126,"A",$A126),Vulnerabilities!$G:$G,1,FALSE),"")</f>
        <v/>
      </c>
      <c r="J126" s="20" t="str">
        <f>_xlfn.IFNA(VLOOKUP(_xlfn.CONCAT("T",J$1,"V",$D126,"A",$A126),Vulnerabilities!$G:$G,1,FALSE),"")</f>
        <v/>
      </c>
      <c r="K126" s="20" t="str">
        <f>_xlfn.IFNA(VLOOKUP(_xlfn.CONCAT("T",K$1,"V",$D126,"A",$A126),Vulnerabilities!$G:$G,1,FALSE),"")</f>
        <v/>
      </c>
      <c r="L126" s="20" t="str">
        <f>_xlfn.IFNA(VLOOKUP(_xlfn.CONCAT("T",L$1,"V",$D126,"A",$A126),Vulnerabilities!$G:$G,1,FALSE),"")</f>
        <v/>
      </c>
      <c r="M126" s="20" t="str">
        <f>_xlfn.IFNA(VLOOKUP(_xlfn.CONCAT("T",M$1,"V",$D126,"A",$A126),Vulnerabilities!$G:$G,1,FALSE),"")</f>
        <v/>
      </c>
      <c r="N126" s="20" t="str">
        <f>_xlfn.IFNA(VLOOKUP(_xlfn.CONCAT("T",N$1,"V",$D126,"A",$A126),Vulnerabilities!$G:$G,1,FALSE),"")</f>
        <v/>
      </c>
      <c r="O126" s="20" t="str">
        <f>_xlfn.IFNA(VLOOKUP(_xlfn.CONCAT("T",O$1,"V",$D126,"A",$A126),Vulnerabilities!$G:$G,1,FALSE),"")</f>
        <v/>
      </c>
      <c r="P126" s="16" t="str">
        <f>_xlfn.IFNA(VLOOKUP(_xlfn.CONCAT("T",P$1,"V",$D126,"A",$A126),Vulnerabilities!$G:$G,1,FALSE),"")</f>
        <v/>
      </c>
    </row>
    <row r="127" spans="1:16" x14ac:dyDescent="0.2">
      <c r="A127" s="1">
        <f t="shared" si="2"/>
        <v>32</v>
      </c>
      <c r="B127" t="str">
        <f>IF(VLOOKUP($A127,Assets!$A:$C,2,FALSE)=0,"",VLOOKUP($A127,Assets!$A:$C,2,FALSE))</f>
        <v/>
      </c>
      <c r="C127" t="str">
        <f>IF(VLOOKUP($A127,Assets!$A:$C,3,FALSE)=0,"",VLOOKUP($A127,Assets!$A:$C,3,FALSE))</f>
        <v/>
      </c>
      <c r="D127" s="15">
        <v>1</v>
      </c>
      <c r="E127" s="19" t="str">
        <f>_xlfn.IFNA(VLOOKUP(_xlfn.CONCAT("T",E$1,"V",$D127,"A",$A127),Vulnerabilities!$G:$G,1,FALSE),"")</f>
        <v/>
      </c>
      <c r="F127" s="19" t="str">
        <f>_xlfn.IFNA(VLOOKUP(_xlfn.CONCAT("T",F$1,"V",$D127,"A",$A127),Vulnerabilities!$G:$G,1,FALSE),"")</f>
        <v/>
      </c>
      <c r="G127" s="19" t="str">
        <f>_xlfn.IFNA(VLOOKUP(_xlfn.CONCAT("T",G$1,"V",$D127,"A",$A127),Vulnerabilities!$G:$G,1,FALSE),"")</f>
        <v/>
      </c>
      <c r="H127" s="19" t="str">
        <f>_xlfn.IFNA(VLOOKUP(_xlfn.CONCAT("T",H$1,"V",$D127,"A",$A127),Vulnerabilities!$G:$G,1,FALSE),"")</f>
        <v/>
      </c>
      <c r="I127" s="19" t="str">
        <f>_xlfn.IFNA(VLOOKUP(_xlfn.CONCAT("T",I$1,"V",$D127,"A",$A127),Vulnerabilities!$G:$G,1,FALSE),"")</f>
        <v/>
      </c>
      <c r="J127" s="19" t="str">
        <f>_xlfn.IFNA(VLOOKUP(_xlfn.CONCAT("T",J$1,"V",$D127,"A",$A127),Vulnerabilities!$G:$G,1,FALSE),"")</f>
        <v/>
      </c>
      <c r="K127" s="19" t="str">
        <f>_xlfn.IFNA(VLOOKUP(_xlfn.CONCAT("T",K$1,"V",$D127,"A",$A127),Vulnerabilities!$G:$G,1,FALSE),"")</f>
        <v/>
      </c>
      <c r="L127" s="19" t="str">
        <f>_xlfn.IFNA(VLOOKUP(_xlfn.CONCAT("T",L$1,"V",$D127,"A",$A127),Vulnerabilities!$G:$G,1,FALSE),"")</f>
        <v/>
      </c>
      <c r="M127" s="19" t="str">
        <f>_xlfn.IFNA(VLOOKUP(_xlfn.CONCAT("T",M$1,"V",$D127,"A",$A127),Vulnerabilities!$G:$G,1,FALSE),"")</f>
        <v/>
      </c>
      <c r="N127" s="19" t="str">
        <f>_xlfn.IFNA(VLOOKUP(_xlfn.CONCAT("T",N$1,"V",$D127,"A",$A127),Vulnerabilities!$G:$G,1,FALSE),"")</f>
        <v/>
      </c>
      <c r="O127" s="19" t="str">
        <f>_xlfn.IFNA(VLOOKUP(_xlfn.CONCAT("T",O$1,"V",$D127,"A",$A127),Vulnerabilities!$G:$G,1,FALSE),"")</f>
        <v/>
      </c>
      <c r="P127" s="15" t="str">
        <f>_xlfn.IFNA(VLOOKUP(_xlfn.CONCAT("T",P$1,"V",$D127,"A",$A127),Vulnerabilities!$G:$G,1,FALSE),"")</f>
        <v/>
      </c>
    </row>
    <row r="128" spans="1:16" x14ac:dyDescent="0.2">
      <c r="A128" s="1">
        <f t="shared" si="2"/>
        <v>32</v>
      </c>
      <c r="B128" t="str">
        <f>IF(VLOOKUP($A128,Assets!$A:$C,2,FALSE)=0,"",VLOOKUP($A128,Assets!$A:$C,2,FALSE))</f>
        <v/>
      </c>
      <c r="C128" t="str">
        <f>IF(VLOOKUP($A128,Assets!$A:$C,3,FALSE)=0,"",VLOOKUP($A128,Assets!$A:$C,3,FALSE))</f>
        <v/>
      </c>
      <c r="D128" s="15">
        <v>2</v>
      </c>
      <c r="E128" s="19" t="str">
        <f>_xlfn.IFNA(VLOOKUP(_xlfn.CONCAT("T",E$1,"V",$D128,"A",$A128),Vulnerabilities!$G:$G,1,FALSE),"")</f>
        <v/>
      </c>
      <c r="F128" s="19" t="str">
        <f>_xlfn.IFNA(VLOOKUP(_xlfn.CONCAT("T",F$1,"V",$D128,"A",$A128),Vulnerabilities!$G:$G,1,FALSE),"")</f>
        <v/>
      </c>
      <c r="G128" s="19" t="str">
        <f>_xlfn.IFNA(VLOOKUP(_xlfn.CONCAT("T",G$1,"V",$D128,"A",$A128),Vulnerabilities!$G:$G,1,FALSE),"")</f>
        <v/>
      </c>
      <c r="H128" s="19" t="str">
        <f>_xlfn.IFNA(VLOOKUP(_xlfn.CONCAT("T",H$1,"V",$D128,"A",$A128),Vulnerabilities!$G:$G,1,FALSE),"")</f>
        <v/>
      </c>
      <c r="I128" s="19" t="str">
        <f>_xlfn.IFNA(VLOOKUP(_xlfn.CONCAT("T",I$1,"V",$D128,"A",$A128),Vulnerabilities!$G:$G,1,FALSE),"")</f>
        <v/>
      </c>
      <c r="J128" s="19" t="str">
        <f>_xlfn.IFNA(VLOOKUP(_xlfn.CONCAT("T",J$1,"V",$D128,"A",$A128),Vulnerabilities!$G:$G,1,FALSE),"")</f>
        <v/>
      </c>
      <c r="K128" s="19" t="str">
        <f>_xlfn.IFNA(VLOOKUP(_xlfn.CONCAT("T",K$1,"V",$D128,"A",$A128),Vulnerabilities!$G:$G,1,FALSE),"")</f>
        <v/>
      </c>
      <c r="L128" s="19" t="str">
        <f>_xlfn.IFNA(VLOOKUP(_xlfn.CONCAT("T",L$1,"V",$D128,"A",$A128),Vulnerabilities!$G:$G,1,FALSE),"")</f>
        <v/>
      </c>
      <c r="M128" s="19" t="str">
        <f>_xlfn.IFNA(VLOOKUP(_xlfn.CONCAT("T",M$1,"V",$D128,"A",$A128),Vulnerabilities!$G:$G,1,FALSE),"")</f>
        <v/>
      </c>
      <c r="N128" s="19" t="str">
        <f>_xlfn.IFNA(VLOOKUP(_xlfn.CONCAT("T",N$1,"V",$D128,"A",$A128),Vulnerabilities!$G:$G,1,FALSE),"")</f>
        <v/>
      </c>
      <c r="O128" s="19" t="str">
        <f>_xlfn.IFNA(VLOOKUP(_xlfn.CONCAT("T",O$1,"V",$D128,"A",$A128),Vulnerabilities!$G:$G,1,FALSE),"")</f>
        <v/>
      </c>
      <c r="P128" s="15" t="str">
        <f>_xlfn.IFNA(VLOOKUP(_xlfn.CONCAT("T",P$1,"V",$D128,"A",$A128),Vulnerabilities!$G:$G,1,FALSE),"")</f>
        <v/>
      </c>
    </row>
    <row r="129" spans="1:16" x14ac:dyDescent="0.2">
      <c r="A129" s="1">
        <f t="shared" si="2"/>
        <v>32</v>
      </c>
      <c r="B129" t="str">
        <f>IF(VLOOKUP($A129,Assets!$A:$C,2,FALSE)=0,"",VLOOKUP($A129,Assets!$A:$C,2,FALSE))</f>
        <v/>
      </c>
      <c r="C129" t="str">
        <f>IF(VLOOKUP($A129,Assets!$A:$C,3,FALSE)=0,"",VLOOKUP($A129,Assets!$A:$C,3,FALSE))</f>
        <v/>
      </c>
      <c r="D129" s="15">
        <v>3</v>
      </c>
      <c r="E129" s="19" t="str">
        <f>_xlfn.IFNA(VLOOKUP(_xlfn.CONCAT("T",E$1,"V",$D129,"A",$A129),Vulnerabilities!$G:$G,1,FALSE),"")</f>
        <v/>
      </c>
      <c r="F129" s="19" t="str">
        <f>_xlfn.IFNA(VLOOKUP(_xlfn.CONCAT("T",F$1,"V",$D129,"A",$A129),Vulnerabilities!$G:$G,1,FALSE),"")</f>
        <v/>
      </c>
      <c r="G129" s="19" t="str">
        <f>_xlfn.IFNA(VLOOKUP(_xlfn.CONCAT("T",G$1,"V",$D129,"A",$A129),Vulnerabilities!$G:$G,1,FALSE),"")</f>
        <v/>
      </c>
      <c r="H129" s="19" t="str">
        <f>_xlfn.IFNA(VLOOKUP(_xlfn.CONCAT("T",H$1,"V",$D129,"A",$A129),Vulnerabilities!$G:$G,1,FALSE),"")</f>
        <v/>
      </c>
      <c r="I129" s="19" t="str">
        <f>_xlfn.IFNA(VLOOKUP(_xlfn.CONCAT("T",I$1,"V",$D129,"A",$A129),Vulnerabilities!$G:$G,1,FALSE),"")</f>
        <v/>
      </c>
      <c r="J129" s="19" t="str">
        <f>_xlfn.IFNA(VLOOKUP(_xlfn.CONCAT("T",J$1,"V",$D129,"A",$A129),Vulnerabilities!$G:$G,1,FALSE),"")</f>
        <v/>
      </c>
      <c r="K129" s="19" t="str">
        <f>_xlfn.IFNA(VLOOKUP(_xlfn.CONCAT("T",K$1,"V",$D129,"A",$A129),Vulnerabilities!$G:$G,1,FALSE),"")</f>
        <v/>
      </c>
      <c r="L129" s="19" t="str">
        <f>_xlfn.IFNA(VLOOKUP(_xlfn.CONCAT("T",L$1,"V",$D129,"A",$A129),Vulnerabilities!$G:$G,1,FALSE),"")</f>
        <v/>
      </c>
      <c r="M129" s="19" t="str">
        <f>_xlfn.IFNA(VLOOKUP(_xlfn.CONCAT("T",M$1,"V",$D129,"A",$A129),Vulnerabilities!$G:$G,1,FALSE),"")</f>
        <v/>
      </c>
      <c r="N129" s="19" t="str">
        <f>_xlfn.IFNA(VLOOKUP(_xlfn.CONCAT("T",N$1,"V",$D129,"A",$A129),Vulnerabilities!$G:$G,1,FALSE),"")</f>
        <v/>
      </c>
      <c r="O129" s="19" t="str">
        <f>_xlfn.IFNA(VLOOKUP(_xlfn.CONCAT("T",O$1,"V",$D129,"A",$A129),Vulnerabilities!$G:$G,1,FALSE),"")</f>
        <v/>
      </c>
      <c r="P129" s="15" t="str">
        <f>_xlfn.IFNA(VLOOKUP(_xlfn.CONCAT("T",P$1,"V",$D129,"A",$A129),Vulnerabilities!$G:$G,1,FALSE),"")</f>
        <v/>
      </c>
    </row>
    <row r="130" spans="1:16" x14ac:dyDescent="0.2">
      <c r="A130" s="10">
        <f t="shared" si="2"/>
        <v>32</v>
      </c>
      <c r="B130" s="11" t="str">
        <f>IF(VLOOKUP($A130,Assets!$A:$C,2,FALSE)=0,"",VLOOKUP($A130,Assets!$A:$C,2,FALSE))</f>
        <v/>
      </c>
      <c r="C130" s="11" t="str">
        <f>IF(VLOOKUP($A130,Assets!$A:$C,3,FALSE)=0,"",VLOOKUP($A130,Assets!$A:$C,3,FALSE))</f>
        <v/>
      </c>
      <c r="D130" s="16">
        <v>4</v>
      </c>
      <c r="E130" s="20" t="str">
        <f>_xlfn.IFNA(VLOOKUP(_xlfn.CONCAT("T",E$1,"V",$D130,"A",$A130),Vulnerabilities!$G:$G,1,FALSE),"")</f>
        <v/>
      </c>
      <c r="F130" s="20" t="str">
        <f>_xlfn.IFNA(VLOOKUP(_xlfn.CONCAT("T",F$1,"V",$D130,"A",$A130),Vulnerabilities!$G:$G,1,FALSE),"")</f>
        <v/>
      </c>
      <c r="G130" s="20" t="str">
        <f>_xlfn.IFNA(VLOOKUP(_xlfn.CONCAT("T",G$1,"V",$D130,"A",$A130),Vulnerabilities!$G:$G,1,FALSE),"")</f>
        <v/>
      </c>
      <c r="H130" s="20" t="str">
        <f>_xlfn.IFNA(VLOOKUP(_xlfn.CONCAT("T",H$1,"V",$D130,"A",$A130),Vulnerabilities!$G:$G,1,FALSE),"")</f>
        <v/>
      </c>
      <c r="I130" s="20" t="str">
        <f>_xlfn.IFNA(VLOOKUP(_xlfn.CONCAT("T",I$1,"V",$D130,"A",$A130),Vulnerabilities!$G:$G,1,FALSE),"")</f>
        <v/>
      </c>
      <c r="J130" s="20" t="str">
        <f>_xlfn.IFNA(VLOOKUP(_xlfn.CONCAT("T",J$1,"V",$D130,"A",$A130),Vulnerabilities!$G:$G,1,FALSE),"")</f>
        <v/>
      </c>
      <c r="K130" s="20" t="str">
        <f>_xlfn.IFNA(VLOOKUP(_xlfn.CONCAT("T",K$1,"V",$D130,"A",$A130),Vulnerabilities!$G:$G,1,FALSE),"")</f>
        <v/>
      </c>
      <c r="L130" s="20" t="str">
        <f>_xlfn.IFNA(VLOOKUP(_xlfn.CONCAT("T",L$1,"V",$D130,"A",$A130),Vulnerabilities!$G:$G,1,FALSE),"")</f>
        <v/>
      </c>
      <c r="M130" s="20" t="str">
        <f>_xlfn.IFNA(VLOOKUP(_xlfn.CONCAT("T",M$1,"V",$D130,"A",$A130),Vulnerabilities!$G:$G,1,FALSE),"")</f>
        <v/>
      </c>
      <c r="N130" s="20" t="str">
        <f>_xlfn.IFNA(VLOOKUP(_xlfn.CONCAT("T",N$1,"V",$D130,"A",$A130),Vulnerabilities!$G:$G,1,FALSE),"")</f>
        <v/>
      </c>
      <c r="O130" s="20" t="str">
        <f>_xlfn.IFNA(VLOOKUP(_xlfn.CONCAT("T",O$1,"V",$D130,"A",$A130),Vulnerabilities!$G:$G,1,FALSE),"")</f>
        <v/>
      </c>
      <c r="P130" s="16" t="str">
        <f>_xlfn.IFNA(VLOOKUP(_xlfn.CONCAT("T",P$1,"V",$D130,"A",$A130),Vulnerabilities!$G:$G,1,FALSE),"")</f>
        <v/>
      </c>
    </row>
    <row r="131" spans="1:16" x14ac:dyDescent="0.2">
      <c r="A131" s="1">
        <f t="shared" si="2"/>
        <v>33</v>
      </c>
      <c r="B131" t="str">
        <f>IF(VLOOKUP($A131,Assets!$A:$C,2,FALSE)=0,"",VLOOKUP($A131,Assets!$A:$C,2,FALSE))</f>
        <v/>
      </c>
      <c r="C131" t="str">
        <f>IF(VLOOKUP($A131,Assets!$A:$C,3,FALSE)=0,"",VLOOKUP($A131,Assets!$A:$C,3,FALSE))</f>
        <v/>
      </c>
      <c r="D131" s="15">
        <v>1</v>
      </c>
      <c r="E131" s="19" t="str">
        <f>_xlfn.IFNA(VLOOKUP(_xlfn.CONCAT("T",E$1,"V",$D131,"A",$A131),Vulnerabilities!$G:$G,1,FALSE),"")</f>
        <v/>
      </c>
      <c r="F131" s="19" t="str">
        <f>_xlfn.IFNA(VLOOKUP(_xlfn.CONCAT("T",F$1,"V",$D131,"A",$A131),Vulnerabilities!$G:$G,1,FALSE),"")</f>
        <v/>
      </c>
      <c r="G131" s="19" t="str">
        <f>_xlfn.IFNA(VLOOKUP(_xlfn.CONCAT("T",G$1,"V",$D131,"A",$A131),Vulnerabilities!$G:$G,1,FALSE),"")</f>
        <v/>
      </c>
      <c r="H131" s="19" t="str">
        <f>_xlfn.IFNA(VLOOKUP(_xlfn.CONCAT("T",H$1,"V",$D131,"A",$A131),Vulnerabilities!$G:$G,1,FALSE),"")</f>
        <v/>
      </c>
      <c r="I131" s="19" t="str">
        <f>_xlfn.IFNA(VLOOKUP(_xlfn.CONCAT("T",I$1,"V",$D131,"A",$A131),Vulnerabilities!$G:$G,1,FALSE),"")</f>
        <v/>
      </c>
      <c r="J131" s="19" t="str">
        <f>_xlfn.IFNA(VLOOKUP(_xlfn.CONCAT("T",J$1,"V",$D131,"A",$A131),Vulnerabilities!$G:$G,1,FALSE),"")</f>
        <v/>
      </c>
      <c r="K131" s="19" t="str">
        <f>_xlfn.IFNA(VLOOKUP(_xlfn.CONCAT("T",K$1,"V",$D131,"A",$A131),Vulnerabilities!$G:$G,1,FALSE),"")</f>
        <v/>
      </c>
      <c r="L131" s="19" t="str">
        <f>_xlfn.IFNA(VLOOKUP(_xlfn.CONCAT("T",L$1,"V",$D131,"A",$A131),Vulnerabilities!$G:$G,1,FALSE),"")</f>
        <v/>
      </c>
      <c r="M131" s="19" t="str">
        <f>_xlfn.IFNA(VLOOKUP(_xlfn.CONCAT("T",M$1,"V",$D131,"A",$A131),Vulnerabilities!$G:$G,1,FALSE),"")</f>
        <v/>
      </c>
      <c r="N131" s="19" t="str">
        <f>_xlfn.IFNA(VLOOKUP(_xlfn.CONCAT("T",N$1,"V",$D131,"A",$A131),Vulnerabilities!$G:$G,1,FALSE),"")</f>
        <v/>
      </c>
      <c r="O131" s="19" t="str">
        <f>_xlfn.IFNA(VLOOKUP(_xlfn.CONCAT("T",O$1,"V",$D131,"A",$A131),Vulnerabilities!$G:$G,1,FALSE),"")</f>
        <v/>
      </c>
      <c r="P131" s="15" t="str">
        <f>_xlfn.IFNA(VLOOKUP(_xlfn.CONCAT("T",P$1,"V",$D131,"A",$A131),Vulnerabilities!$G:$G,1,FALSE),"")</f>
        <v/>
      </c>
    </row>
    <row r="132" spans="1:16" x14ac:dyDescent="0.2">
      <c r="A132" s="1">
        <f t="shared" si="2"/>
        <v>33</v>
      </c>
      <c r="B132" t="str">
        <f>IF(VLOOKUP($A132,Assets!$A:$C,2,FALSE)=0,"",VLOOKUP($A132,Assets!$A:$C,2,FALSE))</f>
        <v/>
      </c>
      <c r="C132" t="str">
        <f>IF(VLOOKUP($A132,Assets!$A:$C,3,FALSE)=0,"",VLOOKUP($A132,Assets!$A:$C,3,FALSE))</f>
        <v/>
      </c>
      <c r="D132" s="15">
        <v>2</v>
      </c>
      <c r="E132" s="19" t="str">
        <f>_xlfn.IFNA(VLOOKUP(_xlfn.CONCAT("T",E$1,"V",$D132,"A",$A132),Vulnerabilities!$G:$G,1,FALSE),"")</f>
        <v/>
      </c>
      <c r="F132" s="19" t="str">
        <f>_xlfn.IFNA(VLOOKUP(_xlfn.CONCAT("T",F$1,"V",$D132,"A",$A132),Vulnerabilities!$G:$G,1,FALSE),"")</f>
        <v/>
      </c>
      <c r="G132" s="19" t="str">
        <f>_xlfn.IFNA(VLOOKUP(_xlfn.CONCAT("T",G$1,"V",$D132,"A",$A132),Vulnerabilities!$G:$G,1,FALSE),"")</f>
        <v/>
      </c>
      <c r="H132" s="19" t="str">
        <f>_xlfn.IFNA(VLOOKUP(_xlfn.CONCAT("T",H$1,"V",$D132,"A",$A132),Vulnerabilities!$G:$G,1,FALSE),"")</f>
        <v/>
      </c>
      <c r="I132" s="19" t="str">
        <f>_xlfn.IFNA(VLOOKUP(_xlfn.CONCAT("T",I$1,"V",$D132,"A",$A132),Vulnerabilities!$G:$G,1,FALSE),"")</f>
        <v/>
      </c>
      <c r="J132" s="19" t="str">
        <f>_xlfn.IFNA(VLOOKUP(_xlfn.CONCAT("T",J$1,"V",$D132,"A",$A132),Vulnerabilities!$G:$G,1,FALSE),"")</f>
        <v/>
      </c>
      <c r="K132" s="19" t="str">
        <f>_xlfn.IFNA(VLOOKUP(_xlfn.CONCAT("T",K$1,"V",$D132,"A",$A132),Vulnerabilities!$G:$G,1,FALSE),"")</f>
        <v/>
      </c>
      <c r="L132" s="19" t="str">
        <f>_xlfn.IFNA(VLOOKUP(_xlfn.CONCAT("T",L$1,"V",$D132,"A",$A132),Vulnerabilities!$G:$G,1,FALSE),"")</f>
        <v/>
      </c>
      <c r="M132" s="19" t="str">
        <f>_xlfn.IFNA(VLOOKUP(_xlfn.CONCAT("T",M$1,"V",$D132,"A",$A132),Vulnerabilities!$G:$G,1,FALSE),"")</f>
        <v/>
      </c>
      <c r="N132" s="19" t="str">
        <f>_xlfn.IFNA(VLOOKUP(_xlfn.CONCAT("T",N$1,"V",$D132,"A",$A132),Vulnerabilities!$G:$G,1,FALSE),"")</f>
        <v/>
      </c>
      <c r="O132" s="19" t="str">
        <f>_xlfn.IFNA(VLOOKUP(_xlfn.CONCAT("T",O$1,"V",$D132,"A",$A132),Vulnerabilities!$G:$G,1,FALSE),"")</f>
        <v/>
      </c>
      <c r="P132" s="15" t="str">
        <f>_xlfn.IFNA(VLOOKUP(_xlfn.CONCAT("T",P$1,"V",$D132,"A",$A132),Vulnerabilities!$G:$G,1,FALSE),"")</f>
        <v/>
      </c>
    </row>
    <row r="133" spans="1:16" x14ac:dyDescent="0.2">
      <c r="A133" s="1">
        <f t="shared" si="2"/>
        <v>33</v>
      </c>
      <c r="B133" t="str">
        <f>IF(VLOOKUP($A133,Assets!$A:$C,2,FALSE)=0,"",VLOOKUP($A133,Assets!$A:$C,2,FALSE))</f>
        <v/>
      </c>
      <c r="C133" t="str">
        <f>IF(VLOOKUP($A133,Assets!$A:$C,3,FALSE)=0,"",VLOOKUP($A133,Assets!$A:$C,3,FALSE))</f>
        <v/>
      </c>
      <c r="D133" s="15">
        <v>3</v>
      </c>
      <c r="E133" s="19" t="str">
        <f>_xlfn.IFNA(VLOOKUP(_xlfn.CONCAT("T",E$1,"V",$D133,"A",$A133),Vulnerabilities!$G:$G,1,FALSE),"")</f>
        <v/>
      </c>
      <c r="F133" s="19" t="str">
        <f>_xlfn.IFNA(VLOOKUP(_xlfn.CONCAT("T",F$1,"V",$D133,"A",$A133),Vulnerabilities!$G:$G,1,FALSE),"")</f>
        <v/>
      </c>
      <c r="G133" s="19" t="str">
        <f>_xlfn.IFNA(VLOOKUP(_xlfn.CONCAT("T",G$1,"V",$D133,"A",$A133),Vulnerabilities!$G:$G,1,FALSE),"")</f>
        <v/>
      </c>
      <c r="H133" s="19" t="str">
        <f>_xlfn.IFNA(VLOOKUP(_xlfn.CONCAT("T",H$1,"V",$D133,"A",$A133),Vulnerabilities!$G:$G,1,FALSE),"")</f>
        <v/>
      </c>
      <c r="I133" s="19" t="str">
        <f>_xlfn.IFNA(VLOOKUP(_xlfn.CONCAT("T",I$1,"V",$D133,"A",$A133),Vulnerabilities!$G:$G,1,FALSE),"")</f>
        <v/>
      </c>
      <c r="J133" s="19" t="str">
        <f>_xlfn.IFNA(VLOOKUP(_xlfn.CONCAT("T",J$1,"V",$D133,"A",$A133),Vulnerabilities!$G:$G,1,FALSE),"")</f>
        <v/>
      </c>
      <c r="K133" s="19" t="str">
        <f>_xlfn.IFNA(VLOOKUP(_xlfn.CONCAT("T",K$1,"V",$D133,"A",$A133),Vulnerabilities!$G:$G,1,FALSE),"")</f>
        <v/>
      </c>
      <c r="L133" s="19" t="str">
        <f>_xlfn.IFNA(VLOOKUP(_xlfn.CONCAT("T",L$1,"V",$D133,"A",$A133),Vulnerabilities!$G:$G,1,FALSE),"")</f>
        <v/>
      </c>
      <c r="M133" s="19" t="str">
        <f>_xlfn.IFNA(VLOOKUP(_xlfn.CONCAT("T",M$1,"V",$D133,"A",$A133),Vulnerabilities!$G:$G,1,FALSE),"")</f>
        <v/>
      </c>
      <c r="N133" s="19" t="str">
        <f>_xlfn.IFNA(VLOOKUP(_xlfn.CONCAT("T",N$1,"V",$D133,"A",$A133),Vulnerabilities!$G:$G,1,FALSE),"")</f>
        <v/>
      </c>
      <c r="O133" s="19" t="str">
        <f>_xlfn.IFNA(VLOOKUP(_xlfn.CONCAT("T",O$1,"V",$D133,"A",$A133),Vulnerabilities!$G:$G,1,FALSE),"")</f>
        <v/>
      </c>
      <c r="P133" s="15" t="str">
        <f>_xlfn.IFNA(VLOOKUP(_xlfn.CONCAT("T",P$1,"V",$D133,"A",$A133),Vulnerabilities!$G:$G,1,FALSE),"")</f>
        <v/>
      </c>
    </row>
    <row r="134" spans="1:16" x14ac:dyDescent="0.2">
      <c r="A134" s="10">
        <f t="shared" si="2"/>
        <v>33</v>
      </c>
      <c r="B134" s="11" t="str">
        <f>IF(VLOOKUP($A134,Assets!$A:$C,2,FALSE)=0,"",VLOOKUP($A134,Assets!$A:$C,2,FALSE))</f>
        <v/>
      </c>
      <c r="C134" s="11" t="str">
        <f>IF(VLOOKUP($A134,Assets!$A:$C,3,FALSE)=0,"",VLOOKUP($A134,Assets!$A:$C,3,FALSE))</f>
        <v/>
      </c>
      <c r="D134" s="16">
        <v>4</v>
      </c>
      <c r="E134" s="20" t="str">
        <f>_xlfn.IFNA(VLOOKUP(_xlfn.CONCAT("T",E$1,"V",$D134,"A",$A134),Vulnerabilities!$G:$G,1,FALSE),"")</f>
        <v/>
      </c>
      <c r="F134" s="20" t="str">
        <f>_xlfn.IFNA(VLOOKUP(_xlfn.CONCAT("T",F$1,"V",$D134,"A",$A134),Vulnerabilities!$G:$G,1,FALSE),"")</f>
        <v/>
      </c>
      <c r="G134" s="20" t="str">
        <f>_xlfn.IFNA(VLOOKUP(_xlfn.CONCAT("T",G$1,"V",$D134,"A",$A134),Vulnerabilities!$G:$G,1,FALSE),"")</f>
        <v/>
      </c>
      <c r="H134" s="20" t="str">
        <f>_xlfn.IFNA(VLOOKUP(_xlfn.CONCAT("T",H$1,"V",$D134,"A",$A134),Vulnerabilities!$G:$G,1,FALSE),"")</f>
        <v/>
      </c>
      <c r="I134" s="20" t="str">
        <f>_xlfn.IFNA(VLOOKUP(_xlfn.CONCAT("T",I$1,"V",$D134,"A",$A134),Vulnerabilities!$G:$G,1,FALSE),"")</f>
        <v/>
      </c>
      <c r="J134" s="20" t="str">
        <f>_xlfn.IFNA(VLOOKUP(_xlfn.CONCAT("T",J$1,"V",$D134,"A",$A134),Vulnerabilities!$G:$G,1,FALSE),"")</f>
        <v/>
      </c>
      <c r="K134" s="20" t="str">
        <f>_xlfn.IFNA(VLOOKUP(_xlfn.CONCAT("T",K$1,"V",$D134,"A",$A134),Vulnerabilities!$G:$G,1,FALSE),"")</f>
        <v/>
      </c>
      <c r="L134" s="20" t="str">
        <f>_xlfn.IFNA(VLOOKUP(_xlfn.CONCAT("T",L$1,"V",$D134,"A",$A134),Vulnerabilities!$G:$G,1,FALSE),"")</f>
        <v/>
      </c>
      <c r="M134" s="20" t="str">
        <f>_xlfn.IFNA(VLOOKUP(_xlfn.CONCAT("T",M$1,"V",$D134,"A",$A134),Vulnerabilities!$G:$G,1,FALSE),"")</f>
        <v/>
      </c>
      <c r="N134" s="20" t="str">
        <f>_xlfn.IFNA(VLOOKUP(_xlfn.CONCAT("T",N$1,"V",$D134,"A",$A134),Vulnerabilities!$G:$G,1,FALSE),"")</f>
        <v/>
      </c>
      <c r="O134" s="20" t="str">
        <f>_xlfn.IFNA(VLOOKUP(_xlfn.CONCAT("T",O$1,"V",$D134,"A",$A134),Vulnerabilities!$G:$G,1,FALSE),"")</f>
        <v/>
      </c>
      <c r="P134" s="16" t="str">
        <f>_xlfn.IFNA(VLOOKUP(_xlfn.CONCAT("T",P$1,"V",$D134,"A",$A134),Vulnerabilities!$G:$G,1,FALSE),"")</f>
        <v/>
      </c>
    </row>
    <row r="135" spans="1:16" x14ac:dyDescent="0.2">
      <c r="A135" s="1">
        <f t="shared" si="2"/>
        <v>34</v>
      </c>
      <c r="B135" t="str">
        <f>IF(VLOOKUP($A135,Assets!$A:$C,2,FALSE)=0,"",VLOOKUP($A135,Assets!$A:$C,2,FALSE))</f>
        <v/>
      </c>
      <c r="C135" t="str">
        <f>IF(VLOOKUP($A135,Assets!$A:$C,3,FALSE)=0,"",VLOOKUP($A135,Assets!$A:$C,3,FALSE))</f>
        <v/>
      </c>
      <c r="D135" s="15">
        <v>1</v>
      </c>
      <c r="E135" s="19" t="str">
        <f>_xlfn.IFNA(VLOOKUP(_xlfn.CONCAT("T",E$1,"V",$D135,"A",$A135),Vulnerabilities!$G:$G,1,FALSE),"")</f>
        <v/>
      </c>
      <c r="F135" s="19" t="str">
        <f>_xlfn.IFNA(VLOOKUP(_xlfn.CONCAT("T",F$1,"V",$D135,"A",$A135),Vulnerabilities!$G:$G,1,FALSE),"")</f>
        <v/>
      </c>
      <c r="G135" s="19" t="str">
        <f>_xlfn.IFNA(VLOOKUP(_xlfn.CONCAT("T",G$1,"V",$D135,"A",$A135),Vulnerabilities!$G:$G,1,FALSE),"")</f>
        <v/>
      </c>
      <c r="H135" s="19" t="str">
        <f>_xlfn.IFNA(VLOOKUP(_xlfn.CONCAT("T",H$1,"V",$D135,"A",$A135),Vulnerabilities!$G:$G,1,FALSE),"")</f>
        <v/>
      </c>
      <c r="I135" s="19" t="str">
        <f>_xlfn.IFNA(VLOOKUP(_xlfn.CONCAT("T",I$1,"V",$D135,"A",$A135),Vulnerabilities!$G:$G,1,FALSE),"")</f>
        <v/>
      </c>
      <c r="J135" s="19" t="str">
        <f>_xlfn.IFNA(VLOOKUP(_xlfn.CONCAT("T",J$1,"V",$D135,"A",$A135),Vulnerabilities!$G:$G,1,FALSE),"")</f>
        <v/>
      </c>
      <c r="K135" s="19" t="str">
        <f>_xlfn.IFNA(VLOOKUP(_xlfn.CONCAT("T",K$1,"V",$D135,"A",$A135),Vulnerabilities!$G:$G,1,FALSE),"")</f>
        <v/>
      </c>
      <c r="L135" s="19" t="str">
        <f>_xlfn.IFNA(VLOOKUP(_xlfn.CONCAT("T",L$1,"V",$D135,"A",$A135),Vulnerabilities!$G:$G,1,FALSE),"")</f>
        <v/>
      </c>
      <c r="M135" s="19" t="str">
        <f>_xlfn.IFNA(VLOOKUP(_xlfn.CONCAT("T",M$1,"V",$D135,"A",$A135),Vulnerabilities!$G:$G,1,FALSE),"")</f>
        <v/>
      </c>
      <c r="N135" s="19" t="str">
        <f>_xlfn.IFNA(VLOOKUP(_xlfn.CONCAT("T",N$1,"V",$D135,"A",$A135),Vulnerabilities!$G:$G,1,FALSE),"")</f>
        <v/>
      </c>
      <c r="O135" s="19" t="str">
        <f>_xlfn.IFNA(VLOOKUP(_xlfn.CONCAT("T",O$1,"V",$D135,"A",$A135),Vulnerabilities!$G:$G,1,FALSE),"")</f>
        <v/>
      </c>
      <c r="P135" s="15" t="str">
        <f>_xlfn.IFNA(VLOOKUP(_xlfn.CONCAT("T",P$1,"V",$D135,"A",$A135),Vulnerabilities!$G:$G,1,FALSE),"")</f>
        <v/>
      </c>
    </row>
    <row r="136" spans="1:16" x14ac:dyDescent="0.2">
      <c r="A136" s="1">
        <f t="shared" si="2"/>
        <v>34</v>
      </c>
      <c r="B136" t="str">
        <f>IF(VLOOKUP($A136,Assets!$A:$C,2,FALSE)=0,"",VLOOKUP($A136,Assets!$A:$C,2,FALSE))</f>
        <v/>
      </c>
      <c r="C136" t="str">
        <f>IF(VLOOKUP($A136,Assets!$A:$C,3,FALSE)=0,"",VLOOKUP($A136,Assets!$A:$C,3,FALSE))</f>
        <v/>
      </c>
      <c r="D136" s="15">
        <v>2</v>
      </c>
      <c r="E136" s="19" t="str">
        <f>_xlfn.IFNA(VLOOKUP(_xlfn.CONCAT("T",E$1,"V",$D136,"A",$A136),Vulnerabilities!$G:$G,1,FALSE),"")</f>
        <v/>
      </c>
      <c r="F136" s="19" t="str">
        <f>_xlfn.IFNA(VLOOKUP(_xlfn.CONCAT("T",F$1,"V",$D136,"A",$A136),Vulnerabilities!$G:$G,1,FALSE),"")</f>
        <v/>
      </c>
      <c r="G136" s="19" t="str">
        <f>_xlfn.IFNA(VLOOKUP(_xlfn.CONCAT("T",G$1,"V",$D136,"A",$A136),Vulnerabilities!$G:$G,1,FALSE),"")</f>
        <v/>
      </c>
      <c r="H136" s="19" t="str">
        <f>_xlfn.IFNA(VLOOKUP(_xlfn.CONCAT("T",H$1,"V",$D136,"A",$A136),Vulnerabilities!$G:$G,1,FALSE),"")</f>
        <v/>
      </c>
      <c r="I136" s="19" t="str">
        <f>_xlfn.IFNA(VLOOKUP(_xlfn.CONCAT("T",I$1,"V",$D136,"A",$A136),Vulnerabilities!$G:$G,1,FALSE),"")</f>
        <v/>
      </c>
      <c r="J136" s="19" t="str">
        <f>_xlfn.IFNA(VLOOKUP(_xlfn.CONCAT("T",J$1,"V",$D136,"A",$A136),Vulnerabilities!$G:$G,1,FALSE),"")</f>
        <v/>
      </c>
      <c r="K136" s="19" t="str">
        <f>_xlfn.IFNA(VLOOKUP(_xlfn.CONCAT("T",K$1,"V",$D136,"A",$A136),Vulnerabilities!$G:$G,1,FALSE),"")</f>
        <v/>
      </c>
      <c r="L136" s="19" t="str">
        <f>_xlfn.IFNA(VLOOKUP(_xlfn.CONCAT("T",L$1,"V",$D136,"A",$A136),Vulnerabilities!$G:$G,1,FALSE),"")</f>
        <v/>
      </c>
      <c r="M136" s="19" t="str">
        <f>_xlfn.IFNA(VLOOKUP(_xlfn.CONCAT("T",M$1,"V",$D136,"A",$A136),Vulnerabilities!$G:$G,1,FALSE),"")</f>
        <v/>
      </c>
      <c r="N136" s="19" t="str">
        <f>_xlfn.IFNA(VLOOKUP(_xlfn.CONCAT("T",N$1,"V",$D136,"A",$A136),Vulnerabilities!$G:$G,1,FALSE),"")</f>
        <v/>
      </c>
      <c r="O136" s="19" t="str">
        <f>_xlfn.IFNA(VLOOKUP(_xlfn.CONCAT("T",O$1,"V",$D136,"A",$A136),Vulnerabilities!$G:$G,1,FALSE),"")</f>
        <v/>
      </c>
      <c r="P136" s="15" t="str">
        <f>_xlfn.IFNA(VLOOKUP(_xlfn.CONCAT("T",P$1,"V",$D136,"A",$A136),Vulnerabilities!$G:$G,1,FALSE),"")</f>
        <v/>
      </c>
    </row>
    <row r="137" spans="1:16" x14ac:dyDescent="0.2">
      <c r="A137" s="1">
        <f t="shared" si="2"/>
        <v>34</v>
      </c>
      <c r="B137" t="str">
        <f>IF(VLOOKUP($A137,Assets!$A:$C,2,FALSE)=0,"",VLOOKUP($A137,Assets!$A:$C,2,FALSE))</f>
        <v/>
      </c>
      <c r="C137" t="str">
        <f>IF(VLOOKUP($A137,Assets!$A:$C,3,FALSE)=0,"",VLOOKUP($A137,Assets!$A:$C,3,FALSE))</f>
        <v/>
      </c>
      <c r="D137" s="15">
        <v>3</v>
      </c>
      <c r="E137" s="19" t="str">
        <f>_xlfn.IFNA(VLOOKUP(_xlfn.CONCAT("T",E$1,"V",$D137,"A",$A137),Vulnerabilities!$G:$G,1,FALSE),"")</f>
        <v/>
      </c>
      <c r="F137" s="19" t="str">
        <f>_xlfn.IFNA(VLOOKUP(_xlfn.CONCAT("T",F$1,"V",$D137,"A",$A137),Vulnerabilities!$G:$G,1,FALSE),"")</f>
        <v/>
      </c>
      <c r="G137" s="19" t="str">
        <f>_xlfn.IFNA(VLOOKUP(_xlfn.CONCAT("T",G$1,"V",$D137,"A",$A137),Vulnerabilities!$G:$G,1,FALSE),"")</f>
        <v/>
      </c>
      <c r="H137" s="19" t="str">
        <f>_xlfn.IFNA(VLOOKUP(_xlfn.CONCAT("T",H$1,"V",$D137,"A",$A137),Vulnerabilities!$G:$G,1,FALSE),"")</f>
        <v/>
      </c>
      <c r="I137" s="19" t="str">
        <f>_xlfn.IFNA(VLOOKUP(_xlfn.CONCAT("T",I$1,"V",$D137,"A",$A137),Vulnerabilities!$G:$G,1,FALSE),"")</f>
        <v/>
      </c>
      <c r="J137" s="19" t="str">
        <f>_xlfn.IFNA(VLOOKUP(_xlfn.CONCAT("T",J$1,"V",$D137,"A",$A137),Vulnerabilities!$G:$G,1,FALSE),"")</f>
        <v/>
      </c>
      <c r="K137" s="19" t="str">
        <f>_xlfn.IFNA(VLOOKUP(_xlfn.CONCAT("T",K$1,"V",$D137,"A",$A137),Vulnerabilities!$G:$G,1,FALSE),"")</f>
        <v/>
      </c>
      <c r="L137" s="19" t="str">
        <f>_xlfn.IFNA(VLOOKUP(_xlfn.CONCAT("T",L$1,"V",$D137,"A",$A137),Vulnerabilities!$G:$G,1,FALSE),"")</f>
        <v/>
      </c>
      <c r="M137" s="19" t="str">
        <f>_xlfn.IFNA(VLOOKUP(_xlfn.CONCAT("T",M$1,"V",$D137,"A",$A137),Vulnerabilities!$G:$G,1,FALSE),"")</f>
        <v/>
      </c>
      <c r="N137" s="19" t="str">
        <f>_xlfn.IFNA(VLOOKUP(_xlfn.CONCAT("T",N$1,"V",$D137,"A",$A137),Vulnerabilities!$G:$G,1,FALSE),"")</f>
        <v/>
      </c>
      <c r="O137" s="19" t="str">
        <f>_xlfn.IFNA(VLOOKUP(_xlfn.CONCAT("T",O$1,"V",$D137,"A",$A137),Vulnerabilities!$G:$G,1,FALSE),"")</f>
        <v/>
      </c>
      <c r="P137" s="15" t="str">
        <f>_xlfn.IFNA(VLOOKUP(_xlfn.CONCAT("T",P$1,"V",$D137,"A",$A137),Vulnerabilities!$G:$G,1,FALSE),"")</f>
        <v/>
      </c>
    </row>
    <row r="138" spans="1:16" x14ac:dyDescent="0.2">
      <c r="A138" s="10">
        <f t="shared" si="2"/>
        <v>34</v>
      </c>
      <c r="B138" s="11" t="str">
        <f>IF(VLOOKUP($A138,Assets!$A:$C,2,FALSE)=0,"",VLOOKUP($A138,Assets!$A:$C,2,FALSE))</f>
        <v/>
      </c>
      <c r="C138" s="11" t="str">
        <f>IF(VLOOKUP($A138,Assets!$A:$C,3,FALSE)=0,"",VLOOKUP($A138,Assets!$A:$C,3,FALSE))</f>
        <v/>
      </c>
      <c r="D138" s="16">
        <v>4</v>
      </c>
      <c r="E138" s="20" t="str">
        <f>_xlfn.IFNA(VLOOKUP(_xlfn.CONCAT("T",E$1,"V",$D138,"A",$A138),Vulnerabilities!$G:$G,1,FALSE),"")</f>
        <v/>
      </c>
      <c r="F138" s="20" t="str">
        <f>_xlfn.IFNA(VLOOKUP(_xlfn.CONCAT("T",F$1,"V",$D138,"A",$A138),Vulnerabilities!$G:$G,1,FALSE),"")</f>
        <v/>
      </c>
      <c r="G138" s="20" t="str">
        <f>_xlfn.IFNA(VLOOKUP(_xlfn.CONCAT("T",G$1,"V",$D138,"A",$A138),Vulnerabilities!$G:$G,1,FALSE),"")</f>
        <v/>
      </c>
      <c r="H138" s="20" t="str">
        <f>_xlfn.IFNA(VLOOKUP(_xlfn.CONCAT("T",H$1,"V",$D138,"A",$A138),Vulnerabilities!$G:$G,1,FALSE),"")</f>
        <v/>
      </c>
      <c r="I138" s="20" t="str">
        <f>_xlfn.IFNA(VLOOKUP(_xlfn.CONCAT("T",I$1,"V",$D138,"A",$A138),Vulnerabilities!$G:$G,1,FALSE),"")</f>
        <v/>
      </c>
      <c r="J138" s="20" t="str">
        <f>_xlfn.IFNA(VLOOKUP(_xlfn.CONCAT("T",J$1,"V",$D138,"A",$A138),Vulnerabilities!$G:$G,1,FALSE),"")</f>
        <v/>
      </c>
      <c r="K138" s="20" t="str">
        <f>_xlfn.IFNA(VLOOKUP(_xlfn.CONCAT("T",K$1,"V",$D138,"A",$A138),Vulnerabilities!$G:$G,1,FALSE),"")</f>
        <v/>
      </c>
      <c r="L138" s="20" t="str">
        <f>_xlfn.IFNA(VLOOKUP(_xlfn.CONCAT("T",L$1,"V",$D138,"A",$A138),Vulnerabilities!$G:$G,1,FALSE),"")</f>
        <v/>
      </c>
      <c r="M138" s="20" t="str">
        <f>_xlfn.IFNA(VLOOKUP(_xlfn.CONCAT("T",M$1,"V",$D138,"A",$A138),Vulnerabilities!$G:$G,1,FALSE),"")</f>
        <v/>
      </c>
      <c r="N138" s="20" t="str">
        <f>_xlfn.IFNA(VLOOKUP(_xlfn.CONCAT("T",N$1,"V",$D138,"A",$A138),Vulnerabilities!$G:$G,1,FALSE),"")</f>
        <v/>
      </c>
      <c r="O138" s="20" t="str">
        <f>_xlfn.IFNA(VLOOKUP(_xlfn.CONCAT("T",O$1,"V",$D138,"A",$A138),Vulnerabilities!$G:$G,1,FALSE),"")</f>
        <v/>
      </c>
      <c r="P138" s="16" t="str">
        <f>_xlfn.IFNA(VLOOKUP(_xlfn.CONCAT("T",P$1,"V",$D138,"A",$A138),Vulnerabilities!$G:$G,1,FALSE),"")</f>
        <v/>
      </c>
    </row>
    <row r="139" spans="1:16" x14ac:dyDescent="0.2">
      <c r="A139" s="1">
        <f t="shared" si="2"/>
        <v>35</v>
      </c>
      <c r="B139" t="str">
        <f>IF(VLOOKUP($A139,Assets!$A:$C,2,FALSE)=0,"",VLOOKUP($A139,Assets!$A:$C,2,FALSE))</f>
        <v/>
      </c>
      <c r="C139" t="str">
        <f>IF(VLOOKUP($A139,Assets!$A:$C,3,FALSE)=0,"",VLOOKUP($A139,Assets!$A:$C,3,FALSE))</f>
        <v/>
      </c>
      <c r="D139" s="15">
        <v>1</v>
      </c>
      <c r="E139" s="19" t="str">
        <f>_xlfn.IFNA(VLOOKUP(_xlfn.CONCAT("T",E$1,"V",$D139,"A",$A139),Vulnerabilities!$G:$G,1,FALSE),"")</f>
        <v/>
      </c>
      <c r="F139" s="19" t="str">
        <f>_xlfn.IFNA(VLOOKUP(_xlfn.CONCAT("T",F$1,"V",$D139,"A",$A139),Vulnerabilities!$G:$G,1,FALSE),"")</f>
        <v/>
      </c>
      <c r="G139" s="19" t="str">
        <f>_xlfn.IFNA(VLOOKUP(_xlfn.CONCAT("T",G$1,"V",$D139,"A",$A139),Vulnerabilities!$G:$G,1,FALSE),"")</f>
        <v/>
      </c>
      <c r="H139" s="19" t="str">
        <f>_xlfn.IFNA(VLOOKUP(_xlfn.CONCAT("T",H$1,"V",$D139,"A",$A139),Vulnerabilities!$G:$G,1,FALSE),"")</f>
        <v/>
      </c>
      <c r="I139" s="19" t="str">
        <f>_xlfn.IFNA(VLOOKUP(_xlfn.CONCAT("T",I$1,"V",$D139,"A",$A139),Vulnerabilities!$G:$G,1,FALSE),"")</f>
        <v/>
      </c>
      <c r="J139" s="19" t="str">
        <f>_xlfn.IFNA(VLOOKUP(_xlfn.CONCAT("T",J$1,"V",$D139,"A",$A139),Vulnerabilities!$G:$G,1,FALSE),"")</f>
        <v/>
      </c>
      <c r="K139" s="19" t="str">
        <f>_xlfn.IFNA(VLOOKUP(_xlfn.CONCAT("T",K$1,"V",$D139,"A",$A139),Vulnerabilities!$G:$G,1,FALSE),"")</f>
        <v/>
      </c>
      <c r="L139" s="19" t="str">
        <f>_xlfn.IFNA(VLOOKUP(_xlfn.CONCAT("T",L$1,"V",$D139,"A",$A139),Vulnerabilities!$G:$G,1,FALSE),"")</f>
        <v/>
      </c>
      <c r="M139" s="19" t="str">
        <f>_xlfn.IFNA(VLOOKUP(_xlfn.CONCAT("T",M$1,"V",$D139,"A",$A139),Vulnerabilities!$G:$G,1,FALSE),"")</f>
        <v/>
      </c>
      <c r="N139" s="19" t="str">
        <f>_xlfn.IFNA(VLOOKUP(_xlfn.CONCAT("T",N$1,"V",$D139,"A",$A139),Vulnerabilities!$G:$G,1,FALSE),"")</f>
        <v/>
      </c>
      <c r="O139" s="19" t="str">
        <f>_xlfn.IFNA(VLOOKUP(_xlfn.CONCAT("T",O$1,"V",$D139,"A",$A139),Vulnerabilities!$G:$G,1,FALSE),"")</f>
        <v/>
      </c>
      <c r="P139" s="15" t="str">
        <f>_xlfn.IFNA(VLOOKUP(_xlfn.CONCAT("T",P$1,"V",$D139,"A",$A139),Vulnerabilities!$G:$G,1,FALSE),"")</f>
        <v/>
      </c>
    </row>
    <row r="140" spans="1:16" x14ac:dyDescent="0.2">
      <c r="A140" s="1">
        <f t="shared" si="2"/>
        <v>35</v>
      </c>
      <c r="B140" t="str">
        <f>IF(VLOOKUP($A140,Assets!$A:$C,2,FALSE)=0,"",VLOOKUP($A140,Assets!$A:$C,2,FALSE))</f>
        <v/>
      </c>
      <c r="C140" t="str">
        <f>IF(VLOOKUP($A140,Assets!$A:$C,3,FALSE)=0,"",VLOOKUP($A140,Assets!$A:$C,3,FALSE))</f>
        <v/>
      </c>
      <c r="D140" s="15">
        <v>2</v>
      </c>
      <c r="E140" s="19" t="str">
        <f>_xlfn.IFNA(VLOOKUP(_xlfn.CONCAT("T",E$1,"V",$D140,"A",$A140),Vulnerabilities!$G:$G,1,FALSE),"")</f>
        <v/>
      </c>
      <c r="F140" s="19" t="str">
        <f>_xlfn.IFNA(VLOOKUP(_xlfn.CONCAT("T",F$1,"V",$D140,"A",$A140),Vulnerabilities!$G:$G,1,FALSE),"")</f>
        <v/>
      </c>
      <c r="G140" s="19" t="str">
        <f>_xlfn.IFNA(VLOOKUP(_xlfn.CONCAT("T",G$1,"V",$D140,"A",$A140),Vulnerabilities!$G:$G,1,FALSE),"")</f>
        <v/>
      </c>
      <c r="H140" s="19" t="str">
        <f>_xlfn.IFNA(VLOOKUP(_xlfn.CONCAT("T",H$1,"V",$D140,"A",$A140),Vulnerabilities!$G:$G,1,FALSE),"")</f>
        <v/>
      </c>
      <c r="I140" s="19" t="str">
        <f>_xlfn.IFNA(VLOOKUP(_xlfn.CONCAT("T",I$1,"V",$D140,"A",$A140),Vulnerabilities!$G:$G,1,FALSE),"")</f>
        <v/>
      </c>
      <c r="J140" s="19" t="str">
        <f>_xlfn.IFNA(VLOOKUP(_xlfn.CONCAT("T",J$1,"V",$D140,"A",$A140),Vulnerabilities!$G:$G,1,FALSE),"")</f>
        <v/>
      </c>
      <c r="K140" s="19" t="str">
        <f>_xlfn.IFNA(VLOOKUP(_xlfn.CONCAT("T",K$1,"V",$D140,"A",$A140),Vulnerabilities!$G:$G,1,FALSE),"")</f>
        <v/>
      </c>
      <c r="L140" s="19" t="str">
        <f>_xlfn.IFNA(VLOOKUP(_xlfn.CONCAT("T",L$1,"V",$D140,"A",$A140),Vulnerabilities!$G:$G,1,FALSE),"")</f>
        <v/>
      </c>
      <c r="M140" s="19" t="str">
        <f>_xlfn.IFNA(VLOOKUP(_xlfn.CONCAT("T",M$1,"V",$D140,"A",$A140),Vulnerabilities!$G:$G,1,FALSE),"")</f>
        <v/>
      </c>
      <c r="N140" s="19" t="str">
        <f>_xlfn.IFNA(VLOOKUP(_xlfn.CONCAT("T",N$1,"V",$D140,"A",$A140),Vulnerabilities!$G:$G,1,FALSE),"")</f>
        <v/>
      </c>
      <c r="O140" s="19" t="str">
        <f>_xlfn.IFNA(VLOOKUP(_xlfn.CONCAT("T",O$1,"V",$D140,"A",$A140),Vulnerabilities!$G:$G,1,FALSE),"")</f>
        <v/>
      </c>
      <c r="P140" s="15" t="str">
        <f>_xlfn.IFNA(VLOOKUP(_xlfn.CONCAT("T",P$1,"V",$D140,"A",$A140),Vulnerabilities!$G:$G,1,FALSE),"")</f>
        <v/>
      </c>
    </row>
    <row r="141" spans="1:16" x14ac:dyDescent="0.2">
      <c r="A141" s="1">
        <f t="shared" si="2"/>
        <v>35</v>
      </c>
      <c r="B141" t="str">
        <f>IF(VLOOKUP($A141,Assets!$A:$C,2,FALSE)=0,"",VLOOKUP($A141,Assets!$A:$C,2,FALSE))</f>
        <v/>
      </c>
      <c r="C141" t="str">
        <f>IF(VLOOKUP($A141,Assets!$A:$C,3,FALSE)=0,"",VLOOKUP($A141,Assets!$A:$C,3,FALSE))</f>
        <v/>
      </c>
      <c r="D141" s="15">
        <v>3</v>
      </c>
      <c r="E141" s="19" t="str">
        <f>_xlfn.IFNA(VLOOKUP(_xlfn.CONCAT("T",E$1,"V",$D141,"A",$A141),Vulnerabilities!$G:$G,1,FALSE),"")</f>
        <v/>
      </c>
      <c r="F141" s="19" t="str">
        <f>_xlfn.IFNA(VLOOKUP(_xlfn.CONCAT("T",F$1,"V",$D141,"A",$A141),Vulnerabilities!$G:$G,1,FALSE),"")</f>
        <v/>
      </c>
      <c r="G141" s="19" t="str">
        <f>_xlfn.IFNA(VLOOKUP(_xlfn.CONCAT("T",G$1,"V",$D141,"A",$A141),Vulnerabilities!$G:$G,1,FALSE),"")</f>
        <v/>
      </c>
      <c r="H141" s="19" t="str">
        <f>_xlfn.IFNA(VLOOKUP(_xlfn.CONCAT("T",H$1,"V",$D141,"A",$A141),Vulnerabilities!$G:$G,1,FALSE),"")</f>
        <v/>
      </c>
      <c r="I141" s="19" t="str">
        <f>_xlfn.IFNA(VLOOKUP(_xlfn.CONCAT("T",I$1,"V",$D141,"A",$A141),Vulnerabilities!$G:$G,1,FALSE),"")</f>
        <v/>
      </c>
      <c r="J141" s="19" t="str">
        <f>_xlfn.IFNA(VLOOKUP(_xlfn.CONCAT("T",J$1,"V",$D141,"A",$A141),Vulnerabilities!$G:$G,1,FALSE),"")</f>
        <v/>
      </c>
      <c r="K141" s="19" t="str">
        <f>_xlfn.IFNA(VLOOKUP(_xlfn.CONCAT("T",K$1,"V",$D141,"A",$A141),Vulnerabilities!$G:$G,1,FALSE),"")</f>
        <v/>
      </c>
      <c r="L141" s="19" t="str">
        <f>_xlfn.IFNA(VLOOKUP(_xlfn.CONCAT("T",L$1,"V",$D141,"A",$A141),Vulnerabilities!$G:$G,1,FALSE),"")</f>
        <v/>
      </c>
      <c r="M141" s="19" t="str">
        <f>_xlfn.IFNA(VLOOKUP(_xlfn.CONCAT("T",M$1,"V",$D141,"A",$A141),Vulnerabilities!$G:$G,1,FALSE),"")</f>
        <v/>
      </c>
      <c r="N141" s="19" t="str">
        <f>_xlfn.IFNA(VLOOKUP(_xlfn.CONCAT("T",N$1,"V",$D141,"A",$A141),Vulnerabilities!$G:$G,1,FALSE),"")</f>
        <v/>
      </c>
      <c r="O141" s="19" t="str">
        <f>_xlfn.IFNA(VLOOKUP(_xlfn.CONCAT("T",O$1,"V",$D141,"A",$A141),Vulnerabilities!$G:$G,1,FALSE),"")</f>
        <v/>
      </c>
      <c r="P141" s="15" t="str">
        <f>_xlfn.IFNA(VLOOKUP(_xlfn.CONCAT("T",P$1,"V",$D141,"A",$A141),Vulnerabilities!$G:$G,1,FALSE),"")</f>
        <v/>
      </c>
    </row>
    <row r="142" spans="1:16" x14ac:dyDescent="0.2">
      <c r="A142" s="10">
        <f t="shared" si="2"/>
        <v>35</v>
      </c>
      <c r="B142" s="11" t="str">
        <f>IF(VLOOKUP($A142,Assets!$A:$C,2,FALSE)=0,"",VLOOKUP($A142,Assets!$A:$C,2,FALSE))</f>
        <v/>
      </c>
      <c r="C142" s="11" t="str">
        <f>IF(VLOOKUP($A142,Assets!$A:$C,3,FALSE)=0,"",VLOOKUP($A142,Assets!$A:$C,3,FALSE))</f>
        <v/>
      </c>
      <c r="D142" s="16">
        <v>4</v>
      </c>
      <c r="E142" s="20" t="str">
        <f>_xlfn.IFNA(VLOOKUP(_xlfn.CONCAT("T",E$1,"V",$D142,"A",$A142),Vulnerabilities!$G:$G,1,FALSE),"")</f>
        <v/>
      </c>
      <c r="F142" s="20" t="str">
        <f>_xlfn.IFNA(VLOOKUP(_xlfn.CONCAT("T",F$1,"V",$D142,"A",$A142),Vulnerabilities!$G:$G,1,FALSE),"")</f>
        <v/>
      </c>
      <c r="G142" s="20" t="str">
        <f>_xlfn.IFNA(VLOOKUP(_xlfn.CONCAT("T",G$1,"V",$D142,"A",$A142),Vulnerabilities!$G:$G,1,FALSE),"")</f>
        <v/>
      </c>
      <c r="H142" s="20" t="str">
        <f>_xlfn.IFNA(VLOOKUP(_xlfn.CONCAT("T",H$1,"V",$D142,"A",$A142),Vulnerabilities!$G:$G,1,FALSE),"")</f>
        <v/>
      </c>
      <c r="I142" s="20" t="str">
        <f>_xlfn.IFNA(VLOOKUP(_xlfn.CONCAT("T",I$1,"V",$D142,"A",$A142),Vulnerabilities!$G:$G,1,FALSE),"")</f>
        <v/>
      </c>
      <c r="J142" s="20" t="str">
        <f>_xlfn.IFNA(VLOOKUP(_xlfn.CONCAT("T",J$1,"V",$D142,"A",$A142),Vulnerabilities!$G:$G,1,FALSE),"")</f>
        <v/>
      </c>
      <c r="K142" s="20" t="str">
        <f>_xlfn.IFNA(VLOOKUP(_xlfn.CONCAT("T",K$1,"V",$D142,"A",$A142),Vulnerabilities!$G:$G,1,FALSE),"")</f>
        <v/>
      </c>
      <c r="L142" s="20" t="str">
        <f>_xlfn.IFNA(VLOOKUP(_xlfn.CONCAT("T",L$1,"V",$D142,"A",$A142),Vulnerabilities!$G:$G,1,FALSE),"")</f>
        <v/>
      </c>
      <c r="M142" s="20" t="str">
        <f>_xlfn.IFNA(VLOOKUP(_xlfn.CONCAT("T",M$1,"V",$D142,"A",$A142),Vulnerabilities!$G:$G,1,FALSE),"")</f>
        <v/>
      </c>
      <c r="N142" s="20" t="str">
        <f>_xlfn.IFNA(VLOOKUP(_xlfn.CONCAT("T",N$1,"V",$D142,"A",$A142),Vulnerabilities!$G:$G,1,FALSE),"")</f>
        <v/>
      </c>
      <c r="O142" s="20" t="str">
        <f>_xlfn.IFNA(VLOOKUP(_xlfn.CONCAT("T",O$1,"V",$D142,"A",$A142),Vulnerabilities!$G:$G,1,FALSE),"")</f>
        <v/>
      </c>
      <c r="P142" s="16" t="str">
        <f>_xlfn.IFNA(VLOOKUP(_xlfn.CONCAT("T",P$1,"V",$D142,"A",$A142),Vulnerabilities!$G:$G,1,FALSE),"")</f>
        <v/>
      </c>
    </row>
    <row r="143" spans="1:16" x14ac:dyDescent="0.2">
      <c r="A143" s="1">
        <f t="shared" si="2"/>
        <v>36</v>
      </c>
      <c r="B143" t="str">
        <f>IF(VLOOKUP($A143,Assets!$A:$C,2,FALSE)=0,"",VLOOKUP($A143,Assets!$A:$C,2,FALSE))</f>
        <v/>
      </c>
      <c r="C143" t="str">
        <f>IF(VLOOKUP($A143,Assets!$A:$C,3,FALSE)=0,"",VLOOKUP($A143,Assets!$A:$C,3,FALSE))</f>
        <v/>
      </c>
      <c r="D143" s="15">
        <v>1</v>
      </c>
      <c r="E143" s="19" t="str">
        <f>_xlfn.IFNA(VLOOKUP(_xlfn.CONCAT("T",E$1,"V",$D143,"A",$A143),Vulnerabilities!$G:$G,1,FALSE),"")</f>
        <v/>
      </c>
      <c r="F143" s="19" t="str">
        <f>_xlfn.IFNA(VLOOKUP(_xlfn.CONCAT("T",F$1,"V",$D143,"A",$A143),Vulnerabilities!$G:$G,1,FALSE),"")</f>
        <v/>
      </c>
      <c r="G143" s="19" t="str">
        <f>_xlfn.IFNA(VLOOKUP(_xlfn.CONCAT("T",G$1,"V",$D143,"A",$A143),Vulnerabilities!$G:$G,1,FALSE),"")</f>
        <v/>
      </c>
      <c r="H143" s="19" t="str">
        <f>_xlfn.IFNA(VLOOKUP(_xlfn.CONCAT("T",H$1,"V",$D143,"A",$A143),Vulnerabilities!$G:$G,1,FALSE),"")</f>
        <v/>
      </c>
      <c r="I143" s="19" t="str">
        <f>_xlfn.IFNA(VLOOKUP(_xlfn.CONCAT("T",I$1,"V",$D143,"A",$A143),Vulnerabilities!$G:$G,1,FALSE),"")</f>
        <v/>
      </c>
      <c r="J143" s="19" t="str">
        <f>_xlfn.IFNA(VLOOKUP(_xlfn.CONCAT("T",J$1,"V",$D143,"A",$A143),Vulnerabilities!$G:$G,1,FALSE),"")</f>
        <v/>
      </c>
      <c r="K143" s="19" t="str">
        <f>_xlfn.IFNA(VLOOKUP(_xlfn.CONCAT("T",K$1,"V",$D143,"A",$A143),Vulnerabilities!$G:$G,1,FALSE),"")</f>
        <v/>
      </c>
      <c r="L143" s="19" t="str">
        <f>_xlfn.IFNA(VLOOKUP(_xlfn.CONCAT("T",L$1,"V",$D143,"A",$A143),Vulnerabilities!$G:$G,1,FALSE),"")</f>
        <v/>
      </c>
      <c r="M143" s="19" t="str">
        <f>_xlfn.IFNA(VLOOKUP(_xlfn.CONCAT("T",M$1,"V",$D143,"A",$A143),Vulnerabilities!$G:$G,1,FALSE),"")</f>
        <v/>
      </c>
      <c r="N143" s="19" t="str">
        <f>_xlfn.IFNA(VLOOKUP(_xlfn.CONCAT("T",N$1,"V",$D143,"A",$A143),Vulnerabilities!$G:$G,1,FALSE),"")</f>
        <v/>
      </c>
      <c r="O143" s="19" t="str">
        <f>_xlfn.IFNA(VLOOKUP(_xlfn.CONCAT("T",O$1,"V",$D143,"A",$A143),Vulnerabilities!$G:$G,1,FALSE),"")</f>
        <v/>
      </c>
      <c r="P143" s="15" t="str">
        <f>_xlfn.IFNA(VLOOKUP(_xlfn.CONCAT("T",P$1,"V",$D143,"A",$A143),Vulnerabilities!$G:$G,1,FALSE),"")</f>
        <v/>
      </c>
    </row>
    <row r="144" spans="1:16" x14ac:dyDescent="0.2">
      <c r="A144" s="1">
        <f t="shared" si="2"/>
        <v>36</v>
      </c>
      <c r="B144" t="str">
        <f>IF(VLOOKUP($A144,Assets!$A:$C,2,FALSE)=0,"",VLOOKUP($A144,Assets!$A:$C,2,FALSE))</f>
        <v/>
      </c>
      <c r="C144" t="str">
        <f>IF(VLOOKUP($A144,Assets!$A:$C,3,FALSE)=0,"",VLOOKUP($A144,Assets!$A:$C,3,FALSE))</f>
        <v/>
      </c>
      <c r="D144" s="15">
        <v>2</v>
      </c>
      <c r="E144" s="19" t="str">
        <f>_xlfn.IFNA(VLOOKUP(_xlfn.CONCAT("T",E$1,"V",$D144,"A",$A144),Vulnerabilities!$G:$G,1,FALSE),"")</f>
        <v/>
      </c>
      <c r="F144" s="19" t="str">
        <f>_xlfn.IFNA(VLOOKUP(_xlfn.CONCAT("T",F$1,"V",$D144,"A",$A144),Vulnerabilities!$G:$G,1,FALSE),"")</f>
        <v/>
      </c>
      <c r="G144" s="19" t="str">
        <f>_xlfn.IFNA(VLOOKUP(_xlfn.CONCAT("T",G$1,"V",$D144,"A",$A144),Vulnerabilities!$G:$G,1,FALSE),"")</f>
        <v/>
      </c>
      <c r="H144" s="19" t="str">
        <f>_xlfn.IFNA(VLOOKUP(_xlfn.CONCAT("T",H$1,"V",$D144,"A",$A144),Vulnerabilities!$G:$G,1,FALSE),"")</f>
        <v/>
      </c>
      <c r="I144" s="19" t="str">
        <f>_xlfn.IFNA(VLOOKUP(_xlfn.CONCAT("T",I$1,"V",$D144,"A",$A144),Vulnerabilities!$G:$G,1,FALSE),"")</f>
        <v/>
      </c>
      <c r="J144" s="19" t="str">
        <f>_xlfn.IFNA(VLOOKUP(_xlfn.CONCAT("T",J$1,"V",$D144,"A",$A144),Vulnerabilities!$G:$G,1,FALSE),"")</f>
        <v/>
      </c>
      <c r="K144" s="19" t="str">
        <f>_xlfn.IFNA(VLOOKUP(_xlfn.CONCAT("T",K$1,"V",$D144,"A",$A144),Vulnerabilities!$G:$G,1,FALSE),"")</f>
        <v/>
      </c>
      <c r="L144" s="19" t="str">
        <f>_xlfn.IFNA(VLOOKUP(_xlfn.CONCAT("T",L$1,"V",$D144,"A",$A144),Vulnerabilities!$G:$G,1,FALSE),"")</f>
        <v/>
      </c>
      <c r="M144" s="19" t="str">
        <f>_xlfn.IFNA(VLOOKUP(_xlfn.CONCAT("T",M$1,"V",$D144,"A",$A144),Vulnerabilities!$G:$G,1,FALSE),"")</f>
        <v/>
      </c>
      <c r="N144" s="19" t="str">
        <f>_xlfn.IFNA(VLOOKUP(_xlfn.CONCAT("T",N$1,"V",$D144,"A",$A144),Vulnerabilities!$G:$G,1,FALSE),"")</f>
        <v/>
      </c>
      <c r="O144" s="19" t="str">
        <f>_xlfn.IFNA(VLOOKUP(_xlfn.CONCAT("T",O$1,"V",$D144,"A",$A144),Vulnerabilities!$G:$G,1,FALSE),"")</f>
        <v/>
      </c>
      <c r="P144" s="15" t="str">
        <f>_xlfn.IFNA(VLOOKUP(_xlfn.CONCAT("T",P$1,"V",$D144,"A",$A144),Vulnerabilities!$G:$G,1,FALSE),"")</f>
        <v/>
      </c>
    </row>
    <row r="145" spans="1:16" x14ac:dyDescent="0.2">
      <c r="A145" s="1">
        <f t="shared" si="2"/>
        <v>36</v>
      </c>
      <c r="B145" t="str">
        <f>IF(VLOOKUP($A145,Assets!$A:$C,2,FALSE)=0,"",VLOOKUP($A145,Assets!$A:$C,2,FALSE))</f>
        <v/>
      </c>
      <c r="C145" t="str">
        <f>IF(VLOOKUP($A145,Assets!$A:$C,3,FALSE)=0,"",VLOOKUP($A145,Assets!$A:$C,3,FALSE))</f>
        <v/>
      </c>
      <c r="D145" s="15">
        <v>3</v>
      </c>
      <c r="E145" s="19" t="str">
        <f>_xlfn.IFNA(VLOOKUP(_xlfn.CONCAT("T",E$1,"V",$D145,"A",$A145),Vulnerabilities!$G:$G,1,FALSE),"")</f>
        <v/>
      </c>
      <c r="F145" s="19" t="str">
        <f>_xlfn.IFNA(VLOOKUP(_xlfn.CONCAT("T",F$1,"V",$D145,"A",$A145),Vulnerabilities!$G:$G,1,FALSE),"")</f>
        <v/>
      </c>
      <c r="G145" s="19" t="str">
        <f>_xlfn.IFNA(VLOOKUP(_xlfn.CONCAT("T",G$1,"V",$D145,"A",$A145),Vulnerabilities!$G:$G,1,FALSE),"")</f>
        <v/>
      </c>
      <c r="H145" s="19" t="str">
        <f>_xlfn.IFNA(VLOOKUP(_xlfn.CONCAT("T",H$1,"V",$D145,"A",$A145),Vulnerabilities!$G:$G,1,FALSE),"")</f>
        <v/>
      </c>
      <c r="I145" s="19" t="str">
        <f>_xlfn.IFNA(VLOOKUP(_xlfn.CONCAT("T",I$1,"V",$D145,"A",$A145),Vulnerabilities!$G:$G,1,FALSE),"")</f>
        <v/>
      </c>
      <c r="J145" s="19" t="str">
        <f>_xlfn.IFNA(VLOOKUP(_xlfn.CONCAT("T",J$1,"V",$D145,"A",$A145),Vulnerabilities!$G:$G,1,FALSE),"")</f>
        <v/>
      </c>
      <c r="K145" s="19" t="str">
        <f>_xlfn.IFNA(VLOOKUP(_xlfn.CONCAT("T",K$1,"V",$D145,"A",$A145),Vulnerabilities!$G:$G,1,FALSE),"")</f>
        <v/>
      </c>
      <c r="L145" s="19" t="str">
        <f>_xlfn.IFNA(VLOOKUP(_xlfn.CONCAT("T",L$1,"V",$D145,"A",$A145),Vulnerabilities!$G:$G,1,FALSE),"")</f>
        <v/>
      </c>
      <c r="M145" s="19" t="str">
        <f>_xlfn.IFNA(VLOOKUP(_xlfn.CONCAT("T",M$1,"V",$D145,"A",$A145),Vulnerabilities!$G:$G,1,FALSE),"")</f>
        <v/>
      </c>
      <c r="N145" s="19" t="str">
        <f>_xlfn.IFNA(VLOOKUP(_xlfn.CONCAT("T",N$1,"V",$D145,"A",$A145),Vulnerabilities!$G:$G,1,FALSE),"")</f>
        <v/>
      </c>
      <c r="O145" s="19" t="str">
        <f>_xlfn.IFNA(VLOOKUP(_xlfn.CONCAT("T",O$1,"V",$D145,"A",$A145),Vulnerabilities!$G:$G,1,FALSE),"")</f>
        <v/>
      </c>
      <c r="P145" s="15" t="str">
        <f>_xlfn.IFNA(VLOOKUP(_xlfn.CONCAT("T",P$1,"V",$D145,"A",$A145),Vulnerabilities!$G:$G,1,FALSE),"")</f>
        <v/>
      </c>
    </row>
    <row r="146" spans="1:16" x14ac:dyDescent="0.2">
      <c r="A146" s="10">
        <f t="shared" si="2"/>
        <v>36</v>
      </c>
      <c r="B146" s="11" t="str">
        <f>IF(VLOOKUP($A146,Assets!$A:$C,2,FALSE)=0,"",VLOOKUP($A146,Assets!$A:$C,2,FALSE))</f>
        <v/>
      </c>
      <c r="C146" s="11" t="str">
        <f>IF(VLOOKUP($A146,Assets!$A:$C,3,FALSE)=0,"",VLOOKUP($A146,Assets!$A:$C,3,FALSE))</f>
        <v/>
      </c>
      <c r="D146" s="16">
        <v>4</v>
      </c>
      <c r="E146" s="20" t="str">
        <f>_xlfn.IFNA(VLOOKUP(_xlfn.CONCAT("T",E$1,"V",$D146,"A",$A146),Vulnerabilities!$G:$G,1,FALSE),"")</f>
        <v/>
      </c>
      <c r="F146" s="20" t="str">
        <f>_xlfn.IFNA(VLOOKUP(_xlfn.CONCAT("T",F$1,"V",$D146,"A",$A146),Vulnerabilities!$G:$G,1,FALSE),"")</f>
        <v/>
      </c>
      <c r="G146" s="20" t="str">
        <f>_xlfn.IFNA(VLOOKUP(_xlfn.CONCAT("T",G$1,"V",$D146,"A",$A146),Vulnerabilities!$G:$G,1,FALSE),"")</f>
        <v/>
      </c>
      <c r="H146" s="20" t="str">
        <f>_xlfn.IFNA(VLOOKUP(_xlfn.CONCAT("T",H$1,"V",$D146,"A",$A146),Vulnerabilities!$G:$G,1,FALSE),"")</f>
        <v/>
      </c>
      <c r="I146" s="20" t="str">
        <f>_xlfn.IFNA(VLOOKUP(_xlfn.CONCAT("T",I$1,"V",$D146,"A",$A146),Vulnerabilities!$G:$G,1,FALSE),"")</f>
        <v/>
      </c>
      <c r="J146" s="20" t="str">
        <f>_xlfn.IFNA(VLOOKUP(_xlfn.CONCAT("T",J$1,"V",$D146,"A",$A146),Vulnerabilities!$G:$G,1,FALSE),"")</f>
        <v/>
      </c>
      <c r="K146" s="20" t="str">
        <f>_xlfn.IFNA(VLOOKUP(_xlfn.CONCAT("T",K$1,"V",$D146,"A",$A146),Vulnerabilities!$G:$G,1,FALSE),"")</f>
        <v/>
      </c>
      <c r="L146" s="20" t="str">
        <f>_xlfn.IFNA(VLOOKUP(_xlfn.CONCAT("T",L$1,"V",$D146,"A",$A146),Vulnerabilities!$G:$G,1,FALSE),"")</f>
        <v/>
      </c>
      <c r="M146" s="20" t="str">
        <f>_xlfn.IFNA(VLOOKUP(_xlfn.CONCAT("T",M$1,"V",$D146,"A",$A146),Vulnerabilities!$G:$G,1,FALSE),"")</f>
        <v/>
      </c>
      <c r="N146" s="20" t="str">
        <f>_xlfn.IFNA(VLOOKUP(_xlfn.CONCAT("T",N$1,"V",$D146,"A",$A146),Vulnerabilities!$G:$G,1,FALSE),"")</f>
        <v/>
      </c>
      <c r="O146" s="20" t="str">
        <f>_xlfn.IFNA(VLOOKUP(_xlfn.CONCAT("T",O$1,"V",$D146,"A",$A146),Vulnerabilities!$G:$G,1,FALSE),"")</f>
        <v/>
      </c>
      <c r="P146" s="16" t="str">
        <f>_xlfn.IFNA(VLOOKUP(_xlfn.CONCAT("T",P$1,"V",$D146,"A",$A146),Vulnerabilities!$G:$G,1,FALSE),"")</f>
        <v/>
      </c>
    </row>
    <row r="147" spans="1:16" x14ac:dyDescent="0.2">
      <c r="A147" s="1">
        <f t="shared" si="2"/>
        <v>37</v>
      </c>
      <c r="B147" t="str">
        <f>IF(VLOOKUP($A147,Assets!$A:$C,2,FALSE)=0,"",VLOOKUP($A147,Assets!$A:$C,2,FALSE))</f>
        <v/>
      </c>
      <c r="C147" t="str">
        <f>IF(VLOOKUP($A147,Assets!$A:$C,3,FALSE)=0,"",VLOOKUP($A147,Assets!$A:$C,3,FALSE))</f>
        <v/>
      </c>
      <c r="D147" s="15">
        <v>1</v>
      </c>
      <c r="E147" s="19" t="str">
        <f>_xlfn.IFNA(VLOOKUP(_xlfn.CONCAT("T",E$1,"V",$D147,"A",$A147),Vulnerabilities!$G:$G,1,FALSE),"")</f>
        <v/>
      </c>
      <c r="F147" s="19" t="str">
        <f>_xlfn.IFNA(VLOOKUP(_xlfn.CONCAT("T",F$1,"V",$D147,"A",$A147),Vulnerabilities!$G:$G,1,FALSE),"")</f>
        <v/>
      </c>
      <c r="G147" s="19" t="str">
        <f>_xlfn.IFNA(VLOOKUP(_xlfn.CONCAT("T",G$1,"V",$D147,"A",$A147),Vulnerabilities!$G:$G,1,FALSE),"")</f>
        <v/>
      </c>
      <c r="H147" s="19" t="str">
        <f>_xlfn.IFNA(VLOOKUP(_xlfn.CONCAT("T",H$1,"V",$D147,"A",$A147),Vulnerabilities!$G:$G,1,FALSE),"")</f>
        <v/>
      </c>
      <c r="I147" s="19" t="str">
        <f>_xlfn.IFNA(VLOOKUP(_xlfn.CONCAT("T",I$1,"V",$D147,"A",$A147),Vulnerabilities!$G:$G,1,FALSE),"")</f>
        <v/>
      </c>
      <c r="J147" s="19" t="str">
        <f>_xlfn.IFNA(VLOOKUP(_xlfn.CONCAT("T",J$1,"V",$D147,"A",$A147),Vulnerabilities!$G:$G,1,FALSE),"")</f>
        <v/>
      </c>
      <c r="K147" s="19" t="str">
        <f>_xlfn.IFNA(VLOOKUP(_xlfn.CONCAT("T",K$1,"V",$D147,"A",$A147),Vulnerabilities!$G:$G,1,FALSE),"")</f>
        <v/>
      </c>
      <c r="L147" s="19" t="str">
        <f>_xlfn.IFNA(VLOOKUP(_xlfn.CONCAT("T",L$1,"V",$D147,"A",$A147),Vulnerabilities!$G:$G,1,FALSE),"")</f>
        <v/>
      </c>
      <c r="M147" s="19" t="str">
        <f>_xlfn.IFNA(VLOOKUP(_xlfn.CONCAT("T",M$1,"V",$D147,"A",$A147),Vulnerabilities!$G:$G,1,FALSE),"")</f>
        <v/>
      </c>
      <c r="N147" s="19" t="str">
        <f>_xlfn.IFNA(VLOOKUP(_xlfn.CONCAT("T",N$1,"V",$D147,"A",$A147),Vulnerabilities!$G:$G,1,FALSE),"")</f>
        <v/>
      </c>
      <c r="O147" s="19" t="str">
        <f>_xlfn.IFNA(VLOOKUP(_xlfn.CONCAT("T",O$1,"V",$D147,"A",$A147),Vulnerabilities!$G:$G,1,FALSE),"")</f>
        <v/>
      </c>
      <c r="P147" s="15" t="str">
        <f>_xlfn.IFNA(VLOOKUP(_xlfn.CONCAT("T",P$1,"V",$D147,"A",$A147),Vulnerabilities!$G:$G,1,FALSE),"")</f>
        <v/>
      </c>
    </row>
    <row r="148" spans="1:16" x14ac:dyDescent="0.2">
      <c r="A148" s="1">
        <f t="shared" si="2"/>
        <v>37</v>
      </c>
      <c r="B148" t="str">
        <f>IF(VLOOKUP($A148,Assets!$A:$C,2,FALSE)=0,"",VLOOKUP($A148,Assets!$A:$C,2,FALSE))</f>
        <v/>
      </c>
      <c r="C148" t="str">
        <f>IF(VLOOKUP($A148,Assets!$A:$C,3,FALSE)=0,"",VLOOKUP($A148,Assets!$A:$C,3,FALSE))</f>
        <v/>
      </c>
      <c r="D148" s="15">
        <v>2</v>
      </c>
      <c r="E148" s="19" t="str">
        <f>_xlfn.IFNA(VLOOKUP(_xlfn.CONCAT("T",E$1,"V",$D148,"A",$A148),Vulnerabilities!$G:$G,1,FALSE),"")</f>
        <v/>
      </c>
      <c r="F148" s="19" t="str">
        <f>_xlfn.IFNA(VLOOKUP(_xlfn.CONCAT("T",F$1,"V",$D148,"A",$A148),Vulnerabilities!$G:$G,1,FALSE),"")</f>
        <v/>
      </c>
      <c r="G148" s="19" t="str">
        <f>_xlfn.IFNA(VLOOKUP(_xlfn.CONCAT("T",G$1,"V",$D148,"A",$A148),Vulnerabilities!$G:$G,1,FALSE),"")</f>
        <v/>
      </c>
      <c r="H148" s="19" t="str">
        <f>_xlfn.IFNA(VLOOKUP(_xlfn.CONCAT("T",H$1,"V",$D148,"A",$A148),Vulnerabilities!$G:$G,1,FALSE),"")</f>
        <v/>
      </c>
      <c r="I148" s="19" t="str">
        <f>_xlfn.IFNA(VLOOKUP(_xlfn.CONCAT("T",I$1,"V",$D148,"A",$A148),Vulnerabilities!$G:$G,1,FALSE),"")</f>
        <v/>
      </c>
      <c r="J148" s="19" t="str">
        <f>_xlfn.IFNA(VLOOKUP(_xlfn.CONCAT("T",J$1,"V",$D148,"A",$A148),Vulnerabilities!$G:$G,1,FALSE),"")</f>
        <v/>
      </c>
      <c r="K148" s="19" t="str">
        <f>_xlfn.IFNA(VLOOKUP(_xlfn.CONCAT("T",K$1,"V",$D148,"A",$A148),Vulnerabilities!$G:$G,1,FALSE),"")</f>
        <v/>
      </c>
      <c r="L148" s="19" t="str">
        <f>_xlfn.IFNA(VLOOKUP(_xlfn.CONCAT("T",L$1,"V",$D148,"A",$A148),Vulnerabilities!$G:$G,1,FALSE),"")</f>
        <v/>
      </c>
      <c r="M148" s="19" t="str">
        <f>_xlfn.IFNA(VLOOKUP(_xlfn.CONCAT("T",M$1,"V",$D148,"A",$A148),Vulnerabilities!$G:$G,1,FALSE),"")</f>
        <v/>
      </c>
      <c r="N148" s="19" t="str">
        <f>_xlfn.IFNA(VLOOKUP(_xlfn.CONCAT("T",N$1,"V",$D148,"A",$A148),Vulnerabilities!$G:$G,1,FALSE),"")</f>
        <v/>
      </c>
      <c r="O148" s="19" t="str">
        <f>_xlfn.IFNA(VLOOKUP(_xlfn.CONCAT("T",O$1,"V",$D148,"A",$A148),Vulnerabilities!$G:$G,1,FALSE),"")</f>
        <v/>
      </c>
      <c r="P148" s="15" t="str">
        <f>_xlfn.IFNA(VLOOKUP(_xlfn.CONCAT("T",P$1,"V",$D148,"A",$A148),Vulnerabilities!$G:$G,1,FALSE),"")</f>
        <v/>
      </c>
    </row>
    <row r="149" spans="1:16" x14ac:dyDescent="0.2">
      <c r="A149" s="1">
        <f t="shared" si="2"/>
        <v>37</v>
      </c>
      <c r="B149" t="str">
        <f>IF(VLOOKUP($A149,Assets!$A:$C,2,FALSE)=0,"",VLOOKUP($A149,Assets!$A:$C,2,FALSE))</f>
        <v/>
      </c>
      <c r="C149" t="str">
        <f>IF(VLOOKUP($A149,Assets!$A:$C,3,FALSE)=0,"",VLOOKUP($A149,Assets!$A:$C,3,FALSE))</f>
        <v/>
      </c>
      <c r="D149" s="15">
        <v>3</v>
      </c>
      <c r="E149" s="19" t="str">
        <f>_xlfn.IFNA(VLOOKUP(_xlfn.CONCAT("T",E$1,"V",$D149,"A",$A149),Vulnerabilities!$G:$G,1,FALSE),"")</f>
        <v/>
      </c>
      <c r="F149" s="19" t="str">
        <f>_xlfn.IFNA(VLOOKUP(_xlfn.CONCAT("T",F$1,"V",$D149,"A",$A149),Vulnerabilities!$G:$G,1,FALSE),"")</f>
        <v/>
      </c>
      <c r="G149" s="19" t="str">
        <f>_xlfn.IFNA(VLOOKUP(_xlfn.CONCAT("T",G$1,"V",$D149,"A",$A149),Vulnerabilities!$G:$G,1,FALSE),"")</f>
        <v/>
      </c>
      <c r="H149" s="19" t="str">
        <f>_xlfn.IFNA(VLOOKUP(_xlfn.CONCAT("T",H$1,"V",$D149,"A",$A149),Vulnerabilities!$G:$G,1,FALSE),"")</f>
        <v/>
      </c>
      <c r="I149" s="19" t="str">
        <f>_xlfn.IFNA(VLOOKUP(_xlfn.CONCAT("T",I$1,"V",$D149,"A",$A149),Vulnerabilities!$G:$G,1,FALSE),"")</f>
        <v/>
      </c>
      <c r="J149" s="19" t="str">
        <f>_xlfn.IFNA(VLOOKUP(_xlfn.CONCAT("T",J$1,"V",$D149,"A",$A149),Vulnerabilities!$G:$G,1,FALSE),"")</f>
        <v/>
      </c>
      <c r="K149" s="19" t="str">
        <f>_xlfn.IFNA(VLOOKUP(_xlfn.CONCAT("T",K$1,"V",$D149,"A",$A149),Vulnerabilities!$G:$G,1,FALSE),"")</f>
        <v/>
      </c>
      <c r="L149" s="19" t="str">
        <f>_xlfn.IFNA(VLOOKUP(_xlfn.CONCAT("T",L$1,"V",$D149,"A",$A149),Vulnerabilities!$G:$G,1,FALSE),"")</f>
        <v/>
      </c>
      <c r="M149" s="19" t="str">
        <f>_xlfn.IFNA(VLOOKUP(_xlfn.CONCAT("T",M$1,"V",$D149,"A",$A149),Vulnerabilities!$G:$G,1,FALSE),"")</f>
        <v/>
      </c>
      <c r="N149" s="19" t="str">
        <f>_xlfn.IFNA(VLOOKUP(_xlfn.CONCAT("T",N$1,"V",$D149,"A",$A149),Vulnerabilities!$G:$G,1,FALSE),"")</f>
        <v/>
      </c>
      <c r="O149" s="19" t="str">
        <f>_xlfn.IFNA(VLOOKUP(_xlfn.CONCAT("T",O$1,"V",$D149,"A",$A149),Vulnerabilities!$G:$G,1,FALSE),"")</f>
        <v/>
      </c>
      <c r="P149" s="15" t="str">
        <f>_xlfn.IFNA(VLOOKUP(_xlfn.CONCAT("T",P$1,"V",$D149,"A",$A149),Vulnerabilities!$G:$G,1,FALSE),"")</f>
        <v/>
      </c>
    </row>
    <row r="150" spans="1:16" x14ac:dyDescent="0.2">
      <c r="A150" s="10">
        <f t="shared" si="2"/>
        <v>37</v>
      </c>
      <c r="B150" s="11" t="str">
        <f>IF(VLOOKUP($A150,Assets!$A:$C,2,FALSE)=0,"",VLOOKUP($A150,Assets!$A:$C,2,FALSE))</f>
        <v/>
      </c>
      <c r="C150" s="11" t="str">
        <f>IF(VLOOKUP($A150,Assets!$A:$C,3,FALSE)=0,"",VLOOKUP($A150,Assets!$A:$C,3,FALSE))</f>
        <v/>
      </c>
      <c r="D150" s="16">
        <v>4</v>
      </c>
      <c r="E150" s="20" t="str">
        <f>_xlfn.IFNA(VLOOKUP(_xlfn.CONCAT("T",E$1,"V",$D150,"A",$A150),Vulnerabilities!$G:$G,1,FALSE),"")</f>
        <v/>
      </c>
      <c r="F150" s="20" t="str">
        <f>_xlfn.IFNA(VLOOKUP(_xlfn.CONCAT("T",F$1,"V",$D150,"A",$A150),Vulnerabilities!$G:$G,1,FALSE),"")</f>
        <v/>
      </c>
      <c r="G150" s="20" t="str">
        <f>_xlfn.IFNA(VLOOKUP(_xlfn.CONCAT("T",G$1,"V",$D150,"A",$A150),Vulnerabilities!$G:$G,1,FALSE),"")</f>
        <v/>
      </c>
      <c r="H150" s="20" t="str">
        <f>_xlfn.IFNA(VLOOKUP(_xlfn.CONCAT("T",H$1,"V",$D150,"A",$A150),Vulnerabilities!$G:$G,1,FALSE),"")</f>
        <v/>
      </c>
      <c r="I150" s="20" t="str">
        <f>_xlfn.IFNA(VLOOKUP(_xlfn.CONCAT("T",I$1,"V",$D150,"A",$A150),Vulnerabilities!$G:$G,1,FALSE),"")</f>
        <v/>
      </c>
      <c r="J150" s="20" t="str">
        <f>_xlfn.IFNA(VLOOKUP(_xlfn.CONCAT("T",J$1,"V",$D150,"A",$A150),Vulnerabilities!$G:$G,1,FALSE),"")</f>
        <v/>
      </c>
      <c r="K150" s="20" t="str">
        <f>_xlfn.IFNA(VLOOKUP(_xlfn.CONCAT("T",K$1,"V",$D150,"A",$A150),Vulnerabilities!$G:$G,1,FALSE),"")</f>
        <v/>
      </c>
      <c r="L150" s="20" t="str">
        <f>_xlfn.IFNA(VLOOKUP(_xlfn.CONCAT("T",L$1,"V",$D150,"A",$A150),Vulnerabilities!$G:$G,1,FALSE),"")</f>
        <v/>
      </c>
      <c r="M150" s="20" t="str">
        <f>_xlfn.IFNA(VLOOKUP(_xlfn.CONCAT("T",M$1,"V",$D150,"A",$A150),Vulnerabilities!$G:$G,1,FALSE),"")</f>
        <v/>
      </c>
      <c r="N150" s="20" t="str">
        <f>_xlfn.IFNA(VLOOKUP(_xlfn.CONCAT("T",N$1,"V",$D150,"A",$A150),Vulnerabilities!$G:$G,1,FALSE),"")</f>
        <v/>
      </c>
      <c r="O150" s="20" t="str">
        <f>_xlfn.IFNA(VLOOKUP(_xlfn.CONCAT("T",O$1,"V",$D150,"A",$A150),Vulnerabilities!$G:$G,1,FALSE),"")</f>
        <v/>
      </c>
      <c r="P150" s="16" t="str">
        <f>_xlfn.IFNA(VLOOKUP(_xlfn.CONCAT("T",P$1,"V",$D150,"A",$A150),Vulnerabilities!$G:$G,1,FALSE),"")</f>
        <v/>
      </c>
    </row>
    <row r="151" spans="1:16" x14ac:dyDescent="0.2">
      <c r="A151" s="1">
        <f t="shared" si="2"/>
        <v>38</v>
      </c>
      <c r="B151" t="str">
        <f>IF(VLOOKUP($A151,Assets!$A:$C,2,FALSE)=0,"",VLOOKUP($A151,Assets!$A:$C,2,FALSE))</f>
        <v/>
      </c>
      <c r="C151" t="str">
        <f>IF(VLOOKUP($A151,Assets!$A:$C,3,FALSE)=0,"",VLOOKUP($A151,Assets!$A:$C,3,FALSE))</f>
        <v/>
      </c>
      <c r="D151" s="15">
        <v>1</v>
      </c>
      <c r="E151" s="19" t="str">
        <f>_xlfn.IFNA(VLOOKUP(_xlfn.CONCAT("T",E$1,"V",$D151,"A",$A151),Vulnerabilities!$G:$G,1,FALSE),"")</f>
        <v/>
      </c>
      <c r="F151" s="19" t="str">
        <f>_xlfn.IFNA(VLOOKUP(_xlfn.CONCAT("T",F$1,"V",$D151,"A",$A151),Vulnerabilities!$G:$G,1,FALSE),"")</f>
        <v/>
      </c>
      <c r="G151" s="19" t="str">
        <f>_xlfn.IFNA(VLOOKUP(_xlfn.CONCAT("T",G$1,"V",$D151,"A",$A151),Vulnerabilities!$G:$G,1,FALSE),"")</f>
        <v/>
      </c>
      <c r="H151" s="19" t="str">
        <f>_xlfn.IFNA(VLOOKUP(_xlfn.CONCAT("T",H$1,"V",$D151,"A",$A151),Vulnerabilities!$G:$G,1,FALSE),"")</f>
        <v/>
      </c>
      <c r="I151" s="19" t="str">
        <f>_xlfn.IFNA(VLOOKUP(_xlfn.CONCAT("T",I$1,"V",$D151,"A",$A151),Vulnerabilities!$G:$G,1,FALSE),"")</f>
        <v/>
      </c>
      <c r="J151" s="19" t="str">
        <f>_xlfn.IFNA(VLOOKUP(_xlfn.CONCAT("T",J$1,"V",$D151,"A",$A151),Vulnerabilities!$G:$G,1,FALSE),"")</f>
        <v/>
      </c>
      <c r="K151" s="19" t="str">
        <f>_xlfn.IFNA(VLOOKUP(_xlfn.CONCAT("T",K$1,"V",$D151,"A",$A151),Vulnerabilities!$G:$G,1,FALSE),"")</f>
        <v/>
      </c>
      <c r="L151" s="19" t="str">
        <f>_xlfn.IFNA(VLOOKUP(_xlfn.CONCAT("T",L$1,"V",$D151,"A",$A151),Vulnerabilities!$G:$G,1,FALSE),"")</f>
        <v/>
      </c>
      <c r="M151" s="19" t="str">
        <f>_xlfn.IFNA(VLOOKUP(_xlfn.CONCAT("T",M$1,"V",$D151,"A",$A151),Vulnerabilities!$G:$G,1,FALSE),"")</f>
        <v/>
      </c>
      <c r="N151" s="19" t="str">
        <f>_xlfn.IFNA(VLOOKUP(_xlfn.CONCAT("T",N$1,"V",$D151,"A",$A151),Vulnerabilities!$G:$G,1,FALSE),"")</f>
        <v/>
      </c>
      <c r="O151" s="19" t="str">
        <f>_xlfn.IFNA(VLOOKUP(_xlfn.CONCAT("T",O$1,"V",$D151,"A",$A151),Vulnerabilities!$G:$G,1,FALSE),"")</f>
        <v/>
      </c>
      <c r="P151" s="15" t="str">
        <f>_xlfn.IFNA(VLOOKUP(_xlfn.CONCAT("T",P$1,"V",$D151,"A",$A151),Vulnerabilities!$G:$G,1,FALSE),"")</f>
        <v/>
      </c>
    </row>
    <row r="152" spans="1:16" x14ac:dyDescent="0.2">
      <c r="A152" s="1">
        <f t="shared" si="2"/>
        <v>38</v>
      </c>
      <c r="B152" t="str">
        <f>IF(VLOOKUP($A152,Assets!$A:$C,2,FALSE)=0,"",VLOOKUP($A152,Assets!$A:$C,2,FALSE))</f>
        <v/>
      </c>
      <c r="C152" t="str">
        <f>IF(VLOOKUP($A152,Assets!$A:$C,3,FALSE)=0,"",VLOOKUP($A152,Assets!$A:$C,3,FALSE))</f>
        <v/>
      </c>
      <c r="D152" s="15">
        <v>2</v>
      </c>
      <c r="E152" s="19" t="str">
        <f>_xlfn.IFNA(VLOOKUP(_xlfn.CONCAT("T",E$1,"V",$D152,"A",$A152),Vulnerabilities!$G:$G,1,FALSE),"")</f>
        <v/>
      </c>
      <c r="F152" s="19" t="str">
        <f>_xlfn.IFNA(VLOOKUP(_xlfn.CONCAT("T",F$1,"V",$D152,"A",$A152),Vulnerabilities!$G:$G,1,FALSE),"")</f>
        <v/>
      </c>
      <c r="G152" s="19" t="str">
        <f>_xlfn.IFNA(VLOOKUP(_xlfn.CONCAT("T",G$1,"V",$D152,"A",$A152),Vulnerabilities!$G:$G,1,FALSE),"")</f>
        <v/>
      </c>
      <c r="H152" s="19" t="str">
        <f>_xlfn.IFNA(VLOOKUP(_xlfn.CONCAT("T",H$1,"V",$D152,"A",$A152),Vulnerabilities!$G:$G,1,FALSE),"")</f>
        <v/>
      </c>
      <c r="I152" s="19" t="str">
        <f>_xlfn.IFNA(VLOOKUP(_xlfn.CONCAT("T",I$1,"V",$D152,"A",$A152),Vulnerabilities!$G:$G,1,FALSE),"")</f>
        <v/>
      </c>
      <c r="J152" s="19" t="str">
        <f>_xlfn.IFNA(VLOOKUP(_xlfn.CONCAT("T",J$1,"V",$D152,"A",$A152),Vulnerabilities!$G:$G,1,FALSE),"")</f>
        <v/>
      </c>
      <c r="K152" s="19" t="str">
        <f>_xlfn.IFNA(VLOOKUP(_xlfn.CONCAT("T",K$1,"V",$D152,"A",$A152),Vulnerabilities!$G:$G,1,FALSE),"")</f>
        <v/>
      </c>
      <c r="L152" s="19" t="str">
        <f>_xlfn.IFNA(VLOOKUP(_xlfn.CONCAT("T",L$1,"V",$D152,"A",$A152),Vulnerabilities!$G:$G,1,FALSE),"")</f>
        <v/>
      </c>
      <c r="M152" s="19" t="str">
        <f>_xlfn.IFNA(VLOOKUP(_xlfn.CONCAT("T",M$1,"V",$D152,"A",$A152),Vulnerabilities!$G:$G,1,FALSE),"")</f>
        <v/>
      </c>
      <c r="N152" s="19" t="str">
        <f>_xlfn.IFNA(VLOOKUP(_xlfn.CONCAT("T",N$1,"V",$D152,"A",$A152),Vulnerabilities!$G:$G,1,FALSE),"")</f>
        <v/>
      </c>
      <c r="O152" s="19" t="str">
        <f>_xlfn.IFNA(VLOOKUP(_xlfn.CONCAT("T",O$1,"V",$D152,"A",$A152),Vulnerabilities!$G:$G,1,FALSE),"")</f>
        <v/>
      </c>
      <c r="P152" s="15" t="str">
        <f>_xlfn.IFNA(VLOOKUP(_xlfn.CONCAT("T",P$1,"V",$D152,"A",$A152),Vulnerabilities!$G:$G,1,FALSE),"")</f>
        <v/>
      </c>
    </row>
    <row r="153" spans="1:16" x14ac:dyDescent="0.2">
      <c r="A153" s="1">
        <f t="shared" si="2"/>
        <v>38</v>
      </c>
      <c r="B153" t="str">
        <f>IF(VLOOKUP($A153,Assets!$A:$C,2,FALSE)=0,"",VLOOKUP($A153,Assets!$A:$C,2,FALSE))</f>
        <v/>
      </c>
      <c r="C153" t="str">
        <f>IF(VLOOKUP($A153,Assets!$A:$C,3,FALSE)=0,"",VLOOKUP($A153,Assets!$A:$C,3,FALSE))</f>
        <v/>
      </c>
      <c r="D153" s="15">
        <v>3</v>
      </c>
      <c r="E153" s="19" t="str">
        <f>_xlfn.IFNA(VLOOKUP(_xlfn.CONCAT("T",E$1,"V",$D153,"A",$A153),Vulnerabilities!$G:$G,1,FALSE),"")</f>
        <v/>
      </c>
      <c r="F153" s="19" t="str">
        <f>_xlfn.IFNA(VLOOKUP(_xlfn.CONCAT("T",F$1,"V",$D153,"A",$A153),Vulnerabilities!$G:$G,1,FALSE),"")</f>
        <v/>
      </c>
      <c r="G153" s="19" t="str">
        <f>_xlfn.IFNA(VLOOKUP(_xlfn.CONCAT("T",G$1,"V",$D153,"A",$A153),Vulnerabilities!$G:$G,1,FALSE),"")</f>
        <v/>
      </c>
      <c r="H153" s="19" t="str">
        <f>_xlfn.IFNA(VLOOKUP(_xlfn.CONCAT("T",H$1,"V",$D153,"A",$A153),Vulnerabilities!$G:$G,1,FALSE),"")</f>
        <v/>
      </c>
      <c r="I153" s="19" t="str">
        <f>_xlfn.IFNA(VLOOKUP(_xlfn.CONCAT("T",I$1,"V",$D153,"A",$A153),Vulnerabilities!$G:$G,1,FALSE),"")</f>
        <v/>
      </c>
      <c r="J153" s="19" t="str">
        <f>_xlfn.IFNA(VLOOKUP(_xlfn.CONCAT("T",J$1,"V",$D153,"A",$A153),Vulnerabilities!$G:$G,1,FALSE),"")</f>
        <v/>
      </c>
      <c r="K153" s="19" t="str">
        <f>_xlfn.IFNA(VLOOKUP(_xlfn.CONCAT("T",K$1,"V",$D153,"A",$A153),Vulnerabilities!$G:$G,1,FALSE),"")</f>
        <v/>
      </c>
      <c r="L153" s="19" t="str">
        <f>_xlfn.IFNA(VLOOKUP(_xlfn.CONCAT("T",L$1,"V",$D153,"A",$A153),Vulnerabilities!$G:$G,1,FALSE),"")</f>
        <v/>
      </c>
      <c r="M153" s="19" t="str">
        <f>_xlfn.IFNA(VLOOKUP(_xlfn.CONCAT("T",M$1,"V",$D153,"A",$A153),Vulnerabilities!$G:$G,1,FALSE),"")</f>
        <v/>
      </c>
      <c r="N153" s="19" t="str">
        <f>_xlfn.IFNA(VLOOKUP(_xlfn.CONCAT("T",N$1,"V",$D153,"A",$A153),Vulnerabilities!$G:$G,1,FALSE),"")</f>
        <v/>
      </c>
      <c r="O153" s="19" t="str">
        <f>_xlfn.IFNA(VLOOKUP(_xlfn.CONCAT("T",O$1,"V",$D153,"A",$A153),Vulnerabilities!$G:$G,1,FALSE),"")</f>
        <v/>
      </c>
      <c r="P153" s="15" t="str">
        <f>_xlfn.IFNA(VLOOKUP(_xlfn.CONCAT("T",P$1,"V",$D153,"A",$A153),Vulnerabilities!$G:$G,1,FALSE),"")</f>
        <v/>
      </c>
    </row>
    <row r="154" spans="1:16" x14ac:dyDescent="0.2">
      <c r="A154" s="10">
        <f t="shared" si="2"/>
        <v>38</v>
      </c>
      <c r="B154" s="11" t="str">
        <f>IF(VLOOKUP($A154,Assets!$A:$C,2,FALSE)=0,"",VLOOKUP($A154,Assets!$A:$C,2,FALSE))</f>
        <v/>
      </c>
      <c r="C154" s="11" t="str">
        <f>IF(VLOOKUP($A154,Assets!$A:$C,3,FALSE)=0,"",VLOOKUP($A154,Assets!$A:$C,3,FALSE))</f>
        <v/>
      </c>
      <c r="D154" s="16">
        <v>4</v>
      </c>
      <c r="E154" s="20" t="str">
        <f>_xlfn.IFNA(VLOOKUP(_xlfn.CONCAT("T",E$1,"V",$D154,"A",$A154),Vulnerabilities!$G:$G,1,FALSE),"")</f>
        <v/>
      </c>
      <c r="F154" s="20" t="str">
        <f>_xlfn.IFNA(VLOOKUP(_xlfn.CONCAT("T",F$1,"V",$D154,"A",$A154),Vulnerabilities!$G:$G,1,FALSE),"")</f>
        <v/>
      </c>
      <c r="G154" s="20" t="str">
        <f>_xlfn.IFNA(VLOOKUP(_xlfn.CONCAT("T",G$1,"V",$D154,"A",$A154),Vulnerabilities!$G:$G,1,FALSE),"")</f>
        <v/>
      </c>
      <c r="H154" s="20" t="str">
        <f>_xlfn.IFNA(VLOOKUP(_xlfn.CONCAT("T",H$1,"V",$D154,"A",$A154),Vulnerabilities!$G:$G,1,FALSE),"")</f>
        <v/>
      </c>
      <c r="I154" s="20" t="str">
        <f>_xlfn.IFNA(VLOOKUP(_xlfn.CONCAT("T",I$1,"V",$D154,"A",$A154),Vulnerabilities!$G:$G,1,FALSE),"")</f>
        <v/>
      </c>
      <c r="J154" s="20" t="str">
        <f>_xlfn.IFNA(VLOOKUP(_xlfn.CONCAT("T",J$1,"V",$D154,"A",$A154),Vulnerabilities!$G:$G,1,FALSE),"")</f>
        <v/>
      </c>
      <c r="K154" s="20" t="str">
        <f>_xlfn.IFNA(VLOOKUP(_xlfn.CONCAT("T",K$1,"V",$D154,"A",$A154),Vulnerabilities!$G:$G,1,FALSE),"")</f>
        <v/>
      </c>
      <c r="L154" s="20" t="str">
        <f>_xlfn.IFNA(VLOOKUP(_xlfn.CONCAT("T",L$1,"V",$D154,"A",$A154),Vulnerabilities!$G:$G,1,FALSE),"")</f>
        <v/>
      </c>
      <c r="M154" s="20" t="str">
        <f>_xlfn.IFNA(VLOOKUP(_xlfn.CONCAT("T",M$1,"V",$D154,"A",$A154),Vulnerabilities!$G:$G,1,FALSE),"")</f>
        <v/>
      </c>
      <c r="N154" s="20" t="str">
        <f>_xlfn.IFNA(VLOOKUP(_xlfn.CONCAT("T",N$1,"V",$D154,"A",$A154),Vulnerabilities!$G:$G,1,FALSE),"")</f>
        <v/>
      </c>
      <c r="O154" s="20" t="str">
        <f>_xlfn.IFNA(VLOOKUP(_xlfn.CONCAT("T",O$1,"V",$D154,"A",$A154),Vulnerabilities!$G:$G,1,FALSE),"")</f>
        <v/>
      </c>
      <c r="P154" s="16" t="str">
        <f>_xlfn.IFNA(VLOOKUP(_xlfn.CONCAT("T",P$1,"V",$D154,"A",$A154),Vulnerabilities!$G:$G,1,FALSE),"")</f>
        <v/>
      </c>
    </row>
    <row r="155" spans="1:16" x14ac:dyDescent="0.2">
      <c r="A155" s="1">
        <f t="shared" ref="A155:A218" si="3">A151+1</f>
        <v>39</v>
      </c>
      <c r="B155" t="str">
        <f>IF(VLOOKUP($A155,Assets!$A:$C,2,FALSE)=0,"",VLOOKUP($A155,Assets!$A:$C,2,FALSE))</f>
        <v/>
      </c>
      <c r="C155" t="str">
        <f>IF(VLOOKUP($A155,Assets!$A:$C,3,FALSE)=0,"",VLOOKUP($A155,Assets!$A:$C,3,FALSE))</f>
        <v/>
      </c>
      <c r="D155" s="15">
        <v>1</v>
      </c>
      <c r="E155" s="19" t="str">
        <f>_xlfn.IFNA(VLOOKUP(_xlfn.CONCAT("T",E$1,"V",$D155,"A",$A155),Vulnerabilities!$G:$G,1,FALSE),"")</f>
        <v/>
      </c>
      <c r="F155" s="19" t="str">
        <f>_xlfn.IFNA(VLOOKUP(_xlfn.CONCAT("T",F$1,"V",$D155,"A",$A155),Vulnerabilities!$G:$G,1,FALSE),"")</f>
        <v/>
      </c>
      <c r="G155" s="19" t="str">
        <f>_xlfn.IFNA(VLOOKUP(_xlfn.CONCAT("T",G$1,"V",$D155,"A",$A155),Vulnerabilities!$G:$G,1,FALSE),"")</f>
        <v/>
      </c>
      <c r="H155" s="19" t="str">
        <f>_xlfn.IFNA(VLOOKUP(_xlfn.CONCAT("T",H$1,"V",$D155,"A",$A155),Vulnerabilities!$G:$G,1,FALSE),"")</f>
        <v/>
      </c>
      <c r="I155" s="19" t="str">
        <f>_xlfn.IFNA(VLOOKUP(_xlfn.CONCAT("T",I$1,"V",$D155,"A",$A155),Vulnerabilities!$G:$G,1,FALSE),"")</f>
        <v/>
      </c>
      <c r="J155" s="19" t="str">
        <f>_xlfn.IFNA(VLOOKUP(_xlfn.CONCAT("T",J$1,"V",$D155,"A",$A155),Vulnerabilities!$G:$G,1,FALSE),"")</f>
        <v/>
      </c>
      <c r="K155" s="19" t="str">
        <f>_xlfn.IFNA(VLOOKUP(_xlfn.CONCAT("T",K$1,"V",$D155,"A",$A155),Vulnerabilities!$G:$G,1,FALSE),"")</f>
        <v/>
      </c>
      <c r="L155" s="19" t="str">
        <f>_xlfn.IFNA(VLOOKUP(_xlfn.CONCAT("T",L$1,"V",$D155,"A",$A155),Vulnerabilities!$G:$G,1,FALSE),"")</f>
        <v/>
      </c>
      <c r="M155" s="19" t="str">
        <f>_xlfn.IFNA(VLOOKUP(_xlfn.CONCAT("T",M$1,"V",$D155,"A",$A155),Vulnerabilities!$G:$G,1,FALSE),"")</f>
        <v/>
      </c>
      <c r="N155" s="19" t="str">
        <f>_xlfn.IFNA(VLOOKUP(_xlfn.CONCAT("T",N$1,"V",$D155,"A",$A155),Vulnerabilities!$G:$G,1,FALSE),"")</f>
        <v/>
      </c>
      <c r="O155" s="19" t="str">
        <f>_xlfn.IFNA(VLOOKUP(_xlfn.CONCAT("T",O$1,"V",$D155,"A",$A155),Vulnerabilities!$G:$G,1,FALSE),"")</f>
        <v/>
      </c>
      <c r="P155" s="15" t="str">
        <f>_xlfn.IFNA(VLOOKUP(_xlfn.CONCAT("T",P$1,"V",$D155,"A",$A155),Vulnerabilities!$G:$G,1,FALSE),"")</f>
        <v/>
      </c>
    </row>
    <row r="156" spans="1:16" x14ac:dyDescent="0.2">
      <c r="A156" s="1">
        <f t="shared" si="3"/>
        <v>39</v>
      </c>
      <c r="B156" t="str">
        <f>IF(VLOOKUP($A156,Assets!$A:$C,2,FALSE)=0,"",VLOOKUP($A156,Assets!$A:$C,2,FALSE))</f>
        <v/>
      </c>
      <c r="C156" t="str">
        <f>IF(VLOOKUP($A156,Assets!$A:$C,3,FALSE)=0,"",VLOOKUP($A156,Assets!$A:$C,3,FALSE))</f>
        <v/>
      </c>
      <c r="D156" s="15">
        <v>2</v>
      </c>
      <c r="E156" s="19" t="str">
        <f>_xlfn.IFNA(VLOOKUP(_xlfn.CONCAT("T",E$1,"V",$D156,"A",$A156),Vulnerabilities!$G:$G,1,FALSE),"")</f>
        <v/>
      </c>
      <c r="F156" s="19" t="str">
        <f>_xlfn.IFNA(VLOOKUP(_xlfn.CONCAT("T",F$1,"V",$D156,"A",$A156),Vulnerabilities!$G:$G,1,FALSE),"")</f>
        <v/>
      </c>
      <c r="G156" s="19" t="str">
        <f>_xlfn.IFNA(VLOOKUP(_xlfn.CONCAT("T",G$1,"V",$D156,"A",$A156),Vulnerabilities!$G:$G,1,FALSE),"")</f>
        <v/>
      </c>
      <c r="H156" s="19" t="str">
        <f>_xlfn.IFNA(VLOOKUP(_xlfn.CONCAT("T",H$1,"V",$D156,"A",$A156),Vulnerabilities!$G:$G,1,FALSE),"")</f>
        <v/>
      </c>
      <c r="I156" s="19" t="str">
        <f>_xlfn.IFNA(VLOOKUP(_xlfn.CONCAT("T",I$1,"V",$D156,"A",$A156),Vulnerabilities!$G:$G,1,FALSE),"")</f>
        <v/>
      </c>
      <c r="J156" s="19" t="str">
        <f>_xlfn.IFNA(VLOOKUP(_xlfn.CONCAT("T",J$1,"V",$D156,"A",$A156),Vulnerabilities!$G:$G,1,FALSE),"")</f>
        <v/>
      </c>
      <c r="K156" s="19" t="str">
        <f>_xlfn.IFNA(VLOOKUP(_xlfn.CONCAT("T",K$1,"V",$D156,"A",$A156),Vulnerabilities!$G:$G,1,FALSE),"")</f>
        <v/>
      </c>
      <c r="L156" s="19" t="str">
        <f>_xlfn.IFNA(VLOOKUP(_xlfn.CONCAT("T",L$1,"V",$D156,"A",$A156),Vulnerabilities!$G:$G,1,FALSE),"")</f>
        <v/>
      </c>
      <c r="M156" s="19" t="str">
        <f>_xlfn.IFNA(VLOOKUP(_xlfn.CONCAT("T",M$1,"V",$D156,"A",$A156),Vulnerabilities!$G:$G,1,FALSE),"")</f>
        <v/>
      </c>
      <c r="N156" s="19" t="str">
        <f>_xlfn.IFNA(VLOOKUP(_xlfn.CONCAT("T",N$1,"V",$D156,"A",$A156),Vulnerabilities!$G:$G,1,FALSE),"")</f>
        <v/>
      </c>
      <c r="O156" s="19" t="str">
        <f>_xlfn.IFNA(VLOOKUP(_xlfn.CONCAT("T",O$1,"V",$D156,"A",$A156),Vulnerabilities!$G:$G,1,FALSE),"")</f>
        <v/>
      </c>
      <c r="P156" s="15" t="str">
        <f>_xlfn.IFNA(VLOOKUP(_xlfn.CONCAT("T",P$1,"V",$D156,"A",$A156),Vulnerabilities!$G:$G,1,FALSE),"")</f>
        <v/>
      </c>
    </row>
    <row r="157" spans="1:16" x14ac:dyDescent="0.2">
      <c r="A157" s="1">
        <f t="shared" si="3"/>
        <v>39</v>
      </c>
      <c r="B157" t="str">
        <f>IF(VLOOKUP($A157,Assets!$A:$C,2,FALSE)=0,"",VLOOKUP($A157,Assets!$A:$C,2,FALSE))</f>
        <v/>
      </c>
      <c r="C157" t="str">
        <f>IF(VLOOKUP($A157,Assets!$A:$C,3,FALSE)=0,"",VLOOKUP($A157,Assets!$A:$C,3,FALSE))</f>
        <v/>
      </c>
      <c r="D157" s="15">
        <v>3</v>
      </c>
      <c r="E157" s="19" t="str">
        <f>_xlfn.IFNA(VLOOKUP(_xlfn.CONCAT("T",E$1,"V",$D157,"A",$A157),Vulnerabilities!$G:$G,1,FALSE),"")</f>
        <v/>
      </c>
      <c r="F157" s="19" t="str">
        <f>_xlfn.IFNA(VLOOKUP(_xlfn.CONCAT("T",F$1,"V",$D157,"A",$A157),Vulnerabilities!$G:$G,1,FALSE),"")</f>
        <v/>
      </c>
      <c r="G157" s="19" t="str">
        <f>_xlfn.IFNA(VLOOKUP(_xlfn.CONCAT("T",G$1,"V",$D157,"A",$A157),Vulnerabilities!$G:$G,1,FALSE),"")</f>
        <v/>
      </c>
      <c r="H157" s="19" t="str">
        <f>_xlfn.IFNA(VLOOKUP(_xlfn.CONCAT("T",H$1,"V",$D157,"A",$A157),Vulnerabilities!$G:$G,1,FALSE),"")</f>
        <v/>
      </c>
      <c r="I157" s="19" t="str">
        <f>_xlfn.IFNA(VLOOKUP(_xlfn.CONCAT("T",I$1,"V",$D157,"A",$A157),Vulnerabilities!$G:$G,1,FALSE),"")</f>
        <v/>
      </c>
      <c r="J157" s="19" t="str">
        <f>_xlfn.IFNA(VLOOKUP(_xlfn.CONCAT("T",J$1,"V",$D157,"A",$A157),Vulnerabilities!$G:$G,1,FALSE),"")</f>
        <v/>
      </c>
      <c r="K157" s="19" t="str">
        <f>_xlfn.IFNA(VLOOKUP(_xlfn.CONCAT("T",K$1,"V",$D157,"A",$A157),Vulnerabilities!$G:$G,1,FALSE),"")</f>
        <v/>
      </c>
      <c r="L157" s="19" t="str">
        <f>_xlfn.IFNA(VLOOKUP(_xlfn.CONCAT("T",L$1,"V",$D157,"A",$A157),Vulnerabilities!$G:$G,1,FALSE),"")</f>
        <v/>
      </c>
      <c r="M157" s="19" t="str">
        <f>_xlfn.IFNA(VLOOKUP(_xlfn.CONCAT("T",M$1,"V",$D157,"A",$A157),Vulnerabilities!$G:$G,1,FALSE),"")</f>
        <v/>
      </c>
      <c r="N157" s="19" t="str">
        <f>_xlfn.IFNA(VLOOKUP(_xlfn.CONCAT("T",N$1,"V",$D157,"A",$A157),Vulnerabilities!$G:$G,1,FALSE),"")</f>
        <v/>
      </c>
      <c r="O157" s="19" t="str">
        <f>_xlfn.IFNA(VLOOKUP(_xlfn.CONCAT("T",O$1,"V",$D157,"A",$A157),Vulnerabilities!$G:$G,1,FALSE),"")</f>
        <v/>
      </c>
      <c r="P157" s="15" t="str">
        <f>_xlfn.IFNA(VLOOKUP(_xlfn.CONCAT("T",P$1,"V",$D157,"A",$A157),Vulnerabilities!$G:$G,1,FALSE),"")</f>
        <v/>
      </c>
    </row>
    <row r="158" spans="1:16" x14ac:dyDescent="0.2">
      <c r="A158" s="10">
        <f t="shared" si="3"/>
        <v>39</v>
      </c>
      <c r="B158" s="11" t="str">
        <f>IF(VLOOKUP($A158,Assets!$A:$C,2,FALSE)=0,"",VLOOKUP($A158,Assets!$A:$C,2,FALSE))</f>
        <v/>
      </c>
      <c r="C158" s="11" t="str">
        <f>IF(VLOOKUP($A158,Assets!$A:$C,3,FALSE)=0,"",VLOOKUP($A158,Assets!$A:$C,3,FALSE))</f>
        <v/>
      </c>
      <c r="D158" s="16">
        <v>4</v>
      </c>
      <c r="E158" s="20" t="str">
        <f>_xlfn.IFNA(VLOOKUP(_xlfn.CONCAT("T",E$1,"V",$D158,"A",$A158),Vulnerabilities!$G:$G,1,FALSE),"")</f>
        <v/>
      </c>
      <c r="F158" s="20" t="str">
        <f>_xlfn.IFNA(VLOOKUP(_xlfn.CONCAT("T",F$1,"V",$D158,"A",$A158),Vulnerabilities!$G:$G,1,FALSE),"")</f>
        <v/>
      </c>
      <c r="G158" s="20" t="str">
        <f>_xlfn.IFNA(VLOOKUP(_xlfn.CONCAT("T",G$1,"V",$D158,"A",$A158),Vulnerabilities!$G:$G,1,FALSE),"")</f>
        <v/>
      </c>
      <c r="H158" s="20" t="str">
        <f>_xlfn.IFNA(VLOOKUP(_xlfn.CONCAT("T",H$1,"V",$D158,"A",$A158),Vulnerabilities!$G:$G,1,FALSE),"")</f>
        <v/>
      </c>
      <c r="I158" s="20" t="str">
        <f>_xlfn.IFNA(VLOOKUP(_xlfn.CONCAT("T",I$1,"V",$D158,"A",$A158),Vulnerabilities!$G:$G,1,FALSE),"")</f>
        <v/>
      </c>
      <c r="J158" s="20" t="str">
        <f>_xlfn.IFNA(VLOOKUP(_xlfn.CONCAT("T",J$1,"V",$D158,"A",$A158),Vulnerabilities!$G:$G,1,FALSE),"")</f>
        <v/>
      </c>
      <c r="K158" s="20" t="str">
        <f>_xlfn.IFNA(VLOOKUP(_xlfn.CONCAT("T",K$1,"V",$D158,"A",$A158),Vulnerabilities!$G:$G,1,FALSE),"")</f>
        <v/>
      </c>
      <c r="L158" s="20" t="str">
        <f>_xlfn.IFNA(VLOOKUP(_xlfn.CONCAT("T",L$1,"V",$D158,"A",$A158),Vulnerabilities!$G:$G,1,FALSE),"")</f>
        <v/>
      </c>
      <c r="M158" s="20" t="str">
        <f>_xlfn.IFNA(VLOOKUP(_xlfn.CONCAT("T",M$1,"V",$D158,"A",$A158),Vulnerabilities!$G:$G,1,FALSE),"")</f>
        <v/>
      </c>
      <c r="N158" s="20" t="str">
        <f>_xlfn.IFNA(VLOOKUP(_xlfn.CONCAT("T",N$1,"V",$D158,"A",$A158),Vulnerabilities!$G:$G,1,FALSE),"")</f>
        <v/>
      </c>
      <c r="O158" s="20" t="str">
        <f>_xlfn.IFNA(VLOOKUP(_xlfn.CONCAT("T",O$1,"V",$D158,"A",$A158),Vulnerabilities!$G:$G,1,FALSE),"")</f>
        <v/>
      </c>
      <c r="P158" s="16" t="str">
        <f>_xlfn.IFNA(VLOOKUP(_xlfn.CONCAT("T",P$1,"V",$D158,"A",$A158),Vulnerabilities!$G:$G,1,FALSE),"")</f>
        <v/>
      </c>
    </row>
    <row r="159" spans="1:16" x14ac:dyDescent="0.2">
      <c r="A159" s="1">
        <f t="shared" si="3"/>
        <v>40</v>
      </c>
      <c r="B159" t="str">
        <f>IF(VLOOKUP($A159,Assets!$A:$C,2,FALSE)=0,"",VLOOKUP($A159,Assets!$A:$C,2,FALSE))</f>
        <v/>
      </c>
      <c r="C159" t="str">
        <f>IF(VLOOKUP($A159,Assets!$A:$C,3,FALSE)=0,"",VLOOKUP($A159,Assets!$A:$C,3,FALSE))</f>
        <v/>
      </c>
      <c r="D159" s="15">
        <v>1</v>
      </c>
      <c r="E159" s="19" t="str">
        <f>_xlfn.IFNA(VLOOKUP(_xlfn.CONCAT("T",E$1,"V",$D159,"A",$A159),Vulnerabilities!$G:$G,1,FALSE),"")</f>
        <v/>
      </c>
      <c r="F159" s="19" t="str">
        <f>_xlfn.IFNA(VLOOKUP(_xlfn.CONCAT("T",F$1,"V",$D159,"A",$A159),Vulnerabilities!$G:$G,1,FALSE),"")</f>
        <v/>
      </c>
      <c r="G159" s="19" t="str">
        <f>_xlfn.IFNA(VLOOKUP(_xlfn.CONCAT("T",G$1,"V",$D159,"A",$A159),Vulnerabilities!$G:$G,1,FALSE),"")</f>
        <v/>
      </c>
      <c r="H159" s="19" t="str">
        <f>_xlfn.IFNA(VLOOKUP(_xlfn.CONCAT("T",H$1,"V",$D159,"A",$A159),Vulnerabilities!$G:$G,1,FALSE),"")</f>
        <v/>
      </c>
      <c r="I159" s="19" t="str">
        <f>_xlfn.IFNA(VLOOKUP(_xlfn.CONCAT("T",I$1,"V",$D159,"A",$A159),Vulnerabilities!$G:$G,1,FALSE),"")</f>
        <v/>
      </c>
      <c r="J159" s="19" t="str">
        <f>_xlfn.IFNA(VLOOKUP(_xlfn.CONCAT("T",J$1,"V",$D159,"A",$A159),Vulnerabilities!$G:$G,1,FALSE),"")</f>
        <v/>
      </c>
      <c r="K159" s="19" t="str">
        <f>_xlfn.IFNA(VLOOKUP(_xlfn.CONCAT("T",K$1,"V",$D159,"A",$A159),Vulnerabilities!$G:$G,1,FALSE),"")</f>
        <v/>
      </c>
      <c r="L159" s="19" t="str">
        <f>_xlfn.IFNA(VLOOKUP(_xlfn.CONCAT("T",L$1,"V",$D159,"A",$A159),Vulnerabilities!$G:$G,1,FALSE),"")</f>
        <v/>
      </c>
      <c r="M159" s="19" t="str">
        <f>_xlfn.IFNA(VLOOKUP(_xlfn.CONCAT("T",M$1,"V",$D159,"A",$A159),Vulnerabilities!$G:$G,1,FALSE),"")</f>
        <v/>
      </c>
      <c r="N159" s="19" t="str">
        <f>_xlfn.IFNA(VLOOKUP(_xlfn.CONCAT("T",N$1,"V",$D159,"A",$A159),Vulnerabilities!$G:$G,1,FALSE),"")</f>
        <v/>
      </c>
      <c r="O159" s="19" t="str">
        <f>_xlfn.IFNA(VLOOKUP(_xlfn.CONCAT("T",O$1,"V",$D159,"A",$A159),Vulnerabilities!$G:$G,1,FALSE),"")</f>
        <v/>
      </c>
      <c r="P159" s="15" t="str">
        <f>_xlfn.IFNA(VLOOKUP(_xlfn.CONCAT("T",P$1,"V",$D159,"A",$A159),Vulnerabilities!$G:$G,1,FALSE),"")</f>
        <v/>
      </c>
    </row>
    <row r="160" spans="1:16" x14ac:dyDescent="0.2">
      <c r="A160" s="1">
        <f t="shared" si="3"/>
        <v>40</v>
      </c>
      <c r="B160" t="str">
        <f>IF(VLOOKUP($A160,Assets!$A:$C,2,FALSE)=0,"",VLOOKUP($A160,Assets!$A:$C,2,FALSE))</f>
        <v/>
      </c>
      <c r="C160" t="str">
        <f>IF(VLOOKUP($A160,Assets!$A:$C,3,FALSE)=0,"",VLOOKUP($A160,Assets!$A:$C,3,FALSE))</f>
        <v/>
      </c>
      <c r="D160" s="15">
        <v>2</v>
      </c>
      <c r="E160" s="19" t="str">
        <f>_xlfn.IFNA(VLOOKUP(_xlfn.CONCAT("T",E$1,"V",$D160,"A",$A160),Vulnerabilities!$G:$G,1,FALSE),"")</f>
        <v/>
      </c>
      <c r="F160" s="19" t="str">
        <f>_xlfn.IFNA(VLOOKUP(_xlfn.CONCAT("T",F$1,"V",$D160,"A",$A160),Vulnerabilities!$G:$G,1,FALSE),"")</f>
        <v/>
      </c>
      <c r="G160" s="19" t="str">
        <f>_xlfn.IFNA(VLOOKUP(_xlfn.CONCAT("T",G$1,"V",$D160,"A",$A160),Vulnerabilities!$G:$G,1,FALSE),"")</f>
        <v/>
      </c>
      <c r="H160" s="19" t="str">
        <f>_xlfn.IFNA(VLOOKUP(_xlfn.CONCAT("T",H$1,"V",$D160,"A",$A160),Vulnerabilities!$G:$G,1,FALSE),"")</f>
        <v/>
      </c>
      <c r="I160" s="19" t="str">
        <f>_xlfn.IFNA(VLOOKUP(_xlfn.CONCAT("T",I$1,"V",$D160,"A",$A160),Vulnerabilities!$G:$G,1,FALSE),"")</f>
        <v/>
      </c>
      <c r="J160" s="19" t="str">
        <f>_xlfn.IFNA(VLOOKUP(_xlfn.CONCAT("T",J$1,"V",$D160,"A",$A160),Vulnerabilities!$G:$G,1,FALSE),"")</f>
        <v/>
      </c>
      <c r="K160" s="19" t="str">
        <f>_xlfn.IFNA(VLOOKUP(_xlfn.CONCAT("T",K$1,"V",$D160,"A",$A160),Vulnerabilities!$G:$G,1,FALSE),"")</f>
        <v/>
      </c>
      <c r="L160" s="19" t="str">
        <f>_xlfn.IFNA(VLOOKUP(_xlfn.CONCAT("T",L$1,"V",$D160,"A",$A160),Vulnerabilities!$G:$G,1,FALSE),"")</f>
        <v/>
      </c>
      <c r="M160" s="19" t="str">
        <f>_xlfn.IFNA(VLOOKUP(_xlfn.CONCAT("T",M$1,"V",$D160,"A",$A160),Vulnerabilities!$G:$G,1,FALSE),"")</f>
        <v/>
      </c>
      <c r="N160" s="19" t="str">
        <f>_xlfn.IFNA(VLOOKUP(_xlfn.CONCAT("T",N$1,"V",$D160,"A",$A160),Vulnerabilities!$G:$G,1,FALSE),"")</f>
        <v/>
      </c>
      <c r="O160" s="19" t="str">
        <f>_xlfn.IFNA(VLOOKUP(_xlfn.CONCAT("T",O$1,"V",$D160,"A",$A160),Vulnerabilities!$G:$G,1,FALSE),"")</f>
        <v/>
      </c>
      <c r="P160" s="15" t="str">
        <f>_xlfn.IFNA(VLOOKUP(_xlfn.CONCAT("T",P$1,"V",$D160,"A",$A160),Vulnerabilities!$G:$G,1,FALSE),"")</f>
        <v/>
      </c>
    </row>
    <row r="161" spans="1:16" x14ac:dyDescent="0.2">
      <c r="A161" s="1">
        <f t="shared" si="3"/>
        <v>40</v>
      </c>
      <c r="B161" t="str">
        <f>IF(VLOOKUP($A161,Assets!$A:$C,2,FALSE)=0,"",VLOOKUP($A161,Assets!$A:$C,2,FALSE))</f>
        <v/>
      </c>
      <c r="C161" t="str">
        <f>IF(VLOOKUP($A161,Assets!$A:$C,3,FALSE)=0,"",VLOOKUP($A161,Assets!$A:$C,3,FALSE))</f>
        <v/>
      </c>
      <c r="D161" s="15">
        <v>3</v>
      </c>
      <c r="E161" s="19" t="str">
        <f>_xlfn.IFNA(VLOOKUP(_xlfn.CONCAT("T",E$1,"V",$D161,"A",$A161),Vulnerabilities!$G:$G,1,FALSE),"")</f>
        <v/>
      </c>
      <c r="F161" s="19" t="str">
        <f>_xlfn.IFNA(VLOOKUP(_xlfn.CONCAT("T",F$1,"V",$D161,"A",$A161),Vulnerabilities!$G:$G,1,FALSE),"")</f>
        <v/>
      </c>
      <c r="G161" s="19" t="str">
        <f>_xlfn.IFNA(VLOOKUP(_xlfn.CONCAT("T",G$1,"V",$D161,"A",$A161),Vulnerabilities!$G:$G,1,FALSE),"")</f>
        <v/>
      </c>
      <c r="H161" s="19" t="str">
        <f>_xlfn.IFNA(VLOOKUP(_xlfn.CONCAT("T",H$1,"V",$D161,"A",$A161),Vulnerabilities!$G:$G,1,FALSE),"")</f>
        <v/>
      </c>
      <c r="I161" s="19" t="str">
        <f>_xlfn.IFNA(VLOOKUP(_xlfn.CONCAT("T",I$1,"V",$D161,"A",$A161),Vulnerabilities!$G:$G,1,FALSE),"")</f>
        <v/>
      </c>
      <c r="J161" s="19" t="str">
        <f>_xlfn.IFNA(VLOOKUP(_xlfn.CONCAT("T",J$1,"V",$D161,"A",$A161),Vulnerabilities!$G:$G,1,FALSE),"")</f>
        <v/>
      </c>
      <c r="K161" s="19" t="str">
        <f>_xlfn.IFNA(VLOOKUP(_xlfn.CONCAT("T",K$1,"V",$D161,"A",$A161),Vulnerabilities!$G:$G,1,FALSE),"")</f>
        <v/>
      </c>
      <c r="L161" s="19" t="str">
        <f>_xlfn.IFNA(VLOOKUP(_xlfn.CONCAT("T",L$1,"V",$D161,"A",$A161),Vulnerabilities!$G:$G,1,FALSE),"")</f>
        <v/>
      </c>
      <c r="M161" s="19" t="str">
        <f>_xlfn.IFNA(VLOOKUP(_xlfn.CONCAT("T",M$1,"V",$D161,"A",$A161),Vulnerabilities!$G:$G,1,FALSE),"")</f>
        <v/>
      </c>
      <c r="N161" s="19" t="str">
        <f>_xlfn.IFNA(VLOOKUP(_xlfn.CONCAT("T",N$1,"V",$D161,"A",$A161),Vulnerabilities!$G:$G,1,FALSE),"")</f>
        <v/>
      </c>
      <c r="O161" s="19" t="str">
        <f>_xlfn.IFNA(VLOOKUP(_xlfn.CONCAT("T",O$1,"V",$D161,"A",$A161),Vulnerabilities!$G:$G,1,FALSE),"")</f>
        <v/>
      </c>
      <c r="P161" s="15" t="str">
        <f>_xlfn.IFNA(VLOOKUP(_xlfn.CONCAT("T",P$1,"V",$D161,"A",$A161),Vulnerabilities!$G:$G,1,FALSE),"")</f>
        <v/>
      </c>
    </row>
    <row r="162" spans="1:16" x14ac:dyDescent="0.2">
      <c r="A162" s="10">
        <f t="shared" si="3"/>
        <v>40</v>
      </c>
      <c r="B162" s="11" t="str">
        <f>IF(VLOOKUP($A162,Assets!$A:$C,2,FALSE)=0,"",VLOOKUP($A162,Assets!$A:$C,2,FALSE))</f>
        <v/>
      </c>
      <c r="C162" s="11" t="str">
        <f>IF(VLOOKUP($A162,Assets!$A:$C,3,FALSE)=0,"",VLOOKUP($A162,Assets!$A:$C,3,FALSE))</f>
        <v/>
      </c>
      <c r="D162" s="16">
        <v>4</v>
      </c>
      <c r="E162" s="20" t="str">
        <f>_xlfn.IFNA(VLOOKUP(_xlfn.CONCAT("T",E$1,"V",$D162,"A",$A162),Vulnerabilities!$G:$G,1,FALSE),"")</f>
        <v/>
      </c>
      <c r="F162" s="20" t="str">
        <f>_xlfn.IFNA(VLOOKUP(_xlfn.CONCAT("T",F$1,"V",$D162,"A",$A162),Vulnerabilities!$G:$G,1,FALSE),"")</f>
        <v/>
      </c>
      <c r="G162" s="20" t="str">
        <f>_xlfn.IFNA(VLOOKUP(_xlfn.CONCAT("T",G$1,"V",$D162,"A",$A162),Vulnerabilities!$G:$G,1,FALSE),"")</f>
        <v/>
      </c>
      <c r="H162" s="20" t="str">
        <f>_xlfn.IFNA(VLOOKUP(_xlfn.CONCAT("T",H$1,"V",$D162,"A",$A162),Vulnerabilities!$G:$G,1,FALSE),"")</f>
        <v/>
      </c>
      <c r="I162" s="20" t="str">
        <f>_xlfn.IFNA(VLOOKUP(_xlfn.CONCAT("T",I$1,"V",$D162,"A",$A162),Vulnerabilities!$G:$G,1,FALSE),"")</f>
        <v/>
      </c>
      <c r="J162" s="20" t="str">
        <f>_xlfn.IFNA(VLOOKUP(_xlfn.CONCAT("T",J$1,"V",$D162,"A",$A162),Vulnerabilities!$G:$G,1,FALSE),"")</f>
        <v/>
      </c>
      <c r="K162" s="20" t="str">
        <f>_xlfn.IFNA(VLOOKUP(_xlfn.CONCAT("T",K$1,"V",$D162,"A",$A162),Vulnerabilities!$G:$G,1,FALSE),"")</f>
        <v/>
      </c>
      <c r="L162" s="20" t="str">
        <f>_xlfn.IFNA(VLOOKUP(_xlfn.CONCAT("T",L$1,"V",$D162,"A",$A162),Vulnerabilities!$G:$G,1,FALSE),"")</f>
        <v/>
      </c>
      <c r="M162" s="20" t="str">
        <f>_xlfn.IFNA(VLOOKUP(_xlfn.CONCAT("T",M$1,"V",$D162,"A",$A162),Vulnerabilities!$G:$G,1,FALSE),"")</f>
        <v/>
      </c>
      <c r="N162" s="20" t="str">
        <f>_xlfn.IFNA(VLOOKUP(_xlfn.CONCAT("T",N$1,"V",$D162,"A",$A162),Vulnerabilities!$G:$G,1,FALSE),"")</f>
        <v/>
      </c>
      <c r="O162" s="20" t="str">
        <f>_xlfn.IFNA(VLOOKUP(_xlfn.CONCAT("T",O$1,"V",$D162,"A",$A162),Vulnerabilities!$G:$G,1,FALSE),"")</f>
        <v/>
      </c>
      <c r="P162" s="16" t="str">
        <f>_xlfn.IFNA(VLOOKUP(_xlfn.CONCAT("T",P$1,"V",$D162,"A",$A162),Vulnerabilities!$G:$G,1,FALSE),"")</f>
        <v/>
      </c>
    </row>
    <row r="163" spans="1:16" x14ac:dyDescent="0.2">
      <c r="A163" s="1">
        <f t="shared" si="3"/>
        <v>41</v>
      </c>
      <c r="B163" t="str">
        <f>IF(VLOOKUP($A163,Assets!$A:$C,2,FALSE)=0,"",VLOOKUP($A163,Assets!$A:$C,2,FALSE))</f>
        <v/>
      </c>
      <c r="C163" t="str">
        <f>IF(VLOOKUP($A163,Assets!$A:$C,3,FALSE)=0,"",VLOOKUP($A163,Assets!$A:$C,3,FALSE))</f>
        <v/>
      </c>
      <c r="D163" s="15">
        <v>1</v>
      </c>
      <c r="E163" s="19" t="str">
        <f>_xlfn.IFNA(VLOOKUP(_xlfn.CONCAT("T",E$1,"V",$D163,"A",$A163),Vulnerabilities!$G:$G,1,FALSE),"")</f>
        <v/>
      </c>
      <c r="F163" s="19" t="str">
        <f>_xlfn.IFNA(VLOOKUP(_xlfn.CONCAT("T",F$1,"V",$D163,"A",$A163),Vulnerabilities!$G:$G,1,FALSE),"")</f>
        <v/>
      </c>
      <c r="G163" s="19" t="str">
        <f>_xlfn.IFNA(VLOOKUP(_xlfn.CONCAT("T",G$1,"V",$D163,"A",$A163),Vulnerabilities!$G:$G,1,FALSE),"")</f>
        <v/>
      </c>
      <c r="H163" s="19" t="str">
        <f>_xlfn.IFNA(VLOOKUP(_xlfn.CONCAT("T",H$1,"V",$D163,"A",$A163),Vulnerabilities!$G:$G,1,FALSE),"")</f>
        <v/>
      </c>
      <c r="I163" s="19" t="str">
        <f>_xlfn.IFNA(VLOOKUP(_xlfn.CONCAT("T",I$1,"V",$D163,"A",$A163),Vulnerabilities!$G:$G,1,FALSE),"")</f>
        <v/>
      </c>
      <c r="J163" s="19" t="str">
        <f>_xlfn.IFNA(VLOOKUP(_xlfn.CONCAT("T",J$1,"V",$D163,"A",$A163),Vulnerabilities!$G:$G,1,FALSE),"")</f>
        <v/>
      </c>
      <c r="K163" s="19" t="str">
        <f>_xlfn.IFNA(VLOOKUP(_xlfn.CONCAT("T",K$1,"V",$D163,"A",$A163),Vulnerabilities!$G:$G,1,FALSE),"")</f>
        <v/>
      </c>
      <c r="L163" s="19" t="str">
        <f>_xlfn.IFNA(VLOOKUP(_xlfn.CONCAT("T",L$1,"V",$D163,"A",$A163),Vulnerabilities!$G:$G,1,FALSE),"")</f>
        <v/>
      </c>
      <c r="M163" s="19" t="str">
        <f>_xlfn.IFNA(VLOOKUP(_xlfn.CONCAT("T",M$1,"V",$D163,"A",$A163),Vulnerabilities!$G:$G,1,FALSE),"")</f>
        <v/>
      </c>
      <c r="N163" s="19" t="str">
        <f>_xlfn.IFNA(VLOOKUP(_xlfn.CONCAT("T",N$1,"V",$D163,"A",$A163),Vulnerabilities!$G:$G,1,FALSE),"")</f>
        <v/>
      </c>
      <c r="O163" s="19" t="str">
        <f>_xlfn.IFNA(VLOOKUP(_xlfn.CONCAT("T",O$1,"V",$D163,"A",$A163),Vulnerabilities!$G:$G,1,FALSE),"")</f>
        <v/>
      </c>
      <c r="P163" s="15" t="str">
        <f>_xlfn.IFNA(VLOOKUP(_xlfn.CONCAT("T",P$1,"V",$D163,"A",$A163),Vulnerabilities!$G:$G,1,FALSE),"")</f>
        <v/>
      </c>
    </row>
    <row r="164" spans="1:16" x14ac:dyDescent="0.2">
      <c r="A164" s="1">
        <f t="shared" si="3"/>
        <v>41</v>
      </c>
      <c r="B164" t="str">
        <f>IF(VLOOKUP($A164,Assets!$A:$C,2,FALSE)=0,"",VLOOKUP($A164,Assets!$A:$C,2,FALSE))</f>
        <v/>
      </c>
      <c r="C164" t="str">
        <f>IF(VLOOKUP($A164,Assets!$A:$C,3,FALSE)=0,"",VLOOKUP($A164,Assets!$A:$C,3,FALSE))</f>
        <v/>
      </c>
      <c r="D164" s="15">
        <v>2</v>
      </c>
      <c r="E164" s="19" t="str">
        <f>_xlfn.IFNA(VLOOKUP(_xlfn.CONCAT("T",E$1,"V",$D164,"A",$A164),Vulnerabilities!$G:$G,1,FALSE),"")</f>
        <v/>
      </c>
      <c r="F164" s="19" t="str">
        <f>_xlfn.IFNA(VLOOKUP(_xlfn.CONCAT("T",F$1,"V",$D164,"A",$A164),Vulnerabilities!$G:$G,1,FALSE),"")</f>
        <v/>
      </c>
      <c r="G164" s="19" t="str">
        <f>_xlfn.IFNA(VLOOKUP(_xlfn.CONCAT("T",G$1,"V",$D164,"A",$A164),Vulnerabilities!$G:$G,1,FALSE),"")</f>
        <v/>
      </c>
      <c r="H164" s="19" t="str">
        <f>_xlfn.IFNA(VLOOKUP(_xlfn.CONCAT("T",H$1,"V",$D164,"A",$A164),Vulnerabilities!$G:$G,1,FALSE),"")</f>
        <v/>
      </c>
      <c r="I164" s="19" t="str">
        <f>_xlfn.IFNA(VLOOKUP(_xlfn.CONCAT("T",I$1,"V",$D164,"A",$A164),Vulnerabilities!$G:$G,1,FALSE),"")</f>
        <v/>
      </c>
      <c r="J164" s="19" t="str">
        <f>_xlfn.IFNA(VLOOKUP(_xlfn.CONCAT("T",J$1,"V",$D164,"A",$A164),Vulnerabilities!$G:$G,1,FALSE),"")</f>
        <v/>
      </c>
      <c r="K164" s="19" t="str">
        <f>_xlfn.IFNA(VLOOKUP(_xlfn.CONCAT("T",K$1,"V",$D164,"A",$A164),Vulnerabilities!$G:$G,1,FALSE),"")</f>
        <v/>
      </c>
      <c r="L164" s="19" t="str">
        <f>_xlfn.IFNA(VLOOKUP(_xlfn.CONCAT("T",L$1,"V",$D164,"A",$A164),Vulnerabilities!$G:$G,1,FALSE),"")</f>
        <v/>
      </c>
      <c r="M164" s="19" t="str">
        <f>_xlfn.IFNA(VLOOKUP(_xlfn.CONCAT("T",M$1,"V",$D164,"A",$A164),Vulnerabilities!$G:$G,1,FALSE),"")</f>
        <v/>
      </c>
      <c r="N164" s="19" t="str">
        <f>_xlfn.IFNA(VLOOKUP(_xlfn.CONCAT("T",N$1,"V",$D164,"A",$A164),Vulnerabilities!$G:$G,1,FALSE),"")</f>
        <v/>
      </c>
      <c r="O164" s="19" t="str">
        <f>_xlfn.IFNA(VLOOKUP(_xlfn.CONCAT("T",O$1,"V",$D164,"A",$A164),Vulnerabilities!$G:$G,1,FALSE),"")</f>
        <v/>
      </c>
      <c r="P164" s="15" t="str">
        <f>_xlfn.IFNA(VLOOKUP(_xlfn.CONCAT("T",P$1,"V",$D164,"A",$A164),Vulnerabilities!$G:$G,1,FALSE),"")</f>
        <v/>
      </c>
    </row>
    <row r="165" spans="1:16" x14ac:dyDescent="0.2">
      <c r="A165" s="1">
        <f t="shared" si="3"/>
        <v>41</v>
      </c>
      <c r="B165" t="str">
        <f>IF(VLOOKUP($A165,Assets!$A:$C,2,FALSE)=0,"",VLOOKUP($A165,Assets!$A:$C,2,FALSE))</f>
        <v/>
      </c>
      <c r="C165" t="str">
        <f>IF(VLOOKUP($A165,Assets!$A:$C,3,FALSE)=0,"",VLOOKUP($A165,Assets!$A:$C,3,FALSE))</f>
        <v/>
      </c>
      <c r="D165" s="15">
        <v>3</v>
      </c>
      <c r="E165" s="19" t="str">
        <f>_xlfn.IFNA(VLOOKUP(_xlfn.CONCAT("T",E$1,"V",$D165,"A",$A165),Vulnerabilities!$G:$G,1,FALSE),"")</f>
        <v/>
      </c>
      <c r="F165" s="19" t="str">
        <f>_xlfn.IFNA(VLOOKUP(_xlfn.CONCAT("T",F$1,"V",$D165,"A",$A165),Vulnerabilities!$G:$G,1,FALSE),"")</f>
        <v/>
      </c>
      <c r="G165" s="19" t="str">
        <f>_xlfn.IFNA(VLOOKUP(_xlfn.CONCAT("T",G$1,"V",$D165,"A",$A165),Vulnerabilities!$G:$G,1,FALSE),"")</f>
        <v/>
      </c>
      <c r="H165" s="19" t="str">
        <f>_xlfn.IFNA(VLOOKUP(_xlfn.CONCAT("T",H$1,"V",$D165,"A",$A165),Vulnerabilities!$G:$G,1,FALSE),"")</f>
        <v/>
      </c>
      <c r="I165" s="19" t="str">
        <f>_xlfn.IFNA(VLOOKUP(_xlfn.CONCAT("T",I$1,"V",$D165,"A",$A165),Vulnerabilities!$G:$G,1,FALSE),"")</f>
        <v/>
      </c>
      <c r="J165" s="19" t="str">
        <f>_xlfn.IFNA(VLOOKUP(_xlfn.CONCAT("T",J$1,"V",$D165,"A",$A165),Vulnerabilities!$G:$G,1,FALSE),"")</f>
        <v/>
      </c>
      <c r="K165" s="19" t="str">
        <f>_xlfn.IFNA(VLOOKUP(_xlfn.CONCAT("T",K$1,"V",$D165,"A",$A165),Vulnerabilities!$G:$G,1,FALSE),"")</f>
        <v/>
      </c>
      <c r="L165" s="19" t="str">
        <f>_xlfn.IFNA(VLOOKUP(_xlfn.CONCAT("T",L$1,"V",$D165,"A",$A165),Vulnerabilities!$G:$G,1,FALSE),"")</f>
        <v/>
      </c>
      <c r="M165" s="19" t="str">
        <f>_xlfn.IFNA(VLOOKUP(_xlfn.CONCAT("T",M$1,"V",$D165,"A",$A165),Vulnerabilities!$G:$G,1,FALSE),"")</f>
        <v/>
      </c>
      <c r="N165" s="19" t="str">
        <f>_xlfn.IFNA(VLOOKUP(_xlfn.CONCAT("T",N$1,"V",$D165,"A",$A165),Vulnerabilities!$G:$G,1,FALSE),"")</f>
        <v/>
      </c>
      <c r="O165" s="19" t="str">
        <f>_xlfn.IFNA(VLOOKUP(_xlfn.CONCAT("T",O$1,"V",$D165,"A",$A165),Vulnerabilities!$G:$G,1,FALSE),"")</f>
        <v/>
      </c>
      <c r="P165" s="15" t="str">
        <f>_xlfn.IFNA(VLOOKUP(_xlfn.CONCAT("T",P$1,"V",$D165,"A",$A165),Vulnerabilities!$G:$G,1,FALSE),"")</f>
        <v/>
      </c>
    </row>
    <row r="166" spans="1:16" x14ac:dyDescent="0.2">
      <c r="A166" s="10">
        <f t="shared" si="3"/>
        <v>41</v>
      </c>
      <c r="B166" s="11" t="str">
        <f>IF(VLOOKUP($A166,Assets!$A:$C,2,FALSE)=0,"",VLOOKUP($A166,Assets!$A:$C,2,FALSE))</f>
        <v/>
      </c>
      <c r="C166" s="11" t="str">
        <f>IF(VLOOKUP($A166,Assets!$A:$C,3,FALSE)=0,"",VLOOKUP($A166,Assets!$A:$C,3,FALSE))</f>
        <v/>
      </c>
      <c r="D166" s="16">
        <v>4</v>
      </c>
      <c r="E166" s="20" t="str">
        <f>_xlfn.IFNA(VLOOKUP(_xlfn.CONCAT("T",E$1,"V",$D166,"A",$A166),Vulnerabilities!$G:$G,1,FALSE),"")</f>
        <v/>
      </c>
      <c r="F166" s="20" t="str">
        <f>_xlfn.IFNA(VLOOKUP(_xlfn.CONCAT("T",F$1,"V",$D166,"A",$A166),Vulnerabilities!$G:$G,1,FALSE),"")</f>
        <v/>
      </c>
      <c r="G166" s="20" t="str">
        <f>_xlfn.IFNA(VLOOKUP(_xlfn.CONCAT("T",G$1,"V",$D166,"A",$A166),Vulnerabilities!$G:$G,1,FALSE),"")</f>
        <v/>
      </c>
      <c r="H166" s="20" t="str">
        <f>_xlfn.IFNA(VLOOKUP(_xlfn.CONCAT("T",H$1,"V",$D166,"A",$A166),Vulnerabilities!$G:$G,1,FALSE),"")</f>
        <v/>
      </c>
      <c r="I166" s="20" t="str">
        <f>_xlfn.IFNA(VLOOKUP(_xlfn.CONCAT("T",I$1,"V",$D166,"A",$A166),Vulnerabilities!$G:$G,1,FALSE),"")</f>
        <v/>
      </c>
      <c r="J166" s="20" t="str">
        <f>_xlfn.IFNA(VLOOKUP(_xlfn.CONCAT("T",J$1,"V",$D166,"A",$A166),Vulnerabilities!$G:$G,1,FALSE),"")</f>
        <v/>
      </c>
      <c r="K166" s="20" t="str">
        <f>_xlfn.IFNA(VLOOKUP(_xlfn.CONCAT("T",K$1,"V",$D166,"A",$A166),Vulnerabilities!$G:$G,1,FALSE),"")</f>
        <v/>
      </c>
      <c r="L166" s="20" t="str">
        <f>_xlfn.IFNA(VLOOKUP(_xlfn.CONCAT("T",L$1,"V",$D166,"A",$A166),Vulnerabilities!$G:$G,1,FALSE),"")</f>
        <v/>
      </c>
      <c r="M166" s="20" t="str">
        <f>_xlfn.IFNA(VLOOKUP(_xlfn.CONCAT("T",M$1,"V",$D166,"A",$A166),Vulnerabilities!$G:$G,1,FALSE),"")</f>
        <v/>
      </c>
      <c r="N166" s="20" t="str">
        <f>_xlfn.IFNA(VLOOKUP(_xlfn.CONCAT("T",N$1,"V",$D166,"A",$A166),Vulnerabilities!$G:$G,1,FALSE),"")</f>
        <v/>
      </c>
      <c r="O166" s="20" t="str">
        <f>_xlfn.IFNA(VLOOKUP(_xlfn.CONCAT("T",O$1,"V",$D166,"A",$A166),Vulnerabilities!$G:$G,1,FALSE),"")</f>
        <v/>
      </c>
      <c r="P166" s="16" t="str">
        <f>_xlfn.IFNA(VLOOKUP(_xlfn.CONCAT("T",P$1,"V",$D166,"A",$A166),Vulnerabilities!$G:$G,1,FALSE),"")</f>
        <v/>
      </c>
    </row>
    <row r="167" spans="1:16" x14ac:dyDescent="0.2">
      <c r="A167" s="1">
        <f t="shared" si="3"/>
        <v>42</v>
      </c>
      <c r="B167" t="str">
        <f>IF(VLOOKUP($A167,Assets!$A:$C,2,FALSE)=0,"",VLOOKUP($A167,Assets!$A:$C,2,FALSE))</f>
        <v/>
      </c>
      <c r="C167" t="str">
        <f>IF(VLOOKUP($A167,Assets!$A:$C,3,FALSE)=0,"",VLOOKUP($A167,Assets!$A:$C,3,FALSE))</f>
        <v/>
      </c>
      <c r="D167" s="15">
        <v>1</v>
      </c>
      <c r="E167" s="19" t="str">
        <f>_xlfn.IFNA(VLOOKUP(_xlfn.CONCAT("T",E$1,"V",$D167,"A",$A167),Vulnerabilities!$G:$G,1,FALSE),"")</f>
        <v/>
      </c>
      <c r="F167" s="19" t="str">
        <f>_xlfn.IFNA(VLOOKUP(_xlfn.CONCAT("T",F$1,"V",$D167,"A",$A167),Vulnerabilities!$G:$G,1,FALSE),"")</f>
        <v/>
      </c>
      <c r="G167" s="19" t="str">
        <f>_xlfn.IFNA(VLOOKUP(_xlfn.CONCAT("T",G$1,"V",$D167,"A",$A167),Vulnerabilities!$G:$G,1,FALSE),"")</f>
        <v/>
      </c>
      <c r="H167" s="19" t="str">
        <f>_xlfn.IFNA(VLOOKUP(_xlfn.CONCAT("T",H$1,"V",$D167,"A",$A167),Vulnerabilities!$G:$G,1,FALSE),"")</f>
        <v/>
      </c>
      <c r="I167" s="19" t="str">
        <f>_xlfn.IFNA(VLOOKUP(_xlfn.CONCAT("T",I$1,"V",$D167,"A",$A167),Vulnerabilities!$G:$G,1,FALSE),"")</f>
        <v/>
      </c>
      <c r="J167" s="19" t="str">
        <f>_xlfn.IFNA(VLOOKUP(_xlfn.CONCAT("T",J$1,"V",$D167,"A",$A167),Vulnerabilities!$G:$G,1,FALSE),"")</f>
        <v/>
      </c>
      <c r="K167" s="19" t="str">
        <f>_xlfn.IFNA(VLOOKUP(_xlfn.CONCAT("T",K$1,"V",$D167,"A",$A167),Vulnerabilities!$G:$G,1,FALSE),"")</f>
        <v/>
      </c>
      <c r="L167" s="19" t="str">
        <f>_xlfn.IFNA(VLOOKUP(_xlfn.CONCAT("T",L$1,"V",$D167,"A",$A167),Vulnerabilities!$G:$G,1,FALSE),"")</f>
        <v/>
      </c>
      <c r="M167" s="19" t="str">
        <f>_xlfn.IFNA(VLOOKUP(_xlfn.CONCAT("T",M$1,"V",$D167,"A",$A167),Vulnerabilities!$G:$G,1,FALSE),"")</f>
        <v/>
      </c>
      <c r="N167" s="19" t="str">
        <f>_xlfn.IFNA(VLOOKUP(_xlfn.CONCAT("T",N$1,"V",$D167,"A",$A167),Vulnerabilities!$G:$G,1,FALSE),"")</f>
        <v/>
      </c>
      <c r="O167" s="19" t="str">
        <f>_xlfn.IFNA(VLOOKUP(_xlfn.CONCAT("T",O$1,"V",$D167,"A",$A167),Vulnerabilities!$G:$G,1,FALSE),"")</f>
        <v/>
      </c>
      <c r="P167" s="15" t="str">
        <f>_xlfn.IFNA(VLOOKUP(_xlfn.CONCAT("T",P$1,"V",$D167,"A",$A167),Vulnerabilities!$G:$G,1,FALSE),"")</f>
        <v/>
      </c>
    </row>
    <row r="168" spans="1:16" x14ac:dyDescent="0.2">
      <c r="A168" s="1">
        <f t="shared" si="3"/>
        <v>42</v>
      </c>
      <c r="B168" t="str">
        <f>IF(VLOOKUP($A168,Assets!$A:$C,2,FALSE)=0,"",VLOOKUP($A168,Assets!$A:$C,2,FALSE))</f>
        <v/>
      </c>
      <c r="C168" t="str">
        <f>IF(VLOOKUP($A168,Assets!$A:$C,3,FALSE)=0,"",VLOOKUP($A168,Assets!$A:$C,3,FALSE))</f>
        <v/>
      </c>
      <c r="D168" s="15">
        <v>2</v>
      </c>
      <c r="E168" s="19" t="str">
        <f>_xlfn.IFNA(VLOOKUP(_xlfn.CONCAT("T",E$1,"V",$D168,"A",$A168),Vulnerabilities!$G:$G,1,FALSE),"")</f>
        <v/>
      </c>
      <c r="F168" s="19" t="str">
        <f>_xlfn.IFNA(VLOOKUP(_xlfn.CONCAT("T",F$1,"V",$D168,"A",$A168),Vulnerabilities!$G:$G,1,FALSE),"")</f>
        <v/>
      </c>
      <c r="G168" s="19" t="str">
        <f>_xlfn.IFNA(VLOOKUP(_xlfn.CONCAT("T",G$1,"V",$D168,"A",$A168),Vulnerabilities!$G:$G,1,FALSE),"")</f>
        <v/>
      </c>
      <c r="H168" s="19" t="str">
        <f>_xlfn.IFNA(VLOOKUP(_xlfn.CONCAT("T",H$1,"V",$D168,"A",$A168),Vulnerabilities!$G:$G,1,FALSE),"")</f>
        <v/>
      </c>
      <c r="I168" s="19" t="str">
        <f>_xlfn.IFNA(VLOOKUP(_xlfn.CONCAT("T",I$1,"V",$D168,"A",$A168),Vulnerabilities!$G:$G,1,FALSE),"")</f>
        <v/>
      </c>
      <c r="J168" s="19" t="str">
        <f>_xlfn.IFNA(VLOOKUP(_xlfn.CONCAT("T",J$1,"V",$D168,"A",$A168),Vulnerabilities!$G:$G,1,FALSE),"")</f>
        <v/>
      </c>
      <c r="K168" s="19" t="str">
        <f>_xlfn.IFNA(VLOOKUP(_xlfn.CONCAT("T",K$1,"V",$D168,"A",$A168),Vulnerabilities!$G:$G,1,FALSE),"")</f>
        <v/>
      </c>
      <c r="L168" s="19" t="str">
        <f>_xlfn.IFNA(VLOOKUP(_xlfn.CONCAT("T",L$1,"V",$D168,"A",$A168),Vulnerabilities!$G:$G,1,FALSE),"")</f>
        <v/>
      </c>
      <c r="M168" s="19" t="str">
        <f>_xlfn.IFNA(VLOOKUP(_xlfn.CONCAT("T",M$1,"V",$D168,"A",$A168),Vulnerabilities!$G:$G,1,FALSE),"")</f>
        <v/>
      </c>
      <c r="N168" s="19" t="str">
        <f>_xlfn.IFNA(VLOOKUP(_xlfn.CONCAT("T",N$1,"V",$D168,"A",$A168),Vulnerabilities!$G:$G,1,FALSE),"")</f>
        <v/>
      </c>
      <c r="O168" s="19" t="str">
        <f>_xlfn.IFNA(VLOOKUP(_xlfn.CONCAT("T",O$1,"V",$D168,"A",$A168),Vulnerabilities!$G:$G,1,FALSE),"")</f>
        <v/>
      </c>
      <c r="P168" s="15" t="str">
        <f>_xlfn.IFNA(VLOOKUP(_xlfn.CONCAT("T",P$1,"V",$D168,"A",$A168),Vulnerabilities!$G:$G,1,FALSE),"")</f>
        <v/>
      </c>
    </row>
    <row r="169" spans="1:16" x14ac:dyDescent="0.2">
      <c r="A169" s="1">
        <f t="shared" si="3"/>
        <v>42</v>
      </c>
      <c r="B169" t="str">
        <f>IF(VLOOKUP($A169,Assets!$A:$C,2,FALSE)=0,"",VLOOKUP($A169,Assets!$A:$C,2,FALSE))</f>
        <v/>
      </c>
      <c r="C169" t="str">
        <f>IF(VLOOKUP($A169,Assets!$A:$C,3,FALSE)=0,"",VLOOKUP($A169,Assets!$A:$C,3,FALSE))</f>
        <v/>
      </c>
      <c r="D169" s="15">
        <v>3</v>
      </c>
      <c r="E169" s="19" t="str">
        <f>_xlfn.IFNA(VLOOKUP(_xlfn.CONCAT("T",E$1,"V",$D169,"A",$A169),Vulnerabilities!$G:$G,1,FALSE),"")</f>
        <v/>
      </c>
      <c r="F169" s="19" t="str">
        <f>_xlfn.IFNA(VLOOKUP(_xlfn.CONCAT("T",F$1,"V",$D169,"A",$A169),Vulnerabilities!$G:$G,1,FALSE),"")</f>
        <v/>
      </c>
      <c r="G169" s="19" t="str">
        <f>_xlfn.IFNA(VLOOKUP(_xlfn.CONCAT("T",G$1,"V",$D169,"A",$A169),Vulnerabilities!$G:$G,1,FALSE),"")</f>
        <v/>
      </c>
      <c r="H169" s="19" t="str">
        <f>_xlfn.IFNA(VLOOKUP(_xlfn.CONCAT("T",H$1,"V",$D169,"A",$A169),Vulnerabilities!$G:$G,1,FALSE),"")</f>
        <v/>
      </c>
      <c r="I169" s="19" t="str">
        <f>_xlfn.IFNA(VLOOKUP(_xlfn.CONCAT("T",I$1,"V",$D169,"A",$A169),Vulnerabilities!$G:$G,1,FALSE),"")</f>
        <v/>
      </c>
      <c r="J169" s="19" t="str">
        <f>_xlfn.IFNA(VLOOKUP(_xlfn.CONCAT("T",J$1,"V",$D169,"A",$A169),Vulnerabilities!$G:$G,1,FALSE),"")</f>
        <v/>
      </c>
      <c r="K169" s="19" t="str">
        <f>_xlfn.IFNA(VLOOKUP(_xlfn.CONCAT("T",K$1,"V",$D169,"A",$A169),Vulnerabilities!$G:$G,1,FALSE),"")</f>
        <v/>
      </c>
      <c r="L169" s="19" t="str">
        <f>_xlfn.IFNA(VLOOKUP(_xlfn.CONCAT("T",L$1,"V",$D169,"A",$A169),Vulnerabilities!$G:$G,1,FALSE),"")</f>
        <v/>
      </c>
      <c r="M169" s="19" t="str">
        <f>_xlfn.IFNA(VLOOKUP(_xlfn.CONCAT("T",M$1,"V",$D169,"A",$A169),Vulnerabilities!$G:$G,1,FALSE),"")</f>
        <v/>
      </c>
      <c r="N169" s="19" t="str">
        <f>_xlfn.IFNA(VLOOKUP(_xlfn.CONCAT("T",N$1,"V",$D169,"A",$A169),Vulnerabilities!$G:$G,1,FALSE),"")</f>
        <v/>
      </c>
      <c r="O169" s="19" t="str">
        <f>_xlfn.IFNA(VLOOKUP(_xlfn.CONCAT("T",O$1,"V",$D169,"A",$A169),Vulnerabilities!$G:$G,1,FALSE),"")</f>
        <v/>
      </c>
      <c r="P169" s="15" t="str">
        <f>_xlfn.IFNA(VLOOKUP(_xlfn.CONCAT("T",P$1,"V",$D169,"A",$A169),Vulnerabilities!$G:$G,1,FALSE),"")</f>
        <v/>
      </c>
    </row>
    <row r="170" spans="1:16" x14ac:dyDescent="0.2">
      <c r="A170" s="10">
        <f t="shared" si="3"/>
        <v>42</v>
      </c>
      <c r="B170" s="11" t="str">
        <f>IF(VLOOKUP($A170,Assets!$A:$C,2,FALSE)=0,"",VLOOKUP($A170,Assets!$A:$C,2,FALSE))</f>
        <v/>
      </c>
      <c r="C170" s="11" t="str">
        <f>IF(VLOOKUP($A170,Assets!$A:$C,3,FALSE)=0,"",VLOOKUP($A170,Assets!$A:$C,3,FALSE))</f>
        <v/>
      </c>
      <c r="D170" s="16">
        <v>4</v>
      </c>
      <c r="E170" s="20" t="str">
        <f>_xlfn.IFNA(VLOOKUP(_xlfn.CONCAT("T",E$1,"V",$D170,"A",$A170),Vulnerabilities!$G:$G,1,FALSE),"")</f>
        <v/>
      </c>
      <c r="F170" s="20" t="str">
        <f>_xlfn.IFNA(VLOOKUP(_xlfn.CONCAT("T",F$1,"V",$D170,"A",$A170),Vulnerabilities!$G:$G,1,FALSE),"")</f>
        <v/>
      </c>
      <c r="G170" s="20" t="str">
        <f>_xlfn.IFNA(VLOOKUP(_xlfn.CONCAT("T",G$1,"V",$D170,"A",$A170),Vulnerabilities!$G:$G,1,FALSE),"")</f>
        <v/>
      </c>
      <c r="H170" s="20" t="str">
        <f>_xlfn.IFNA(VLOOKUP(_xlfn.CONCAT("T",H$1,"V",$D170,"A",$A170),Vulnerabilities!$G:$G,1,FALSE),"")</f>
        <v/>
      </c>
      <c r="I170" s="20" t="str">
        <f>_xlfn.IFNA(VLOOKUP(_xlfn.CONCAT("T",I$1,"V",$D170,"A",$A170),Vulnerabilities!$G:$G,1,FALSE),"")</f>
        <v/>
      </c>
      <c r="J170" s="20" t="str">
        <f>_xlfn.IFNA(VLOOKUP(_xlfn.CONCAT("T",J$1,"V",$D170,"A",$A170),Vulnerabilities!$G:$G,1,FALSE),"")</f>
        <v/>
      </c>
      <c r="K170" s="20" t="str">
        <f>_xlfn.IFNA(VLOOKUP(_xlfn.CONCAT("T",K$1,"V",$D170,"A",$A170),Vulnerabilities!$G:$G,1,FALSE),"")</f>
        <v/>
      </c>
      <c r="L170" s="20" t="str">
        <f>_xlfn.IFNA(VLOOKUP(_xlfn.CONCAT("T",L$1,"V",$D170,"A",$A170),Vulnerabilities!$G:$G,1,FALSE),"")</f>
        <v/>
      </c>
      <c r="M170" s="20" t="str">
        <f>_xlfn.IFNA(VLOOKUP(_xlfn.CONCAT("T",M$1,"V",$D170,"A",$A170),Vulnerabilities!$G:$G,1,FALSE),"")</f>
        <v/>
      </c>
      <c r="N170" s="20" t="str">
        <f>_xlfn.IFNA(VLOOKUP(_xlfn.CONCAT("T",N$1,"V",$D170,"A",$A170),Vulnerabilities!$G:$G,1,FALSE),"")</f>
        <v/>
      </c>
      <c r="O170" s="20" t="str">
        <f>_xlfn.IFNA(VLOOKUP(_xlfn.CONCAT("T",O$1,"V",$D170,"A",$A170),Vulnerabilities!$G:$G,1,FALSE),"")</f>
        <v/>
      </c>
      <c r="P170" s="16" t="str">
        <f>_xlfn.IFNA(VLOOKUP(_xlfn.CONCAT("T",P$1,"V",$D170,"A",$A170),Vulnerabilities!$G:$G,1,FALSE),"")</f>
        <v/>
      </c>
    </row>
    <row r="171" spans="1:16" x14ac:dyDescent="0.2">
      <c r="A171" s="1">
        <f t="shared" si="3"/>
        <v>43</v>
      </c>
      <c r="B171" t="str">
        <f>IF(VLOOKUP($A171,Assets!$A:$C,2,FALSE)=0,"",VLOOKUP($A171,Assets!$A:$C,2,FALSE))</f>
        <v/>
      </c>
      <c r="C171" t="str">
        <f>IF(VLOOKUP($A171,Assets!$A:$C,3,FALSE)=0,"",VLOOKUP($A171,Assets!$A:$C,3,FALSE))</f>
        <v/>
      </c>
      <c r="D171" s="15">
        <v>1</v>
      </c>
      <c r="E171" s="19" t="str">
        <f>_xlfn.IFNA(VLOOKUP(_xlfn.CONCAT("T",E$1,"V",$D171,"A",$A171),Vulnerabilities!$G:$G,1,FALSE),"")</f>
        <v/>
      </c>
      <c r="F171" s="19" t="str">
        <f>_xlfn.IFNA(VLOOKUP(_xlfn.CONCAT("T",F$1,"V",$D171,"A",$A171),Vulnerabilities!$G:$G,1,FALSE),"")</f>
        <v/>
      </c>
      <c r="G171" s="19" t="str">
        <f>_xlfn.IFNA(VLOOKUP(_xlfn.CONCAT("T",G$1,"V",$D171,"A",$A171),Vulnerabilities!$G:$G,1,FALSE),"")</f>
        <v/>
      </c>
      <c r="H171" s="19" t="str">
        <f>_xlfn.IFNA(VLOOKUP(_xlfn.CONCAT("T",H$1,"V",$D171,"A",$A171),Vulnerabilities!$G:$G,1,FALSE),"")</f>
        <v/>
      </c>
      <c r="I171" s="19" t="str">
        <f>_xlfn.IFNA(VLOOKUP(_xlfn.CONCAT("T",I$1,"V",$D171,"A",$A171),Vulnerabilities!$G:$G,1,FALSE),"")</f>
        <v/>
      </c>
      <c r="J171" s="19" t="str">
        <f>_xlfn.IFNA(VLOOKUP(_xlfn.CONCAT("T",J$1,"V",$D171,"A",$A171),Vulnerabilities!$G:$G,1,FALSE),"")</f>
        <v/>
      </c>
      <c r="K171" s="19" t="str">
        <f>_xlfn.IFNA(VLOOKUP(_xlfn.CONCAT("T",K$1,"V",$D171,"A",$A171),Vulnerabilities!$G:$G,1,FALSE),"")</f>
        <v/>
      </c>
      <c r="L171" s="19" t="str">
        <f>_xlfn.IFNA(VLOOKUP(_xlfn.CONCAT("T",L$1,"V",$D171,"A",$A171),Vulnerabilities!$G:$G,1,FALSE),"")</f>
        <v/>
      </c>
      <c r="M171" s="19" t="str">
        <f>_xlfn.IFNA(VLOOKUP(_xlfn.CONCAT("T",M$1,"V",$D171,"A",$A171),Vulnerabilities!$G:$G,1,FALSE),"")</f>
        <v/>
      </c>
      <c r="N171" s="19" t="str">
        <f>_xlfn.IFNA(VLOOKUP(_xlfn.CONCAT("T",N$1,"V",$D171,"A",$A171),Vulnerabilities!$G:$G,1,FALSE),"")</f>
        <v/>
      </c>
      <c r="O171" s="19" t="str">
        <f>_xlfn.IFNA(VLOOKUP(_xlfn.CONCAT("T",O$1,"V",$D171,"A",$A171),Vulnerabilities!$G:$G,1,FALSE),"")</f>
        <v/>
      </c>
      <c r="P171" s="15" t="str">
        <f>_xlfn.IFNA(VLOOKUP(_xlfn.CONCAT("T",P$1,"V",$D171,"A",$A171),Vulnerabilities!$G:$G,1,FALSE),"")</f>
        <v/>
      </c>
    </row>
    <row r="172" spans="1:16" x14ac:dyDescent="0.2">
      <c r="A172" s="1">
        <f t="shared" si="3"/>
        <v>43</v>
      </c>
      <c r="B172" t="str">
        <f>IF(VLOOKUP($A172,Assets!$A:$C,2,FALSE)=0,"",VLOOKUP($A172,Assets!$A:$C,2,FALSE))</f>
        <v/>
      </c>
      <c r="C172" t="str">
        <f>IF(VLOOKUP($A172,Assets!$A:$C,3,FALSE)=0,"",VLOOKUP($A172,Assets!$A:$C,3,FALSE))</f>
        <v/>
      </c>
      <c r="D172" s="15">
        <v>2</v>
      </c>
      <c r="E172" s="19" t="str">
        <f>_xlfn.IFNA(VLOOKUP(_xlfn.CONCAT("T",E$1,"V",$D172,"A",$A172),Vulnerabilities!$G:$G,1,FALSE),"")</f>
        <v/>
      </c>
      <c r="F172" s="19" t="str">
        <f>_xlfn.IFNA(VLOOKUP(_xlfn.CONCAT("T",F$1,"V",$D172,"A",$A172),Vulnerabilities!$G:$G,1,FALSE),"")</f>
        <v/>
      </c>
      <c r="G172" s="19" t="str">
        <f>_xlfn.IFNA(VLOOKUP(_xlfn.CONCAT("T",G$1,"V",$D172,"A",$A172),Vulnerabilities!$G:$G,1,FALSE),"")</f>
        <v/>
      </c>
      <c r="H172" s="19" t="str">
        <f>_xlfn.IFNA(VLOOKUP(_xlfn.CONCAT("T",H$1,"V",$D172,"A",$A172),Vulnerabilities!$G:$G,1,FALSE),"")</f>
        <v/>
      </c>
      <c r="I172" s="19" t="str">
        <f>_xlfn.IFNA(VLOOKUP(_xlfn.CONCAT("T",I$1,"V",$D172,"A",$A172),Vulnerabilities!$G:$G,1,FALSE),"")</f>
        <v/>
      </c>
      <c r="J172" s="19" t="str">
        <f>_xlfn.IFNA(VLOOKUP(_xlfn.CONCAT("T",J$1,"V",$D172,"A",$A172),Vulnerabilities!$G:$G,1,FALSE),"")</f>
        <v/>
      </c>
      <c r="K172" s="19" t="str">
        <f>_xlfn.IFNA(VLOOKUP(_xlfn.CONCAT("T",K$1,"V",$D172,"A",$A172),Vulnerabilities!$G:$G,1,FALSE),"")</f>
        <v/>
      </c>
      <c r="L172" s="19" t="str">
        <f>_xlfn.IFNA(VLOOKUP(_xlfn.CONCAT("T",L$1,"V",$D172,"A",$A172),Vulnerabilities!$G:$G,1,FALSE),"")</f>
        <v/>
      </c>
      <c r="M172" s="19" t="str">
        <f>_xlfn.IFNA(VLOOKUP(_xlfn.CONCAT("T",M$1,"V",$D172,"A",$A172),Vulnerabilities!$G:$G,1,FALSE),"")</f>
        <v/>
      </c>
      <c r="N172" s="19" t="str">
        <f>_xlfn.IFNA(VLOOKUP(_xlfn.CONCAT("T",N$1,"V",$D172,"A",$A172),Vulnerabilities!$G:$G,1,FALSE),"")</f>
        <v/>
      </c>
      <c r="O172" s="19" t="str">
        <f>_xlfn.IFNA(VLOOKUP(_xlfn.CONCAT("T",O$1,"V",$D172,"A",$A172),Vulnerabilities!$G:$G,1,FALSE),"")</f>
        <v/>
      </c>
      <c r="P172" s="15" t="str">
        <f>_xlfn.IFNA(VLOOKUP(_xlfn.CONCAT("T",P$1,"V",$D172,"A",$A172),Vulnerabilities!$G:$G,1,FALSE),"")</f>
        <v/>
      </c>
    </row>
    <row r="173" spans="1:16" x14ac:dyDescent="0.2">
      <c r="A173" s="1">
        <f t="shared" si="3"/>
        <v>43</v>
      </c>
      <c r="B173" t="str">
        <f>IF(VLOOKUP($A173,Assets!$A:$C,2,FALSE)=0,"",VLOOKUP($A173,Assets!$A:$C,2,FALSE))</f>
        <v/>
      </c>
      <c r="C173" t="str">
        <f>IF(VLOOKUP($A173,Assets!$A:$C,3,FALSE)=0,"",VLOOKUP($A173,Assets!$A:$C,3,FALSE))</f>
        <v/>
      </c>
      <c r="D173" s="15">
        <v>3</v>
      </c>
      <c r="E173" s="19" t="str">
        <f>_xlfn.IFNA(VLOOKUP(_xlfn.CONCAT("T",E$1,"V",$D173,"A",$A173),Vulnerabilities!$G:$G,1,FALSE),"")</f>
        <v/>
      </c>
      <c r="F173" s="19" t="str">
        <f>_xlfn.IFNA(VLOOKUP(_xlfn.CONCAT("T",F$1,"V",$D173,"A",$A173),Vulnerabilities!$G:$G,1,FALSE),"")</f>
        <v/>
      </c>
      <c r="G173" s="19" t="str">
        <f>_xlfn.IFNA(VLOOKUP(_xlfn.CONCAT("T",G$1,"V",$D173,"A",$A173),Vulnerabilities!$G:$G,1,FALSE),"")</f>
        <v/>
      </c>
      <c r="H173" s="19" t="str">
        <f>_xlfn.IFNA(VLOOKUP(_xlfn.CONCAT("T",H$1,"V",$D173,"A",$A173),Vulnerabilities!$G:$G,1,FALSE),"")</f>
        <v/>
      </c>
      <c r="I173" s="19" t="str">
        <f>_xlfn.IFNA(VLOOKUP(_xlfn.CONCAT("T",I$1,"V",$D173,"A",$A173),Vulnerabilities!$G:$G,1,FALSE),"")</f>
        <v/>
      </c>
      <c r="J173" s="19" t="str">
        <f>_xlfn.IFNA(VLOOKUP(_xlfn.CONCAT("T",J$1,"V",$D173,"A",$A173),Vulnerabilities!$G:$G,1,FALSE),"")</f>
        <v/>
      </c>
      <c r="K173" s="19" t="str">
        <f>_xlfn.IFNA(VLOOKUP(_xlfn.CONCAT("T",K$1,"V",$D173,"A",$A173),Vulnerabilities!$G:$G,1,FALSE),"")</f>
        <v/>
      </c>
      <c r="L173" s="19" t="str">
        <f>_xlfn.IFNA(VLOOKUP(_xlfn.CONCAT("T",L$1,"V",$D173,"A",$A173),Vulnerabilities!$G:$G,1,FALSE),"")</f>
        <v/>
      </c>
      <c r="M173" s="19" t="str">
        <f>_xlfn.IFNA(VLOOKUP(_xlfn.CONCAT("T",M$1,"V",$D173,"A",$A173),Vulnerabilities!$G:$G,1,FALSE),"")</f>
        <v/>
      </c>
      <c r="N173" s="19" t="str">
        <f>_xlfn.IFNA(VLOOKUP(_xlfn.CONCAT("T",N$1,"V",$D173,"A",$A173),Vulnerabilities!$G:$G,1,FALSE),"")</f>
        <v/>
      </c>
      <c r="O173" s="19" t="str">
        <f>_xlfn.IFNA(VLOOKUP(_xlfn.CONCAT("T",O$1,"V",$D173,"A",$A173),Vulnerabilities!$G:$G,1,FALSE),"")</f>
        <v/>
      </c>
      <c r="P173" s="15" t="str">
        <f>_xlfn.IFNA(VLOOKUP(_xlfn.CONCAT("T",P$1,"V",$D173,"A",$A173),Vulnerabilities!$G:$G,1,FALSE),"")</f>
        <v/>
      </c>
    </row>
    <row r="174" spans="1:16" x14ac:dyDescent="0.2">
      <c r="A174" s="10">
        <f t="shared" si="3"/>
        <v>43</v>
      </c>
      <c r="B174" s="11" t="str">
        <f>IF(VLOOKUP($A174,Assets!$A:$C,2,FALSE)=0,"",VLOOKUP($A174,Assets!$A:$C,2,FALSE))</f>
        <v/>
      </c>
      <c r="C174" s="11" t="str">
        <f>IF(VLOOKUP($A174,Assets!$A:$C,3,FALSE)=0,"",VLOOKUP($A174,Assets!$A:$C,3,FALSE))</f>
        <v/>
      </c>
      <c r="D174" s="16">
        <v>4</v>
      </c>
      <c r="E174" s="20" t="str">
        <f>_xlfn.IFNA(VLOOKUP(_xlfn.CONCAT("T",E$1,"V",$D174,"A",$A174),Vulnerabilities!$G:$G,1,FALSE),"")</f>
        <v/>
      </c>
      <c r="F174" s="20" t="str">
        <f>_xlfn.IFNA(VLOOKUP(_xlfn.CONCAT("T",F$1,"V",$D174,"A",$A174),Vulnerabilities!$G:$G,1,FALSE),"")</f>
        <v/>
      </c>
      <c r="G174" s="20" t="str">
        <f>_xlfn.IFNA(VLOOKUP(_xlfn.CONCAT("T",G$1,"V",$D174,"A",$A174),Vulnerabilities!$G:$G,1,FALSE),"")</f>
        <v/>
      </c>
      <c r="H174" s="20" t="str">
        <f>_xlfn.IFNA(VLOOKUP(_xlfn.CONCAT("T",H$1,"V",$D174,"A",$A174),Vulnerabilities!$G:$G,1,FALSE),"")</f>
        <v/>
      </c>
      <c r="I174" s="20" t="str">
        <f>_xlfn.IFNA(VLOOKUP(_xlfn.CONCAT("T",I$1,"V",$D174,"A",$A174),Vulnerabilities!$G:$G,1,FALSE),"")</f>
        <v/>
      </c>
      <c r="J174" s="20" t="str">
        <f>_xlfn.IFNA(VLOOKUP(_xlfn.CONCAT("T",J$1,"V",$D174,"A",$A174),Vulnerabilities!$G:$G,1,FALSE),"")</f>
        <v/>
      </c>
      <c r="K174" s="20" t="str">
        <f>_xlfn.IFNA(VLOOKUP(_xlfn.CONCAT("T",K$1,"V",$D174,"A",$A174),Vulnerabilities!$G:$G,1,FALSE),"")</f>
        <v/>
      </c>
      <c r="L174" s="20" t="str">
        <f>_xlfn.IFNA(VLOOKUP(_xlfn.CONCAT("T",L$1,"V",$D174,"A",$A174),Vulnerabilities!$G:$G,1,FALSE),"")</f>
        <v/>
      </c>
      <c r="M174" s="20" t="str">
        <f>_xlfn.IFNA(VLOOKUP(_xlfn.CONCAT("T",M$1,"V",$D174,"A",$A174),Vulnerabilities!$G:$G,1,FALSE),"")</f>
        <v/>
      </c>
      <c r="N174" s="20" t="str">
        <f>_xlfn.IFNA(VLOOKUP(_xlfn.CONCAT("T",N$1,"V",$D174,"A",$A174),Vulnerabilities!$G:$G,1,FALSE),"")</f>
        <v/>
      </c>
      <c r="O174" s="20" t="str">
        <f>_xlfn.IFNA(VLOOKUP(_xlfn.CONCAT("T",O$1,"V",$D174,"A",$A174),Vulnerabilities!$G:$G,1,FALSE),"")</f>
        <v/>
      </c>
      <c r="P174" s="16" t="str">
        <f>_xlfn.IFNA(VLOOKUP(_xlfn.CONCAT("T",P$1,"V",$D174,"A",$A174),Vulnerabilities!$G:$G,1,FALSE),"")</f>
        <v/>
      </c>
    </row>
    <row r="175" spans="1:16" x14ac:dyDescent="0.2">
      <c r="A175" s="1">
        <f t="shared" si="3"/>
        <v>44</v>
      </c>
      <c r="B175" t="str">
        <f>IF(VLOOKUP($A175,Assets!$A:$C,2,FALSE)=0,"",VLOOKUP($A175,Assets!$A:$C,2,FALSE))</f>
        <v/>
      </c>
      <c r="C175" t="str">
        <f>IF(VLOOKUP($A175,Assets!$A:$C,3,FALSE)=0,"",VLOOKUP($A175,Assets!$A:$C,3,FALSE))</f>
        <v/>
      </c>
      <c r="D175" s="15">
        <v>1</v>
      </c>
      <c r="E175" s="19" t="str">
        <f>_xlfn.IFNA(VLOOKUP(_xlfn.CONCAT("T",E$1,"V",$D175,"A",$A175),Vulnerabilities!$G:$G,1,FALSE),"")</f>
        <v/>
      </c>
      <c r="F175" s="19" t="str">
        <f>_xlfn.IFNA(VLOOKUP(_xlfn.CONCAT("T",F$1,"V",$D175,"A",$A175),Vulnerabilities!$G:$G,1,FALSE),"")</f>
        <v/>
      </c>
      <c r="G175" s="19" t="str">
        <f>_xlfn.IFNA(VLOOKUP(_xlfn.CONCAT("T",G$1,"V",$D175,"A",$A175),Vulnerabilities!$G:$G,1,FALSE),"")</f>
        <v/>
      </c>
      <c r="H175" s="19" t="str">
        <f>_xlfn.IFNA(VLOOKUP(_xlfn.CONCAT("T",H$1,"V",$D175,"A",$A175),Vulnerabilities!$G:$G,1,FALSE),"")</f>
        <v/>
      </c>
      <c r="I175" s="19" t="str">
        <f>_xlfn.IFNA(VLOOKUP(_xlfn.CONCAT("T",I$1,"V",$D175,"A",$A175),Vulnerabilities!$G:$G,1,FALSE),"")</f>
        <v/>
      </c>
      <c r="J175" s="19" t="str">
        <f>_xlfn.IFNA(VLOOKUP(_xlfn.CONCAT("T",J$1,"V",$D175,"A",$A175),Vulnerabilities!$G:$G,1,FALSE),"")</f>
        <v/>
      </c>
      <c r="K175" s="19" t="str">
        <f>_xlfn.IFNA(VLOOKUP(_xlfn.CONCAT("T",K$1,"V",$D175,"A",$A175),Vulnerabilities!$G:$G,1,FALSE),"")</f>
        <v/>
      </c>
      <c r="L175" s="19" t="str">
        <f>_xlfn.IFNA(VLOOKUP(_xlfn.CONCAT("T",L$1,"V",$D175,"A",$A175),Vulnerabilities!$G:$G,1,FALSE),"")</f>
        <v/>
      </c>
      <c r="M175" s="19" t="str">
        <f>_xlfn.IFNA(VLOOKUP(_xlfn.CONCAT("T",M$1,"V",$D175,"A",$A175),Vulnerabilities!$G:$G,1,FALSE),"")</f>
        <v/>
      </c>
      <c r="N175" s="19" t="str">
        <f>_xlfn.IFNA(VLOOKUP(_xlfn.CONCAT("T",N$1,"V",$D175,"A",$A175),Vulnerabilities!$G:$G,1,FALSE),"")</f>
        <v/>
      </c>
      <c r="O175" s="19" t="str">
        <f>_xlfn.IFNA(VLOOKUP(_xlfn.CONCAT("T",O$1,"V",$D175,"A",$A175),Vulnerabilities!$G:$G,1,FALSE),"")</f>
        <v/>
      </c>
      <c r="P175" s="15" t="str">
        <f>_xlfn.IFNA(VLOOKUP(_xlfn.CONCAT("T",P$1,"V",$D175,"A",$A175),Vulnerabilities!$G:$G,1,FALSE),"")</f>
        <v/>
      </c>
    </row>
    <row r="176" spans="1:16" x14ac:dyDescent="0.2">
      <c r="A176" s="1">
        <f t="shared" si="3"/>
        <v>44</v>
      </c>
      <c r="B176" t="str">
        <f>IF(VLOOKUP($A176,Assets!$A:$C,2,FALSE)=0,"",VLOOKUP($A176,Assets!$A:$C,2,FALSE))</f>
        <v/>
      </c>
      <c r="C176" t="str">
        <f>IF(VLOOKUP($A176,Assets!$A:$C,3,FALSE)=0,"",VLOOKUP($A176,Assets!$A:$C,3,FALSE))</f>
        <v/>
      </c>
      <c r="D176" s="15">
        <v>2</v>
      </c>
      <c r="E176" s="19" t="str">
        <f>_xlfn.IFNA(VLOOKUP(_xlfn.CONCAT("T",E$1,"V",$D176,"A",$A176),Vulnerabilities!$G:$G,1,FALSE),"")</f>
        <v/>
      </c>
      <c r="F176" s="19" t="str">
        <f>_xlfn.IFNA(VLOOKUP(_xlfn.CONCAT("T",F$1,"V",$D176,"A",$A176),Vulnerabilities!$G:$G,1,FALSE),"")</f>
        <v/>
      </c>
      <c r="G176" s="19" t="str">
        <f>_xlfn.IFNA(VLOOKUP(_xlfn.CONCAT("T",G$1,"V",$D176,"A",$A176),Vulnerabilities!$G:$G,1,FALSE),"")</f>
        <v/>
      </c>
      <c r="H176" s="19" t="str">
        <f>_xlfn.IFNA(VLOOKUP(_xlfn.CONCAT("T",H$1,"V",$D176,"A",$A176),Vulnerabilities!$G:$G,1,FALSE),"")</f>
        <v/>
      </c>
      <c r="I176" s="19" t="str">
        <f>_xlfn.IFNA(VLOOKUP(_xlfn.CONCAT("T",I$1,"V",$D176,"A",$A176),Vulnerabilities!$G:$G,1,FALSE),"")</f>
        <v/>
      </c>
      <c r="J176" s="19" t="str">
        <f>_xlfn.IFNA(VLOOKUP(_xlfn.CONCAT("T",J$1,"V",$D176,"A",$A176),Vulnerabilities!$G:$G,1,FALSE),"")</f>
        <v/>
      </c>
      <c r="K176" s="19" t="str">
        <f>_xlfn.IFNA(VLOOKUP(_xlfn.CONCAT("T",K$1,"V",$D176,"A",$A176),Vulnerabilities!$G:$G,1,FALSE),"")</f>
        <v/>
      </c>
      <c r="L176" s="19" t="str">
        <f>_xlfn.IFNA(VLOOKUP(_xlfn.CONCAT("T",L$1,"V",$D176,"A",$A176),Vulnerabilities!$G:$G,1,FALSE),"")</f>
        <v/>
      </c>
      <c r="M176" s="19" t="str">
        <f>_xlfn.IFNA(VLOOKUP(_xlfn.CONCAT("T",M$1,"V",$D176,"A",$A176),Vulnerabilities!$G:$G,1,FALSE),"")</f>
        <v/>
      </c>
      <c r="N176" s="19" t="str">
        <f>_xlfn.IFNA(VLOOKUP(_xlfn.CONCAT("T",N$1,"V",$D176,"A",$A176),Vulnerabilities!$G:$G,1,FALSE),"")</f>
        <v/>
      </c>
      <c r="O176" s="19" t="str">
        <f>_xlfn.IFNA(VLOOKUP(_xlfn.CONCAT("T",O$1,"V",$D176,"A",$A176),Vulnerabilities!$G:$G,1,FALSE),"")</f>
        <v/>
      </c>
      <c r="P176" s="15" t="str">
        <f>_xlfn.IFNA(VLOOKUP(_xlfn.CONCAT("T",P$1,"V",$D176,"A",$A176),Vulnerabilities!$G:$G,1,FALSE),"")</f>
        <v/>
      </c>
    </row>
    <row r="177" spans="1:16" x14ac:dyDescent="0.2">
      <c r="A177" s="1">
        <f t="shared" si="3"/>
        <v>44</v>
      </c>
      <c r="B177" t="str">
        <f>IF(VLOOKUP($A177,Assets!$A:$C,2,FALSE)=0,"",VLOOKUP($A177,Assets!$A:$C,2,FALSE))</f>
        <v/>
      </c>
      <c r="C177" t="str">
        <f>IF(VLOOKUP($A177,Assets!$A:$C,3,FALSE)=0,"",VLOOKUP($A177,Assets!$A:$C,3,FALSE))</f>
        <v/>
      </c>
      <c r="D177" s="15">
        <v>3</v>
      </c>
      <c r="E177" s="19" t="str">
        <f>_xlfn.IFNA(VLOOKUP(_xlfn.CONCAT("T",E$1,"V",$D177,"A",$A177),Vulnerabilities!$G:$G,1,FALSE),"")</f>
        <v/>
      </c>
      <c r="F177" s="19" t="str">
        <f>_xlfn.IFNA(VLOOKUP(_xlfn.CONCAT("T",F$1,"V",$D177,"A",$A177),Vulnerabilities!$G:$G,1,FALSE),"")</f>
        <v/>
      </c>
      <c r="G177" s="19" t="str">
        <f>_xlfn.IFNA(VLOOKUP(_xlfn.CONCAT("T",G$1,"V",$D177,"A",$A177),Vulnerabilities!$G:$G,1,FALSE),"")</f>
        <v/>
      </c>
      <c r="H177" s="19" t="str">
        <f>_xlfn.IFNA(VLOOKUP(_xlfn.CONCAT("T",H$1,"V",$D177,"A",$A177),Vulnerabilities!$G:$G,1,FALSE),"")</f>
        <v/>
      </c>
      <c r="I177" s="19" t="str">
        <f>_xlfn.IFNA(VLOOKUP(_xlfn.CONCAT("T",I$1,"V",$D177,"A",$A177),Vulnerabilities!$G:$G,1,FALSE),"")</f>
        <v/>
      </c>
      <c r="J177" s="19" t="str">
        <f>_xlfn.IFNA(VLOOKUP(_xlfn.CONCAT("T",J$1,"V",$D177,"A",$A177),Vulnerabilities!$G:$G,1,FALSE),"")</f>
        <v/>
      </c>
      <c r="K177" s="19" t="str">
        <f>_xlfn.IFNA(VLOOKUP(_xlfn.CONCAT("T",K$1,"V",$D177,"A",$A177),Vulnerabilities!$G:$G,1,FALSE),"")</f>
        <v/>
      </c>
      <c r="L177" s="19" t="str">
        <f>_xlfn.IFNA(VLOOKUP(_xlfn.CONCAT("T",L$1,"V",$D177,"A",$A177),Vulnerabilities!$G:$G,1,FALSE),"")</f>
        <v/>
      </c>
      <c r="M177" s="19" t="str">
        <f>_xlfn.IFNA(VLOOKUP(_xlfn.CONCAT("T",M$1,"V",$D177,"A",$A177),Vulnerabilities!$G:$G,1,FALSE),"")</f>
        <v/>
      </c>
      <c r="N177" s="19" t="str">
        <f>_xlfn.IFNA(VLOOKUP(_xlfn.CONCAT("T",N$1,"V",$D177,"A",$A177),Vulnerabilities!$G:$G,1,FALSE),"")</f>
        <v/>
      </c>
      <c r="O177" s="19" t="str">
        <f>_xlfn.IFNA(VLOOKUP(_xlfn.CONCAT("T",O$1,"V",$D177,"A",$A177),Vulnerabilities!$G:$G,1,FALSE),"")</f>
        <v/>
      </c>
      <c r="P177" s="15" t="str">
        <f>_xlfn.IFNA(VLOOKUP(_xlfn.CONCAT("T",P$1,"V",$D177,"A",$A177),Vulnerabilities!$G:$G,1,FALSE),"")</f>
        <v/>
      </c>
    </row>
    <row r="178" spans="1:16" x14ac:dyDescent="0.2">
      <c r="A178" s="10">
        <f t="shared" si="3"/>
        <v>44</v>
      </c>
      <c r="B178" s="11" t="str">
        <f>IF(VLOOKUP($A178,Assets!$A:$C,2,FALSE)=0,"",VLOOKUP($A178,Assets!$A:$C,2,FALSE))</f>
        <v/>
      </c>
      <c r="C178" s="11" t="str">
        <f>IF(VLOOKUP($A178,Assets!$A:$C,3,FALSE)=0,"",VLOOKUP($A178,Assets!$A:$C,3,FALSE))</f>
        <v/>
      </c>
      <c r="D178" s="16">
        <v>4</v>
      </c>
      <c r="E178" s="20" t="str">
        <f>_xlfn.IFNA(VLOOKUP(_xlfn.CONCAT("T",E$1,"V",$D178,"A",$A178),Vulnerabilities!$G:$G,1,FALSE),"")</f>
        <v/>
      </c>
      <c r="F178" s="20" t="str">
        <f>_xlfn.IFNA(VLOOKUP(_xlfn.CONCAT("T",F$1,"V",$D178,"A",$A178),Vulnerabilities!$G:$G,1,FALSE),"")</f>
        <v/>
      </c>
      <c r="G178" s="20" t="str">
        <f>_xlfn.IFNA(VLOOKUP(_xlfn.CONCAT("T",G$1,"V",$D178,"A",$A178),Vulnerabilities!$G:$G,1,FALSE),"")</f>
        <v/>
      </c>
      <c r="H178" s="20" t="str">
        <f>_xlfn.IFNA(VLOOKUP(_xlfn.CONCAT("T",H$1,"V",$D178,"A",$A178),Vulnerabilities!$G:$G,1,FALSE),"")</f>
        <v/>
      </c>
      <c r="I178" s="20" t="str">
        <f>_xlfn.IFNA(VLOOKUP(_xlfn.CONCAT("T",I$1,"V",$D178,"A",$A178),Vulnerabilities!$G:$G,1,FALSE),"")</f>
        <v/>
      </c>
      <c r="J178" s="20" t="str">
        <f>_xlfn.IFNA(VLOOKUP(_xlfn.CONCAT("T",J$1,"V",$D178,"A",$A178),Vulnerabilities!$G:$G,1,FALSE),"")</f>
        <v/>
      </c>
      <c r="K178" s="20" t="str">
        <f>_xlfn.IFNA(VLOOKUP(_xlfn.CONCAT("T",K$1,"V",$D178,"A",$A178),Vulnerabilities!$G:$G,1,FALSE),"")</f>
        <v/>
      </c>
      <c r="L178" s="20" t="str">
        <f>_xlfn.IFNA(VLOOKUP(_xlfn.CONCAT("T",L$1,"V",$D178,"A",$A178),Vulnerabilities!$G:$G,1,FALSE),"")</f>
        <v/>
      </c>
      <c r="M178" s="20" t="str">
        <f>_xlfn.IFNA(VLOOKUP(_xlfn.CONCAT("T",M$1,"V",$D178,"A",$A178),Vulnerabilities!$G:$G,1,FALSE),"")</f>
        <v/>
      </c>
      <c r="N178" s="20" t="str">
        <f>_xlfn.IFNA(VLOOKUP(_xlfn.CONCAT("T",N$1,"V",$D178,"A",$A178),Vulnerabilities!$G:$G,1,FALSE),"")</f>
        <v/>
      </c>
      <c r="O178" s="20" t="str">
        <f>_xlfn.IFNA(VLOOKUP(_xlfn.CONCAT("T",O$1,"V",$D178,"A",$A178),Vulnerabilities!$G:$G,1,FALSE),"")</f>
        <v/>
      </c>
      <c r="P178" s="16" t="str">
        <f>_xlfn.IFNA(VLOOKUP(_xlfn.CONCAT("T",P$1,"V",$D178,"A",$A178),Vulnerabilities!$G:$G,1,FALSE),"")</f>
        <v/>
      </c>
    </row>
    <row r="179" spans="1:16" x14ac:dyDescent="0.2">
      <c r="A179" s="1">
        <f t="shared" si="3"/>
        <v>45</v>
      </c>
      <c r="B179" t="str">
        <f>IF(VLOOKUP($A179,Assets!$A:$C,2,FALSE)=0,"",VLOOKUP($A179,Assets!$A:$C,2,FALSE))</f>
        <v/>
      </c>
      <c r="C179" t="str">
        <f>IF(VLOOKUP($A179,Assets!$A:$C,3,FALSE)=0,"",VLOOKUP($A179,Assets!$A:$C,3,FALSE))</f>
        <v/>
      </c>
      <c r="D179" s="15">
        <v>1</v>
      </c>
      <c r="E179" s="19" t="str">
        <f>_xlfn.IFNA(VLOOKUP(_xlfn.CONCAT("T",E$1,"V",$D179,"A",$A179),Vulnerabilities!$G:$G,1,FALSE),"")</f>
        <v/>
      </c>
      <c r="F179" s="19" t="str">
        <f>_xlfn.IFNA(VLOOKUP(_xlfn.CONCAT("T",F$1,"V",$D179,"A",$A179),Vulnerabilities!$G:$G,1,FALSE),"")</f>
        <v/>
      </c>
      <c r="G179" s="19" t="str">
        <f>_xlfn.IFNA(VLOOKUP(_xlfn.CONCAT("T",G$1,"V",$D179,"A",$A179),Vulnerabilities!$G:$G,1,FALSE),"")</f>
        <v/>
      </c>
      <c r="H179" s="19" t="str">
        <f>_xlfn.IFNA(VLOOKUP(_xlfn.CONCAT("T",H$1,"V",$D179,"A",$A179),Vulnerabilities!$G:$G,1,FALSE),"")</f>
        <v/>
      </c>
      <c r="I179" s="19" t="str">
        <f>_xlfn.IFNA(VLOOKUP(_xlfn.CONCAT("T",I$1,"V",$D179,"A",$A179),Vulnerabilities!$G:$G,1,FALSE),"")</f>
        <v/>
      </c>
      <c r="J179" s="19" t="str">
        <f>_xlfn.IFNA(VLOOKUP(_xlfn.CONCAT("T",J$1,"V",$D179,"A",$A179),Vulnerabilities!$G:$G,1,FALSE),"")</f>
        <v/>
      </c>
      <c r="K179" s="19" t="str">
        <f>_xlfn.IFNA(VLOOKUP(_xlfn.CONCAT("T",K$1,"V",$D179,"A",$A179),Vulnerabilities!$G:$G,1,FALSE),"")</f>
        <v/>
      </c>
      <c r="L179" s="19" t="str">
        <f>_xlfn.IFNA(VLOOKUP(_xlfn.CONCAT("T",L$1,"V",$D179,"A",$A179),Vulnerabilities!$G:$G,1,FALSE),"")</f>
        <v/>
      </c>
      <c r="M179" s="19" t="str">
        <f>_xlfn.IFNA(VLOOKUP(_xlfn.CONCAT("T",M$1,"V",$D179,"A",$A179),Vulnerabilities!$G:$G,1,FALSE),"")</f>
        <v/>
      </c>
      <c r="N179" s="19" t="str">
        <f>_xlfn.IFNA(VLOOKUP(_xlfn.CONCAT("T",N$1,"V",$D179,"A",$A179),Vulnerabilities!$G:$G,1,FALSE),"")</f>
        <v/>
      </c>
      <c r="O179" s="19" t="str">
        <f>_xlfn.IFNA(VLOOKUP(_xlfn.CONCAT("T",O$1,"V",$D179,"A",$A179),Vulnerabilities!$G:$G,1,FALSE),"")</f>
        <v/>
      </c>
      <c r="P179" s="15" t="str">
        <f>_xlfn.IFNA(VLOOKUP(_xlfn.CONCAT("T",P$1,"V",$D179,"A",$A179),Vulnerabilities!$G:$G,1,FALSE),"")</f>
        <v/>
      </c>
    </row>
    <row r="180" spans="1:16" x14ac:dyDescent="0.2">
      <c r="A180" s="1">
        <f t="shared" si="3"/>
        <v>45</v>
      </c>
      <c r="B180" t="str">
        <f>IF(VLOOKUP($A180,Assets!$A:$C,2,FALSE)=0,"",VLOOKUP($A180,Assets!$A:$C,2,FALSE))</f>
        <v/>
      </c>
      <c r="C180" t="str">
        <f>IF(VLOOKUP($A180,Assets!$A:$C,3,FALSE)=0,"",VLOOKUP($A180,Assets!$A:$C,3,FALSE))</f>
        <v/>
      </c>
      <c r="D180" s="15">
        <v>2</v>
      </c>
      <c r="E180" s="19" t="str">
        <f>_xlfn.IFNA(VLOOKUP(_xlfn.CONCAT("T",E$1,"V",$D180,"A",$A180),Vulnerabilities!$G:$G,1,FALSE),"")</f>
        <v/>
      </c>
      <c r="F180" s="19" t="str">
        <f>_xlfn.IFNA(VLOOKUP(_xlfn.CONCAT("T",F$1,"V",$D180,"A",$A180),Vulnerabilities!$G:$G,1,FALSE),"")</f>
        <v/>
      </c>
      <c r="G180" s="19" t="str">
        <f>_xlfn.IFNA(VLOOKUP(_xlfn.CONCAT("T",G$1,"V",$D180,"A",$A180),Vulnerabilities!$G:$G,1,FALSE),"")</f>
        <v/>
      </c>
      <c r="H180" s="19" t="str">
        <f>_xlfn.IFNA(VLOOKUP(_xlfn.CONCAT("T",H$1,"V",$D180,"A",$A180),Vulnerabilities!$G:$G,1,FALSE),"")</f>
        <v/>
      </c>
      <c r="I180" s="19" t="str">
        <f>_xlfn.IFNA(VLOOKUP(_xlfn.CONCAT("T",I$1,"V",$D180,"A",$A180),Vulnerabilities!$G:$G,1,FALSE),"")</f>
        <v/>
      </c>
      <c r="J180" s="19" t="str">
        <f>_xlfn.IFNA(VLOOKUP(_xlfn.CONCAT("T",J$1,"V",$D180,"A",$A180),Vulnerabilities!$G:$G,1,FALSE),"")</f>
        <v/>
      </c>
      <c r="K180" s="19" t="str">
        <f>_xlfn.IFNA(VLOOKUP(_xlfn.CONCAT("T",K$1,"V",$D180,"A",$A180),Vulnerabilities!$G:$G,1,FALSE),"")</f>
        <v/>
      </c>
      <c r="L180" s="19" t="str">
        <f>_xlfn.IFNA(VLOOKUP(_xlfn.CONCAT("T",L$1,"V",$D180,"A",$A180),Vulnerabilities!$G:$G,1,FALSE),"")</f>
        <v/>
      </c>
      <c r="M180" s="19" t="str">
        <f>_xlfn.IFNA(VLOOKUP(_xlfn.CONCAT("T",M$1,"V",$D180,"A",$A180),Vulnerabilities!$G:$G,1,FALSE),"")</f>
        <v/>
      </c>
      <c r="N180" s="19" t="str">
        <f>_xlfn.IFNA(VLOOKUP(_xlfn.CONCAT("T",N$1,"V",$D180,"A",$A180),Vulnerabilities!$G:$G,1,FALSE),"")</f>
        <v/>
      </c>
      <c r="O180" s="19" t="str">
        <f>_xlfn.IFNA(VLOOKUP(_xlfn.CONCAT("T",O$1,"V",$D180,"A",$A180),Vulnerabilities!$G:$G,1,FALSE),"")</f>
        <v/>
      </c>
      <c r="P180" s="15" t="str">
        <f>_xlfn.IFNA(VLOOKUP(_xlfn.CONCAT("T",P$1,"V",$D180,"A",$A180),Vulnerabilities!$G:$G,1,FALSE),"")</f>
        <v/>
      </c>
    </row>
    <row r="181" spans="1:16" x14ac:dyDescent="0.2">
      <c r="A181" s="1">
        <f t="shared" si="3"/>
        <v>45</v>
      </c>
      <c r="B181" t="str">
        <f>IF(VLOOKUP($A181,Assets!$A:$C,2,FALSE)=0,"",VLOOKUP($A181,Assets!$A:$C,2,FALSE))</f>
        <v/>
      </c>
      <c r="C181" t="str">
        <f>IF(VLOOKUP($A181,Assets!$A:$C,3,FALSE)=0,"",VLOOKUP($A181,Assets!$A:$C,3,FALSE))</f>
        <v/>
      </c>
      <c r="D181" s="15">
        <v>3</v>
      </c>
      <c r="E181" s="19" t="str">
        <f>_xlfn.IFNA(VLOOKUP(_xlfn.CONCAT("T",E$1,"V",$D181,"A",$A181),Vulnerabilities!$G:$G,1,FALSE),"")</f>
        <v/>
      </c>
      <c r="F181" s="19" t="str">
        <f>_xlfn.IFNA(VLOOKUP(_xlfn.CONCAT("T",F$1,"V",$D181,"A",$A181),Vulnerabilities!$G:$G,1,FALSE),"")</f>
        <v/>
      </c>
      <c r="G181" s="19" t="str">
        <f>_xlfn.IFNA(VLOOKUP(_xlfn.CONCAT("T",G$1,"V",$D181,"A",$A181),Vulnerabilities!$G:$G,1,FALSE),"")</f>
        <v/>
      </c>
      <c r="H181" s="19" t="str">
        <f>_xlfn.IFNA(VLOOKUP(_xlfn.CONCAT("T",H$1,"V",$D181,"A",$A181),Vulnerabilities!$G:$G,1,FALSE),"")</f>
        <v/>
      </c>
      <c r="I181" s="19" t="str">
        <f>_xlfn.IFNA(VLOOKUP(_xlfn.CONCAT("T",I$1,"V",$D181,"A",$A181),Vulnerabilities!$G:$G,1,FALSE),"")</f>
        <v/>
      </c>
      <c r="J181" s="19" t="str">
        <f>_xlfn.IFNA(VLOOKUP(_xlfn.CONCAT("T",J$1,"V",$D181,"A",$A181),Vulnerabilities!$G:$G,1,FALSE),"")</f>
        <v/>
      </c>
      <c r="K181" s="19" t="str">
        <f>_xlfn.IFNA(VLOOKUP(_xlfn.CONCAT("T",K$1,"V",$D181,"A",$A181),Vulnerabilities!$G:$G,1,FALSE),"")</f>
        <v/>
      </c>
      <c r="L181" s="19" t="str">
        <f>_xlfn.IFNA(VLOOKUP(_xlfn.CONCAT("T",L$1,"V",$D181,"A",$A181),Vulnerabilities!$G:$G,1,FALSE),"")</f>
        <v/>
      </c>
      <c r="M181" s="19" t="str">
        <f>_xlfn.IFNA(VLOOKUP(_xlfn.CONCAT("T",M$1,"V",$D181,"A",$A181),Vulnerabilities!$G:$G,1,FALSE),"")</f>
        <v/>
      </c>
      <c r="N181" s="19" t="str">
        <f>_xlfn.IFNA(VLOOKUP(_xlfn.CONCAT("T",N$1,"V",$D181,"A",$A181),Vulnerabilities!$G:$G,1,FALSE),"")</f>
        <v/>
      </c>
      <c r="O181" s="19" t="str">
        <f>_xlfn.IFNA(VLOOKUP(_xlfn.CONCAT("T",O$1,"V",$D181,"A",$A181),Vulnerabilities!$G:$G,1,FALSE),"")</f>
        <v/>
      </c>
      <c r="P181" s="15" t="str">
        <f>_xlfn.IFNA(VLOOKUP(_xlfn.CONCAT("T",P$1,"V",$D181,"A",$A181),Vulnerabilities!$G:$G,1,FALSE),"")</f>
        <v/>
      </c>
    </row>
    <row r="182" spans="1:16" x14ac:dyDescent="0.2">
      <c r="A182" s="10">
        <f t="shared" si="3"/>
        <v>45</v>
      </c>
      <c r="B182" s="11" t="str">
        <f>IF(VLOOKUP($A182,Assets!$A:$C,2,FALSE)=0,"",VLOOKUP($A182,Assets!$A:$C,2,FALSE))</f>
        <v/>
      </c>
      <c r="C182" s="11" t="str">
        <f>IF(VLOOKUP($A182,Assets!$A:$C,3,FALSE)=0,"",VLOOKUP($A182,Assets!$A:$C,3,FALSE))</f>
        <v/>
      </c>
      <c r="D182" s="16">
        <v>4</v>
      </c>
      <c r="E182" s="20" t="str">
        <f>_xlfn.IFNA(VLOOKUP(_xlfn.CONCAT("T",E$1,"V",$D182,"A",$A182),Vulnerabilities!$G:$G,1,FALSE),"")</f>
        <v/>
      </c>
      <c r="F182" s="20" t="str">
        <f>_xlfn.IFNA(VLOOKUP(_xlfn.CONCAT("T",F$1,"V",$D182,"A",$A182),Vulnerabilities!$G:$G,1,FALSE),"")</f>
        <v/>
      </c>
      <c r="G182" s="20" t="str">
        <f>_xlfn.IFNA(VLOOKUP(_xlfn.CONCAT("T",G$1,"V",$D182,"A",$A182),Vulnerabilities!$G:$G,1,FALSE),"")</f>
        <v/>
      </c>
      <c r="H182" s="20" t="str">
        <f>_xlfn.IFNA(VLOOKUP(_xlfn.CONCAT("T",H$1,"V",$D182,"A",$A182),Vulnerabilities!$G:$G,1,FALSE),"")</f>
        <v/>
      </c>
      <c r="I182" s="20" t="str">
        <f>_xlfn.IFNA(VLOOKUP(_xlfn.CONCAT("T",I$1,"V",$D182,"A",$A182),Vulnerabilities!$G:$G,1,FALSE),"")</f>
        <v/>
      </c>
      <c r="J182" s="20" t="str">
        <f>_xlfn.IFNA(VLOOKUP(_xlfn.CONCAT("T",J$1,"V",$D182,"A",$A182),Vulnerabilities!$G:$G,1,FALSE),"")</f>
        <v/>
      </c>
      <c r="K182" s="20" t="str">
        <f>_xlfn.IFNA(VLOOKUP(_xlfn.CONCAT("T",K$1,"V",$D182,"A",$A182),Vulnerabilities!$G:$G,1,FALSE),"")</f>
        <v/>
      </c>
      <c r="L182" s="20" t="str">
        <f>_xlfn.IFNA(VLOOKUP(_xlfn.CONCAT("T",L$1,"V",$D182,"A",$A182),Vulnerabilities!$G:$G,1,FALSE),"")</f>
        <v/>
      </c>
      <c r="M182" s="20" t="str">
        <f>_xlfn.IFNA(VLOOKUP(_xlfn.CONCAT("T",M$1,"V",$D182,"A",$A182),Vulnerabilities!$G:$G,1,FALSE),"")</f>
        <v/>
      </c>
      <c r="N182" s="20" t="str">
        <f>_xlfn.IFNA(VLOOKUP(_xlfn.CONCAT("T",N$1,"V",$D182,"A",$A182),Vulnerabilities!$G:$G,1,FALSE),"")</f>
        <v/>
      </c>
      <c r="O182" s="20" t="str">
        <f>_xlfn.IFNA(VLOOKUP(_xlfn.CONCAT("T",O$1,"V",$D182,"A",$A182),Vulnerabilities!$G:$G,1,FALSE),"")</f>
        <v/>
      </c>
      <c r="P182" s="16" t="str">
        <f>_xlfn.IFNA(VLOOKUP(_xlfn.CONCAT("T",P$1,"V",$D182,"A",$A182),Vulnerabilities!$G:$G,1,FALSE),"")</f>
        <v/>
      </c>
    </row>
    <row r="183" spans="1:16" x14ac:dyDescent="0.2">
      <c r="A183" s="1">
        <f t="shared" si="3"/>
        <v>46</v>
      </c>
      <c r="B183" t="str">
        <f>IF(VLOOKUP($A183,Assets!$A:$C,2,FALSE)=0,"",VLOOKUP($A183,Assets!$A:$C,2,FALSE))</f>
        <v/>
      </c>
      <c r="C183" t="str">
        <f>IF(VLOOKUP($A183,Assets!$A:$C,3,FALSE)=0,"",VLOOKUP($A183,Assets!$A:$C,3,FALSE))</f>
        <v/>
      </c>
      <c r="D183" s="15">
        <v>1</v>
      </c>
      <c r="E183" s="19" t="str">
        <f>_xlfn.IFNA(VLOOKUP(_xlfn.CONCAT("T",E$1,"V",$D183,"A",$A183),Vulnerabilities!$G:$G,1,FALSE),"")</f>
        <v/>
      </c>
      <c r="F183" s="19" t="str">
        <f>_xlfn.IFNA(VLOOKUP(_xlfn.CONCAT("T",F$1,"V",$D183,"A",$A183),Vulnerabilities!$G:$G,1,FALSE),"")</f>
        <v/>
      </c>
      <c r="G183" s="19" t="str">
        <f>_xlfn.IFNA(VLOOKUP(_xlfn.CONCAT("T",G$1,"V",$D183,"A",$A183),Vulnerabilities!$G:$G,1,FALSE),"")</f>
        <v/>
      </c>
      <c r="H183" s="19" t="str">
        <f>_xlfn.IFNA(VLOOKUP(_xlfn.CONCAT("T",H$1,"V",$D183,"A",$A183),Vulnerabilities!$G:$G,1,FALSE),"")</f>
        <v/>
      </c>
      <c r="I183" s="19" t="str">
        <f>_xlfn.IFNA(VLOOKUP(_xlfn.CONCAT("T",I$1,"V",$D183,"A",$A183),Vulnerabilities!$G:$G,1,FALSE),"")</f>
        <v/>
      </c>
      <c r="J183" s="19" t="str">
        <f>_xlfn.IFNA(VLOOKUP(_xlfn.CONCAT("T",J$1,"V",$D183,"A",$A183),Vulnerabilities!$G:$G,1,FALSE),"")</f>
        <v/>
      </c>
      <c r="K183" s="19" t="str">
        <f>_xlfn.IFNA(VLOOKUP(_xlfn.CONCAT("T",K$1,"V",$D183,"A",$A183),Vulnerabilities!$G:$G,1,FALSE),"")</f>
        <v/>
      </c>
      <c r="L183" s="19" t="str">
        <f>_xlfn.IFNA(VLOOKUP(_xlfn.CONCAT("T",L$1,"V",$D183,"A",$A183),Vulnerabilities!$G:$G,1,FALSE),"")</f>
        <v/>
      </c>
      <c r="M183" s="19" t="str">
        <f>_xlfn.IFNA(VLOOKUP(_xlfn.CONCAT("T",M$1,"V",$D183,"A",$A183),Vulnerabilities!$G:$G,1,FALSE),"")</f>
        <v/>
      </c>
      <c r="N183" s="19" t="str">
        <f>_xlfn.IFNA(VLOOKUP(_xlfn.CONCAT("T",N$1,"V",$D183,"A",$A183),Vulnerabilities!$G:$G,1,FALSE),"")</f>
        <v/>
      </c>
      <c r="O183" s="19" t="str">
        <f>_xlfn.IFNA(VLOOKUP(_xlfn.CONCAT("T",O$1,"V",$D183,"A",$A183),Vulnerabilities!$G:$G,1,FALSE),"")</f>
        <v/>
      </c>
      <c r="P183" s="15" t="str">
        <f>_xlfn.IFNA(VLOOKUP(_xlfn.CONCAT("T",P$1,"V",$D183,"A",$A183),Vulnerabilities!$G:$G,1,FALSE),"")</f>
        <v/>
      </c>
    </row>
    <row r="184" spans="1:16" x14ac:dyDescent="0.2">
      <c r="A184" s="1">
        <f t="shared" si="3"/>
        <v>46</v>
      </c>
      <c r="B184" t="str">
        <f>IF(VLOOKUP($A184,Assets!$A:$C,2,FALSE)=0,"",VLOOKUP($A184,Assets!$A:$C,2,FALSE))</f>
        <v/>
      </c>
      <c r="C184" t="str">
        <f>IF(VLOOKUP($A184,Assets!$A:$C,3,FALSE)=0,"",VLOOKUP($A184,Assets!$A:$C,3,FALSE))</f>
        <v/>
      </c>
      <c r="D184" s="15">
        <v>2</v>
      </c>
      <c r="E184" s="19" t="str">
        <f>_xlfn.IFNA(VLOOKUP(_xlfn.CONCAT("T",E$1,"V",$D184,"A",$A184),Vulnerabilities!$G:$G,1,FALSE),"")</f>
        <v/>
      </c>
      <c r="F184" s="19" t="str">
        <f>_xlfn.IFNA(VLOOKUP(_xlfn.CONCAT("T",F$1,"V",$D184,"A",$A184),Vulnerabilities!$G:$G,1,FALSE),"")</f>
        <v/>
      </c>
      <c r="G184" s="19" t="str">
        <f>_xlfn.IFNA(VLOOKUP(_xlfn.CONCAT("T",G$1,"V",$D184,"A",$A184),Vulnerabilities!$G:$G,1,FALSE),"")</f>
        <v/>
      </c>
      <c r="H184" s="19" t="str">
        <f>_xlfn.IFNA(VLOOKUP(_xlfn.CONCAT("T",H$1,"V",$D184,"A",$A184),Vulnerabilities!$G:$G,1,FALSE),"")</f>
        <v/>
      </c>
      <c r="I184" s="19" t="str">
        <f>_xlfn.IFNA(VLOOKUP(_xlfn.CONCAT("T",I$1,"V",$D184,"A",$A184),Vulnerabilities!$G:$G,1,FALSE),"")</f>
        <v/>
      </c>
      <c r="J184" s="19" t="str">
        <f>_xlfn.IFNA(VLOOKUP(_xlfn.CONCAT("T",J$1,"V",$D184,"A",$A184),Vulnerabilities!$G:$G,1,FALSE),"")</f>
        <v/>
      </c>
      <c r="K184" s="19" t="str">
        <f>_xlfn.IFNA(VLOOKUP(_xlfn.CONCAT("T",K$1,"V",$D184,"A",$A184),Vulnerabilities!$G:$G,1,FALSE),"")</f>
        <v/>
      </c>
      <c r="L184" s="19" t="str">
        <f>_xlfn.IFNA(VLOOKUP(_xlfn.CONCAT("T",L$1,"V",$D184,"A",$A184),Vulnerabilities!$G:$G,1,FALSE),"")</f>
        <v/>
      </c>
      <c r="M184" s="19" t="str">
        <f>_xlfn.IFNA(VLOOKUP(_xlfn.CONCAT("T",M$1,"V",$D184,"A",$A184),Vulnerabilities!$G:$G,1,FALSE),"")</f>
        <v/>
      </c>
      <c r="N184" s="19" t="str">
        <f>_xlfn.IFNA(VLOOKUP(_xlfn.CONCAT("T",N$1,"V",$D184,"A",$A184),Vulnerabilities!$G:$G,1,FALSE),"")</f>
        <v/>
      </c>
      <c r="O184" s="19" t="str">
        <f>_xlfn.IFNA(VLOOKUP(_xlfn.CONCAT("T",O$1,"V",$D184,"A",$A184),Vulnerabilities!$G:$G,1,FALSE),"")</f>
        <v/>
      </c>
      <c r="P184" s="15" t="str">
        <f>_xlfn.IFNA(VLOOKUP(_xlfn.CONCAT("T",P$1,"V",$D184,"A",$A184),Vulnerabilities!$G:$G,1,FALSE),"")</f>
        <v/>
      </c>
    </row>
    <row r="185" spans="1:16" x14ac:dyDescent="0.2">
      <c r="A185" s="1">
        <f t="shared" si="3"/>
        <v>46</v>
      </c>
      <c r="B185" t="str">
        <f>IF(VLOOKUP($A185,Assets!$A:$C,2,FALSE)=0,"",VLOOKUP($A185,Assets!$A:$C,2,FALSE))</f>
        <v/>
      </c>
      <c r="C185" t="str">
        <f>IF(VLOOKUP($A185,Assets!$A:$C,3,FALSE)=0,"",VLOOKUP($A185,Assets!$A:$C,3,FALSE))</f>
        <v/>
      </c>
      <c r="D185" s="15">
        <v>3</v>
      </c>
      <c r="E185" s="19" t="str">
        <f>_xlfn.IFNA(VLOOKUP(_xlfn.CONCAT("T",E$1,"V",$D185,"A",$A185),Vulnerabilities!$G:$G,1,FALSE),"")</f>
        <v/>
      </c>
      <c r="F185" s="19" t="str">
        <f>_xlfn.IFNA(VLOOKUP(_xlfn.CONCAT("T",F$1,"V",$D185,"A",$A185),Vulnerabilities!$G:$G,1,FALSE),"")</f>
        <v/>
      </c>
      <c r="G185" s="19" t="str">
        <f>_xlfn.IFNA(VLOOKUP(_xlfn.CONCAT("T",G$1,"V",$D185,"A",$A185),Vulnerabilities!$G:$G,1,FALSE),"")</f>
        <v/>
      </c>
      <c r="H185" s="19" t="str">
        <f>_xlfn.IFNA(VLOOKUP(_xlfn.CONCAT("T",H$1,"V",$D185,"A",$A185),Vulnerabilities!$G:$G,1,FALSE),"")</f>
        <v/>
      </c>
      <c r="I185" s="19" t="str">
        <f>_xlfn.IFNA(VLOOKUP(_xlfn.CONCAT("T",I$1,"V",$D185,"A",$A185),Vulnerabilities!$G:$G,1,FALSE),"")</f>
        <v/>
      </c>
      <c r="J185" s="19" t="str">
        <f>_xlfn.IFNA(VLOOKUP(_xlfn.CONCAT("T",J$1,"V",$D185,"A",$A185),Vulnerabilities!$G:$G,1,FALSE),"")</f>
        <v/>
      </c>
      <c r="K185" s="19" t="str">
        <f>_xlfn.IFNA(VLOOKUP(_xlfn.CONCAT("T",K$1,"V",$D185,"A",$A185),Vulnerabilities!$G:$G,1,FALSE),"")</f>
        <v/>
      </c>
      <c r="L185" s="19" t="str">
        <f>_xlfn.IFNA(VLOOKUP(_xlfn.CONCAT("T",L$1,"V",$D185,"A",$A185),Vulnerabilities!$G:$G,1,FALSE),"")</f>
        <v/>
      </c>
      <c r="M185" s="19" t="str">
        <f>_xlfn.IFNA(VLOOKUP(_xlfn.CONCAT("T",M$1,"V",$D185,"A",$A185),Vulnerabilities!$G:$G,1,FALSE),"")</f>
        <v/>
      </c>
      <c r="N185" s="19" t="str">
        <f>_xlfn.IFNA(VLOOKUP(_xlfn.CONCAT("T",N$1,"V",$D185,"A",$A185),Vulnerabilities!$G:$G,1,FALSE),"")</f>
        <v/>
      </c>
      <c r="O185" s="19" t="str">
        <f>_xlfn.IFNA(VLOOKUP(_xlfn.CONCAT("T",O$1,"V",$D185,"A",$A185),Vulnerabilities!$G:$G,1,FALSE),"")</f>
        <v/>
      </c>
      <c r="P185" s="15" t="str">
        <f>_xlfn.IFNA(VLOOKUP(_xlfn.CONCAT("T",P$1,"V",$D185,"A",$A185),Vulnerabilities!$G:$G,1,FALSE),"")</f>
        <v/>
      </c>
    </row>
    <row r="186" spans="1:16" x14ac:dyDescent="0.2">
      <c r="A186" s="10">
        <f t="shared" si="3"/>
        <v>46</v>
      </c>
      <c r="B186" s="11" t="str">
        <f>IF(VLOOKUP($A186,Assets!$A:$C,2,FALSE)=0,"",VLOOKUP($A186,Assets!$A:$C,2,FALSE))</f>
        <v/>
      </c>
      <c r="C186" s="11" t="str">
        <f>IF(VLOOKUP($A186,Assets!$A:$C,3,FALSE)=0,"",VLOOKUP($A186,Assets!$A:$C,3,FALSE))</f>
        <v/>
      </c>
      <c r="D186" s="16">
        <v>4</v>
      </c>
      <c r="E186" s="20" t="str">
        <f>_xlfn.IFNA(VLOOKUP(_xlfn.CONCAT("T",E$1,"V",$D186,"A",$A186),Vulnerabilities!$G:$G,1,FALSE),"")</f>
        <v/>
      </c>
      <c r="F186" s="20" t="str">
        <f>_xlfn.IFNA(VLOOKUP(_xlfn.CONCAT("T",F$1,"V",$D186,"A",$A186),Vulnerabilities!$G:$G,1,FALSE),"")</f>
        <v/>
      </c>
      <c r="G186" s="20" t="str">
        <f>_xlfn.IFNA(VLOOKUP(_xlfn.CONCAT("T",G$1,"V",$D186,"A",$A186),Vulnerabilities!$G:$G,1,FALSE),"")</f>
        <v/>
      </c>
      <c r="H186" s="20" t="str">
        <f>_xlfn.IFNA(VLOOKUP(_xlfn.CONCAT("T",H$1,"V",$D186,"A",$A186),Vulnerabilities!$G:$G,1,FALSE),"")</f>
        <v/>
      </c>
      <c r="I186" s="20" t="str">
        <f>_xlfn.IFNA(VLOOKUP(_xlfn.CONCAT("T",I$1,"V",$D186,"A",$A186),Vulnerabilities!$G:$G,1,FALSE),"")</f>
        <v/>
      </c>
      <c r="J186" s="20" t="str">
        <f>_xlfn.IFNA(VLOOKUP(_xlfn.CONCAT("T",J$1,"V",$D186,"A",$A186),Vulnerabilities!$G:$G,1,FALSE),"")</f>
        <v/>
      </c>
      <c r="K186" s="20" t="str">
        <f>_xlfn.IFNA(VLOOKUP(_xlfn.CONCAT("T",K$1,"V",$D186,"A",$A186),Vulnerabilities!$G:$G,1,FALSE),"")</f>
        <v/>
      </c>
      <c r="L186" s="20" t="str">
        <f>_xlfn.IFNA(VLOOKUP(_xlfn.CONCAT("T",L$1,"V",$D186,"A",$A186),Vulnerabilities!$G:$G,1,FALSE),"")</f>
        <v/>
      </c>
      <c r="M186" s="20" t="str">
        <f>_xlfn.IFNA(VLOOKUP(_xlfn.CONCAT("T",M$1,"V",$D186,"A",$A186),Vulnerabilities!$G:$G,1,FALSE),"")</f>
        <v/>
      </c>
      <c r="N186" s="20" t="str">
        <f>_xlfn.IFNA(VLOOKUP(_xlfn.CONCAT("T",N$1,"V",$D186,"A",$A186),Vulnerabilities!$G:$G,1,FALSE),"")</f>
        <v/>
      </c>
      <c r="O186" s="20" t="str">
        <f>_xlfn.IFNA(VLOOKUP(_xlfn.CONCAT("T",O$1,"V",$D186,"A",$A186),Vulnerabilities!$G:$G,1,FALSE),"")</f>
        <v/>
      </c>
      <c r="P186" s="16" t="str">
        <f>_xlfn.IFNA(VLOOKUP(_xlfn.CONCAT("T",P$1,"V",$D186,"A",$A186),Vulnerabilities!$G:$G,1,FALSE),"")</f>
        <v/>
      </c>
    </row>
    <row r="187" spans="1:16" x14ac:dyDescent="0.2">
      <c r="A187" s="1">
        <f t="shared" si="3"/>
        <v>47</v>
      </c>
      <c r="B187" t="str">
        <f>IF(VLOOKUP($A187,Assets!$A:$C,2,FALSE)=0,"",VLOOKUP($A187,Assets!$A:$C,2,FALSE))</f>
        <v/>
      </c>
      <c r="C187" t="str">
        <f>IF(VLOOKUP($A187,Assets!$A:$C,3,FALSE)=0,"",VLOOKUP($A187,Assets!$A:$C,3,FALSE))</f>
        <v/>
      </c>
      <c r="D187" s="15">
        <v>1</v>
      </c>
      <c r="E187" s="19" t="str">
        <f>_xlfn.IFNA(VLOOKUP(_xlfn.CONCAT("T",E$1,"V",$D187,"A",$A187),Vulnerabilities!$G:$G,1,FALSE),"")</f>
        <v/>
      </c>
      <c r="F187" s="19" t="str">
        <f>_xlfn.IFNA(VLOOKUP(_xlfn.CONCAT("T",F$1,"V",$D187,"A",$A187),Vulnerabilities!$G:$G,1,FALSE),"")</f>
        <v/>
      </c>
      <c r="G187" s="19" t="str">
        <f>_xlfn.IFNA(VLOOKUP(_xlfn.CONCAT("T",G$1,"V",$D187,"A",$A187),Vulnerabilities!$G:$G,1,FALSE),"")</f>
        <v/>
      </c>
      <c r="H187" s="19" t="str">
        <f>_xlfn.IFNA(VLOOKUP(_xlfn.CONCAT("T",H$1,"V",$D187,"A",$A187),Vulnerabilities!$G:$G,1,FALSE),"")</f>
        <v/>
      </c>
      <c r="I187" s="19" t="str">
        <f>_xlfn.IFNA(VLOOKUP(_xlfn.CONCAT("T",I$1,"V",$D187,"A",$A187),Vulnerabilities!$G:$G,1,FALSE),"")</f>
        <v/>
      </c>
      <c r="J187" s="19" t="str">
        <f>_xlfn.IFNA(VLOOKUP(_xlfn.CONCAT("T",J$1,"V",$D187,"A",$A187),Vulnerabilities!$G:$G,1,FALSE),"")</f>
        <v/>
      </c>
      <c r="K187" s="19" t="str">
        <f>_xlfn.IFNA(VLOOKUP(_xlfn.CONCAT("T",K$1,"V",$D187,"A",$A187),Vulnerabilities!$G:$G,1,FALSE),"")</f>
        <v/>
      </c>
      <c r="L187" s="19" t="str">
        <f>_xlfn.IFNA(VLOOKUP(_xlfn.CONCAT("T",L$1,"V",$D187,"A",$A187),Vulnerabilities!$G:$G,1,FALSE),"")</f>
        <v/>
      </c>
      <c r="M187" s="19" t="str">
        <f>_xlfn.IFNA(VLOOKUP(_xlfn.CONCAT("T",M$1,"V",$D187,"A",$A187),Vulnerabilities!$G:$G,1,FALSE),"")</f>
        <v/>
      </c>
      <c r="N187" s="19" t="str">
        <f>_xlfn.IFNA(VLOOKUP(_xlfn.CONCAT("T",N$1,"V",$D187,"A",$A187),Vulnerabilities!$G:$G,1,FALSE),"")</f>
        <v/>
      </c>
      <c r="O187" s="19" t="str">
        <f>_xlfn.IFNA(VLOOKUP(_xlfn.CONCAT("T",O$1,"V",$D187,"A",$A187),Vulnerabilities!$G:$G,1,FALSE),"")</f>
        <v/>
      </c>
      <c r="P187" s="15" t="str">
        <f>_xlfn.IFNA(VLOOKUP(_xlfn.CONCAT("T",P$1,"V",$D187,"A",$A187),Vulnerabilities!$G:$G,1,FALSE),"")</f>
        <v/>
      </c>
    </row>
    <row r="188" spans="1:16" x14ac:dyDescent="0.2">
      <c r="A188" s="1">
        <f t="shared" si="3"/>
        <v>47</v>
      </c>
      <c r="B188" t="str">
        <f>IF(VLOOKUP($A188,Assets!$A:$C,2,FALSE)=0,"",VLOOKUP($A188,Assets!$A:$C,2,FALSE))</f>
        <v/>
      </c>
      <c r="C188" t="str">
        <f>IF(VLOOKUP($A188,Assets!$A:$C,3,FALSE)=0,"",VLOOKUP($A188,Assets!$A:$C,3,FALSE))</f>
        <v/>
      </c>
      <c r="D188" s="15">
        <v>2</v>
      </c>
      <c r="E188" s="19" t="str">
        <f>_xlfn.IFNA(VLOOKUP(_xlfn.CONCAT("T",E$1,"V",$D188,"A",$A188),Vulnerabilities!$G:$G,1,FALSE),"")</f>
        <v/>
      </c>
      <c r="F188" s="19" t="str">
        <f>_xlfn.IFNA(VLOOKUP(_xlfn.CONCAT("T",F$1,"V",$D188,"A",$A188),Vulnerabilities!$G:$G,1,FALSE),"")</f>
        <v/>
      </c>
      <c r="G188" s="19" t="str">
        <f>_xlfn.IFNA(VLOOKUP(_xlfn.CONCAT("T",G$1,"V",$D188,"A",$A188),Vulnerabilities!$G:$G,1,FALSE),"")</f>
        <v/>
      </c>
      <c r="H188" s="19" t="str">
        <f>_xlfn.IFNA(VLOOKUP(_xlfn.CONCAT("T",H$1,"V",$D188,"A",$A188),Vulnerabilities!$G:$G,1,FALSE),"")</f>
        <v/>
      </c>
      <c r="I188" s="19" t="str">
        <f>_xlfn.IFNA(VLOOKUP(_xlfn.CONCAT("T",I$1,"V",$D188,"A",$A188),Vulnerabilities!$G:$G,1,FALSE),"")</f>
        <v/>
      </c>
      <c r="J188" s="19" t="str">
        <f>_xlfn.IFNA(VLOOKUP(_xlfn.CONCAT("T",J$1,"V",$D188,"A",$A188),Vulnerabilities!$G:$G,1,FALSE),"")</f>
        <v/>
      </c>
      <c r="K188" s="19" t="str">
        <f>_xlfn.IFNA(VLOOKUP(_xlfn.CONCAT("T",K$1,"V",$D188,"A",$A188),Vulnerabilities!$G:$G,1,FALSE),"")</f>
        <v/>
      </c>
      <c r="L188" s="19" t="str">
        <f>_xlfn.IFNA(VLOOKUP(_xlfn.CONCAT("T",L$1,"V",$D188,"A",$A188),Vulnerabilities!$G:$G,1,FALSE),"")</f>
        <v/>
      </c>
      <c r="M188" s="19" t="str">
        <f>_xlfn.IFNA(VLOOKUP(_xlfn.CONCAT("T",M$1,"V",$D188,"A",$A188),Vulnerabilities!$G:$G,1,FALSE),"")</f>
        <v/>
      </c>
      <c r="N188" s="19" t="str">
        <f>_xlfn.IFNA(VLOOKUP(_xlfn.CONCAT("T",N$1,"V",$D188,"A",$A188),Vulnerabilities!$G:$G,1,FALSE),"")</f>
        <v/>
      </c>
      <c r="O188" s="19" t="str">
        <f>_xlfn.IFNA(VLOOKUP(_xlfn.CONCAT("T",O$1,"V",$D188,"A",$A188),Vulnerabilities!$G:$G,1,FALSE),"")</f>
        <v/>
      </c>
      <c r="P188" s="15" t="str">
        <f>_xlfn.IFNA(VLOOKUP(_xlfn.CONCAT("T",P$1,"V",$D188,"A",$A188),Vulnerabilities!$G:$G,1,FALSE),"")</f>
        <v/>
      </c>
    </row>
    <row r="189" spans="1:16" x14ac:dyDescent="0.2">
      <c r="A189" s="1">
        <f t="shared" si="3"/>
        <v>47</v>
      </c>
      <c r="B189" t="str">
        <f>IF(VLOOKUP($A189,Assets!$A:$C,2,FALSE)=0,"",VLOOKUP($A189,Assets!$A:$C,2,FALSE))</f>
        <v/>
      </c>
      <c r="C189" t="str">
        <f>IF(VLOOKUP($A189,Assets!$A:$C,3,FALSE)=0,"",VLOOKUP($A189,Assets!$A:$C,3,FALSE))</f>
        <v/>
      </c>
      <c r="D189" s="15">
        <v>3</v>
      </c>
      <c r="E189" s="19" t="str">
        <f>_xlfn.IFNA(VLOOKUP(_xlfn.CONCAT("T",E$1,"V",$D189,"A",$A189),Vulnerabilities!$G:$G,1,FALSE),"")</f>
        <v/>
      </c>
      <c r="F189" s="19" t="str">
        <f>_xlfn.IFNA(VLOOKUP(_xlfn.CONCAT("T",F$1,"V",$D189,"A",$A189),Vulnerabilities!$G:$G,1,FALSE),"")</f>
        <v/>
      </c>
      <c r="G189" s="19" t="str">
        <f>_xlfn.IFNA(VLOOKUP(_xlfn.CONCAT("T",G$1,"V",$D189,"A",$A189),Vulnerabilities!$G:$G,1,FALSE),"")</f>
        <v/>
      </c>
      <c r="H189" s="19" t="str">
        <f>_xlfn.IFNA(VLOOKUP(_xlfn.CONCAT("T",H$1,"V",$D189,"A",$A189),Vulnerabilities!$G:$G,1,FALSE),"")</f>
        <v/>
      </c>
      <c r="I189" s="19" t="str">
        <f>_xlfn.IFNA(VLOOKUP(_xlfn.CONCAT("T",I$1,"V",$D189,"A",$A189),Vulnerabilities!$G:$G,1,FALSE),"")</f>
        <v/>
      </c>
      <c r="J189" s="19" t="str">
        <f>_xlfn.IFNA(VLOOKUP(_xlfn.CONCAT("T",J$1,"V",$D189,"A",$A189),Vulnerabilities!$G:$G,1,FALSE),"")</f>
        <v/>
      </c>
      <c r="K189" s="19" t="str">
        <f>_xlfn.IFNA(VLOOKUP(_xlfn.CONCAT("T",K$1,"V",$D189,"A",$A189),Vulnerabilities!$G:$G,1,FALSE),"")</f>
        <v/>
      </c>
      <c r="L189" s="19" t="str">
        <f>_xlfn.IFNA(VLOOKUP(_xlfn.CONCAT("T",L$1,"V",$D189,"A",$A189),Vulnerabilities!$G:$G,1,FALSE),"")</f>
        <v/>
      </c>
      <c r="M189" s="19" t="str">
        <f>_xlfn.IFNA(VLOOKUP(_xlfn.CONCAT("T",M$1,"V",$D189,"A",$A189),Vulnerabilities!$G:$G,1,FALSE),"")</f>
        <v/>
      </c>
      <c r="N189" s="19" t="str">
        <f>_xlfn.IFNA(VLOOKUP(_xlfn.CONCAT("T",N$1,"V",$D189,"A",$A189),Vulnerabilities!$G:$G,1,FALSE),"")</f>
        <v/>
      </c>
      <c r="O189" s="19" t="str">
        <f>_xlfn.IFNA(VLOOKUP(_xlfn.CONCAT("T",O$1,"V",$D189,"A",$A189),Vulnerabilities!$G:$G,1,FALSE),"")</f>
        <v/>
      </c>
      <c r="P189" s="15" t="str">
        <f>_xlfn.IFNA(VLOOKUP(_xlfn.CONCAT("T",P$1,"V",$D189,"A",$A189),Vulnerabilities!$G:$G,1,FALSE),"")</f>
        <v/>
      </c>
    </row>
    <row r="190" spans="1:16" x14ac:dyDescent="0.2">
      <c r="A190" s="10">
        <f t="shared" si="3"/>
        <v>47</v>
      </c>
      <c r="B190" s="11" t="str">
        <f>IF(VLOOKUP($A190,Assets!$A:$C,2,FALSE)=0,"",VLOOKUP($A190,Assets!$A:$C,2,FALSE))</f>
        <v/>
      </c>
      <c r="C190" s="11" t="str">
        <f>IF(VLOOKUP($A190,Assets!$A:$C,3,FALSE)=0,"",VLOOKUP($A190,Assets!$A:$C,3,FALSE))</f>
        <v/>
      </c>
      <c r="D190" s="16">
        <v>4</v>
      </c>
      <c r="E190" s="20" t="str">
        <f>_xlfn.IFNA(VLOOKUP(_xlfn.CONCAT("T",E$1,"V",$D190,"A",$A190),Vulnerabilities!$G:$G,1,FALSE),"")</f>
        <v/>
      </c>
      <c r="F190" s="20" t="str">
        <f>_xlfn.IFNA(VLOOKUP(_xlfn.CONCAT("T",F$1,"V",$D190,"A",$A190),Vulnerabilities!$G:$G,1,FALSE),"")</f>
        <v/>
      </c>
      <c r="G190" s="20" t="str">
        <f>_xlfn.IFNA(VLOOKUP(_xlfn.CONCAT("T",G$1,"V",$D190,"A",$A190),Vulnerabilities!$G:$G,1,FALSE),"")</f>
        <v/>
      </c>
      <c r="H190" s="20" t="str">
        <f>_xlfn.IFNA(VLOOKUP(_xlfn.CONCAT("T",H$1,"V",$D190,"A",$A190),Vulnerabilities!$G:$G,1,FALSE),"")</f>
        <v/>
      </c>
      <c r="I190" s="20" t="str">
        <f>_xlfn.IFNA(VLOOKUP(_xlfn.CONCAT("T",I$1,"V",$D190,"A",$A190),Vulnerabilities!$G:$G,1,FALSE),"")</f>
        <v/>
      </c>
      <c r="J190" s="20" t="str">
        <f>_xlfn.IFNA(VLOOKUP(_xlfn.CONCAT("T",J$1,"V",$D190,"A",$A190),Vulnerabilities!$G:$G,1,FALSE),"")</f>
        <v/>
      </c>
      <c r="K190" s="20" t="str">
        <f>_xlfn.IFNA(VLOOKUP(_xlfn.CONCAT("T",K$1,"V",$D190,"A",$A190),Vulnerabilities!$G:$G,1,FALSE),"")</f>
        <v/>
      </c>
      <c r="L190" s="20" t="str">
        <f>_xlfn.IFNA(VLOOKUP(_xlfn.CONCAT("T",L$1,"V",$D190,"A",$A190),Vulnerabilities!$G:$G,1,FALSE),"")</f>
        <v/>
      </c>
      <c r="M190" s="20" t="str">
        <f>_xlfn.IFNA(VLOOKUP(_xlfn.CONCAT("T",M$1,"V",$D190,"A",$A190),Vulnerabilities!$G:$G,1,FALSE),"")</f>
        <v/>
      </c>
      <c r="N190" s="20" t="str">
        <f>_xlfn.IFNA(VLOOKUP(_xlfn.CONCAT("T",N$1,"V",$D190,"A",$A190),Vulnerabilities!$G:$G,1,FALSE),"")</f>
        <v/>
      </c>
      <c r="O190" s="20" t="str">
        <f>_xlfn.IFNA(VLOOKUP(_xlfn.CONCAT("T",O$1,"V",$D190,"A",$A190),Vulnerabilities!$G:$G,1,FALSE),"")</f>
        <v/>
      </c>
      <c r="P190" s="16" t="str">
        <f>_xlfn.IFNA(VLOOKUP(_xlfn.CONCAT("T",P$1,"V",$D190,"A",$A190),Vulnerabilities!$G:$G,1,FALSE),"")</f>
        <v/>
      </c>
    </row>
    <row r="191" spans="1:16" x14ac:dyDescent="0.2">
      <c r="A191" s="1">
        <f t="shared" si="3"/>
        <v>48</v>
      </c>
      <c r="B191" t="str">
        <f>IF(VLOOKUP($A191,Assets!$A:$C,2,FALSE)=0,"",VLOOKUP($A191,Assets!$A:$C,2,FALSE))</f>
        <v/>
      </c>
      <c r="C191" t="str">
        <f>IF(VLOOKUP($A191,Assets!$A:$C,3,FALSE)=0,"",VLOOKUP($A191,Assets!$A:$C,3,FALSE))</f>
        <v/>
      </c>
      <c r="D191" s="15">
        <v>1</v>
      </c>
      <c r="E191" s="19" t="str">
        <f>_xlfn.IFNA(VLOOKUP(_xlfn.CONCAT("T",E$1,"V",$D191,"A",$A191),Vulnerabilities!$G:$G,1,FALSE),"")</f>
        <v/>
      </c>
      <c r="F191" s="19" t="str">
        <f>_xlfn.IFNA(VLOOKUP(_xlfn.CONCAT("T",F$1,"V",$D191,"A",$A191),Vulnerabilities!$G:$G,1,FALSE),"")</f>
        <v/>
      </c>
      <c r="G191" s="19" t="str">
        <f>_xlfn.IFNA(VLOOKUP(_xlfn.CONCAT("T",G$1,"V",$D191,"A",$A191),Vulnerabilities!$G:$G,1,FALSE),"")</f>
        <v/>
      </c>
      <c r="H191" s="19" t="str">
        <f>_xlfn.IFNA(VLOOKUP(_xlfn.CONCAT("T",H$1,"V",$D191,"A",$A191),Vulnerabilities!$G:$G,1,FALSE),"")</f>
        <v/>
      </c>
      <c r="I191" s="19" t="str">
        <f>_xlfn.IFNA(VLOOKUP(_xlfn.CONCAT("T",I$1,"V",$D191,"A",$A191),Vulnerabilities!$G:$G,1,FALSE),"")</f>
        <v/>
      </c>
      <c r="J191" s="19" t="str">
        <f>_xlfn.IFNA(VLOOKUP(_xlfn.CONCAT("T",J$1,"V",$D191,"A",$A191),Vulnerabilities!$G:$G,1,FALSE),"")</f>
        <v/>
      </c>
      <c r="K191" s="19" t="str">
        <f>_xlfn.IFNA(VLOOKUP(_xlfn.CONCAT("T",K$1,"V",$D191,"A",$A191),Vulnerabilities!$G:$G,1,FALSE),"")</f>
        <v/>
      </c>
      <c r="L191" s="19" t="str">
        <f>_xlfn.IFNA(VLOOKUP(_xlfn.CONCAT("T",L$1,"V",$D191,"A",$A191),Vulnerabilities!$G:$G,1,FALSE),"")</f>
        <v/>
      </c>
      <c r="M191" s="19" t="str">
        <f>_xlfn.IFNA(VLOOKUP(_xlfn.CONCAT("T",M$1,"V",$D191,"A",$A191),Vulnerabilities!$G:$G,1,FALSE),"")</f>
        <v/>
      </c>
      <c r="N191" s="19" t="str">
        <f>_xlfn.IFNA(VLOOKUP(_xlfn.CONCAT("T",N$1,"V",$D191,"A",$A191),Vulnerabilities!$G:$G,1,FALSE),"")</f>
        <v/>
      </c>
      <c r="O191" s="19" t="str">
        <f>_xlfn.IFNA(VLOOKUP(_xlfn.CONCAT("T",O$1,"V",$D191,"A",$A191),Vulnerabilities!$G:$G,1,FALSE),"")</f>
        <v/>
      </c>
      <c r="P191" s="15" t="str">
        <f>_xlfn.IFNA(VLOOKUP(_xlfn.CONCAT("T",P$1,"V",$D191,"A",$A191),Vulnerabilities!$G:$G,1,FALSE),"")</f>
        <v/>
      </c>
    </row>
    <row r="192" spans="1:16" x14ac:dyDescent="0.2">
      <c r="A192" s="1">
        <f t="shared" si="3"/>
        <v>48</v>
      </c>
      <c r="B192" t="str">
        <f>IF(VLOOKUP($A192,Assets!$A:$C,2,FALSE)=0,"",VLOOKUP($A192,Assets!$A:$C,2,FALSE))</f>
        <v/>
      </c>
      <c r="C192" t="str">
        <f>IF(VLOOKUP($A192,Assets!$A:$C,3,FALSE)=0,"",VLOOKUP($A192,Assets!$A:$C,3,FALSE))</f>
        <v/>
      </c>
      <c r="D192" s="15">
        <v>2</v>
      </c>
      <c r="E192" s="19" t="str">
        <f>_xlfn.IFNA(VLOOKUP(_xlfn.CONCAT("T",E$1,"V",$D192,"A",$A192),Vulnerabilities!$G:$G,1,FALSE),"")</f>
        <v/>
      </c>
      <c r="F192" s="19" t="str">
        <f>_xlfn.IFNA(VLOOKUP(_xlfn.CONCAT("T",F$1,"V",$D192,"A",$A192),Vulnerabilities!$G:$G,1,FALSE),"")</f>
        <v/>
      </c>
      <c r="G192" s="19" t="str">
        <f>_xlfn.IFNA(VLOOKUP(_xlfn.CONCAT("T",G$1,"V",$D192,"A",$A192),Vulnerabilities!$G:$G,1,FALSE),"")</f>
        <v/>
      </c>
      <c r="H192" s="19" t="str">
        <f>_xlfn.IFNA(VLOOKUP(_xlfn.CONCAT("T",H$1,"V",$D192,"A",$A192),Vulnerabilities!$G:$G,1,FALSE),"")</f>
        <v/>
      </c>
      <c r="I192" s="19" t="str">
        <f>_xlfn.IFNA(VLOOKUP(_xlfn.CONCAT("T",I$1,"V",$D192,"A",$A192),Vulnerabilities!$G:$G,1,FALSE),"")</f>
        <v/>
      </c>
      <c r="J192" s="19" t="str">
        <f>_xlfn.IFNA(VLOOKUP(_xlfn.CONCAT("T",J$1,"V",$D192,"A",$A192),Vulnerabilities!$G:$G,1,FALSE),"")</f>
        <v/>
      </c>
      <c r="K192" s="19" t="str">
        <f>_xlfn.IFNA(VLOOKUP(_xlfn.CONCAT("T",K$1,"V",$D192,"A",$A192),Vulnerabilities!$G:$G,1,FALSE),"")</f>
        <v/>
      </c>
      <c r="L192" s="19" t="str">
        <f>_xlfn.IFNA(VLOOKUP(_xlfn.CONCAT("T",L$1,"V",$D192,"A",$A192),Vulnerabilities!$G:$G,1,FALSE),"")</f>
        <v/>
      </c>
      <c r="M192" s="19" t="str">
        <f>_xlfn.IFNA(VLOOKUP(_xlfn.CONCAT("T",M$1,"V",$D192,"A",$A192),Vulnerabilities!$G:$G,1,FALSE),"")</f>
        <v/>
      </c>
      <c r="N192" s="19" t="str">
        <f>_xlfn.IFNA(VLOOKUP(_xlfn.CONCAT("T",N$1,"V",$D192,"A",$A192),Vulnerabilities!$G:$G,1,FALSE),"")</f>
        <v/>
      </c>
      <c r="O192" s="19" t="str">
        <f>_xlfn.IFNA(VLOOKUP(_xlfn.CONCAT("T",O$1,"V",$D192,"A",$A192),Vulnerabilities!$G:$G,1,FALSE),"")</f>
        <v/>
      </c>
      <c r="P192" s="15" t="str">
        <f>_xlfn.IFNA(VLOOKUP(_xlfn.CONCAT("T",P$1,"V",$D192,"A",$A192),Vulnerabilities!$G:$G,1,FALSE),"")</f>
        <v/>
      </c>
    </row>
    <row r="193" spans="1:16" x14ac:dyDescent="0.2">
      <c r="A193" s="1">
        <f t="shared" si="3"/>
        <v>48</v>
      </c>
      <c r="B193" t="str">
        <f>IF(VLOOKUP($A193,Assets!$A:$C,2,FALSE)=0,"",VLOOKUP($A193,Assets!$A:$C,2,FALSE))</f>
        <v/>
      </c>
      <c r="C193" t="str">
        <f>IF(VLOOKUP($A193,Assets!$A:$C,3,FALSE)=0,"",VLOOKUP($A193,Assets!$A:$C,3,FALSE))</f>
        <v/>
      </c>
      <c r="D193" s="15">
        <v>3</v>
      </c>
      <c r="E193" s="19" t="str">
        <f>_xlfn.IFNA(VLOOKUP(_xlfn.CONCAT("T",E$1,"V",$D193,"A",$A193),Vulnerabilities!$G:$G,1,FALSE),"")</f>
        <v/>
      </c>
      <c r="F193" s="19" t="str">
        <f>_xlfn.IFNA(VLOOKUP(_xlfn.CONCAT("T",F$1,"V",$D193,"A",$A193),Vulnerabilities!$G:$G,1,FALSE),"")</f>
        <v/>
      </c>
      <c r="G193" s="19" t="str">
        <f>_xlfn.IFNA(VLOOKUP(_xlfn.CONCAT("T",G$1,"V",$D193,"A",$A193),Vulnerabilities!$G:$G,1,FALSE),"")</f>
        <v/>
      </c>
      <c r="H193" s="19" t="str">
        <f>_xlfn.IFNA(VLOOKUP(_xlfn.CONCAT("T",H$1,"V",$D193,"A",$A193),Vulnerabilities!$G:$G,1,FALSE),"")</f>
        <v/>
      </c>
      <c r="I193" s="19" t="str">
        <f>_xlfn.IFNA(VLOOKUP(_xlfn.CONCAT("T",I$1,"V",$D193,"A",$A193),Vulnerabilities!$G:$G,1,FALSE),"")</f>
        <v/>
      </c>
      <c r="J193" s="19" t="str">
        <f>_xlfn.IFNA(VLOOKUP(_xlfn.CONCAT("T",J$1,"V",$D193,"A",$A193),Vulnerabilities!$G:$G,1,FALSE),"")</f>
        <v/>
      </c>
      <c r="K193" s="19" t="str">
        <f>_xlfn.IFNA(VLOOKUP(_xlfn.CONCAT("T",K$1,"V",$D193,"A",$A193),Vulnerabilities!$G:$G,1,FALSE),"")</f>
        <v/>
      </c>
      <c r="L193" s="19" t="str">
        <f>_xlfn.IFNA(VLOOKUP(_xlfn.CONCAT("T",L$1,"V",$D193,"A",$A193),Vulnerabilities!$G:$G,1,FALSE),"")</f>
        <v/>
      </c>
      <c r="M193" s="19" t="str">
        <f>_xlfn.IFNA(VLOOKUP(_xlfn.CONCAT("T",M$1,"V",$D193,"A",$A193),Vulnerabilities!$G:$G,1,FALSE),"")</f>
        <v/>
      </c>
      <c r="N193" s="19" t="str">
        <f>_xlfn.IFNA(VLOOKUP(_xlfn.CONCAT("T",N$1,"V",$D193,"A",$A193),Vulnerabilities!$G:$G,1,FALSE),"")</f>
        <v/>
      </c>
      <c r="O193" s="19" t="str">
        <f>_xlfn.IFNA(VLOOKUP(_xlfn.CONCAT("T",O$1,"V",$D193,"A",$A193),Vulnerabilities!$G:$G,1,FALSE),"")</f>
        <v/>
      </c>
      <c r="P193" s="15" t="str">
        <f>_xlfn.IFNA(VLOOKUP(_xlfn.CONCAT("T",P$1,"V",$D193,"A",$A193),Vulnerabilities!$G:$G,1,FALSE),"")</f>
        <v/>
      </c>
    </row>
    <row r="194" spans="1:16" x14ac:dyDescent="0.2">
      <c r="A194" s="10">
        <f t="shared" si="3"/>
        <v>48</v>
      </c>
      <c r="B194" s="11" t="str">
        <f>IF(VLOOKUP($A194,Assets!$A:$C,2,FALSE)=0,"",VLOOKUP($A194,Assets!$A:$C,2,FALSE))</f>
        <v/>
      </c>
      <c r="C194" s="11" t="str">
        <f>IF(VLOOKUP($A194,Assets!$A:$C,3,FALSE)=0,"",VLOOKUP($A194,Assets!$A:$C,3,FALSE))</f>
        <v/>
      </c>
      <c r="D194" s="16">
        <v>4</v>
      </c>
      <c r="E194" s="20" t="str">
        <f>_xlfn.IFNA(VLOOKUP(_xlfn.CONCAT("T",E$1,"V",$D194,"A",$A194),Vulnerabilities!$G:$G,1,FALSE),"")</f>
        <v/>
      </c>
      <c r="F194" s="20" t="str">
        <f>_xlfn.IFNA(VLOOKUP(_xlfn.CONCAT("T",F$1,"V",$D194,"A",$A194),Vulnerabilities!$G:$G,1,FALSE),"")</f>
        <v/>
      </c>
      <c r="G194" s="20" t="str">
        <f>_xlfn.IFNA(VLOOKUP(_xlfn.CONCAT("T",G$1,"V",$D194,"A",$A194),Vulnerabilities!$G:$G,1,FALSE),"")</f>
        <v/>
      </c>
      <c r="H194" s="20" t="str">
        <f>_xlfn.IFNA(VLOOKUP(_xlfn.CONCAT("T",H$1,"V",$D194,"A",$A194),Vulnerabilities!$G:$G,1,FALSE),"")</f>
        <v/>
      </c>
      <c r="I194" s="20" t="str">
        <f>_xlfn.IFNA(VLOOKUP(_xlfn.CONCAT("T",I$1,"V",$D194,"A",$A194),Vulnerabilities!$G:$G,1,FALSE),"")</f>
        <v/>
      </c>
      <c r="J194" s="20" t="str">
        <f>_xlfn.IFNA(VLOOKUP(_xlfn.CONCAT("T",J$1,"V",$D194,"A",$A194),Vulnerabilities!$G:$G,1,FALSE),"")</f>
        <v/>
      </c>
      <c r="K194" s="20" t="str">
        <f>_xlfn.IFNA(VLOOKUP(_xlfn.CONCAT("T",K$1,"V",$D194,"A",$A194),Vulnerabilities!$G:$G,1,FALSE),"")</f>
        <v/>
      </c>
      <c r="L194" s="20" t="str">
        <f>_xlfn.IFNA(VLOOKUP(_xlfn.CONCAT("T",L$1,"V",$D194,"A",$A194),Vulnerabilities!$G:$G,1,FALSE),"")</f>
        <v/>
      </c>
      <c r="M194" s="20" t="str">
        <f>_xlfn.IFNA(VLOOKUP(_xlfn.CONCAT("T",M$1,"V",$D194,"A",$A194),Vulnerabilities!$G:$G,1,FALSE),"")</f>
        <v/>
      </c>
      <c r="N194" s="20" t="str">
        <f>_xlfn.IFNA(VLOOKUP(_xlfn.CONCAT("T",N$1,"V",$D194,"A",$A194),Vulnerabilities!$G:$G,1,FALSE),"")</f>
        <v/>
      </c>
      <c r="O194" s="20" t="str">
        <f>_xlfn.IFNA(VLOOKUP(_xlfn.CONCAT("T",O$1,"V",$D194,"A",$A194),Vulnerabilities!$G:$G,1,FALSE),"")</f>
        <v/>
      </c>
      <c r="P194" s="16" t="str">
        <f>_xlfn.IFNA(VLOOKUP(_xlfn.CONCAT("T",P$1,"V",$D194,"A",$A194),Vulnerabilities!$G:$G,1,FALSE),"")</f>
        <v/>
      </c>
    </row>
    <row r="195" spans="1:16" x14ac:dyDescent="0.2">
      <c r="A195" s="1">
        <f t="shared" si="3"/>
        <v>49</v>
      </c>
      <c r="B195" t="str">
        <f>IF(VLOOKUP($A195,Assets!$A:$C,2,FALSE)=0,"",VLOOKUP($A195,Assets!$A:$C,2,FALSE))</f>
        <v/>
      </c>
      <c r="C195" t="str">
        <f>IF(VLOOKUP($A195,Assets!$A:$C,3,FALSE)=0,"",VLOOKUP($A195,Assets!$A:$C,3,FALSE))</f>
        <v/>
      </c>
      <c r="D195" s="15">
        <v>1</v>
      </c>
      <c r="E195" s="19" t="str">
        <f>_xlfn.IFNA(VLOOKUP(_xlfn.CONCAT("T",E$1,"V",$D195,"A",$A195),Vulnerabilities!$G:$G,1,FALSE),"")</f>
        <v/>
      </c>
      <c r="F195" s="19" t="str">
        <f>_xlfn.IFNA(VLOOKUP(_xlfn.CONCAT("T",F$1,"V",$D195,"A",$A195),Vulnerabilities!$G:$G,1,FALSE),"")</f>
        <v/>
      </c>
      <c r="G195" s="19" t="str">
        <f>_xlfn.IFNA(VLOOKUP(_xlfn.CONCAT("T",G$1,"V",$D195,"A",$A195),Vulnerabilities!$G:$G,1,FALSE),"")</f>
        <v/>
      </c>
      <c r="H195" s="19" t="str">
        <f>_xlfn.IFNA(VLOOKUP(_xlfn.CONCAT("T",H$1,"V",$D195,"A",$A195),Vulnerabilities!$G:$G,1,FALSE),"")</f>
        <v/>
      </c>
      <c r="I195" s="19" t="str">
        <f>_xlfn.IFNA(VLOOKUP(_xlfn.CONCAT("T",I$1,"V",$D195,"A",$A195),Vulnerabilities!$G:$G,1,FALSE),"")</f>
        <v/>
      </c>
      <c r="J195" s="19" t="str">
        <f>_xlfn.IFNA(VLOOKUP(_xlfn.CONCAT("T",J$1,"V",$D195,"A",$A195),Vulnerabilities!$G:$G,1,FALSE),"")</f>
        <v/>
      </c>
      <c r="K195" s="19" t="str">
        <f>_xlfn.IFNA(VLOOKUP(_xlfn.CONCAT("T",K$1,"V",$D195,"A",$A195),Vulnerabilities!$G:$G,1,FALSE),"")</f>
        <v/>
      </c>
      <c r="L195" s="19" t="str">
        <f>_xlfn.IFNA(VLOOKUP(_xlfn.CONCAT("T",L$1,"V",$D195,"A",$A195),Vulnerabilities!$G:$G,1,FALSE),"")</f>
        <v/>
      </c>
      <c r="M195" s="19" t="str">
        <f>_xlfn.IFNA(VLOOKUP(_xlfn.CONCAT("T",M$1,"V",$D195,"A",$A195),Vulnerabilities!$G:$G,1,FALSE),"")</f>
        <v/>
      </c>
      <c r="N195" s="19" t="str">
        <f>_xlfn.IFNA(VLOOKUP(_xlfn.CONCAT("T",N$1,"V",$D195,"A",$A195),Vulnerabilities!$G:$G,1,FALSE),"")</f>
        <v/>
      </c>
      <c r="O195" s="19" t="str">
        <f>_xlfn.IFNA(VLOOKUP(_xlfn.CONCAT("T",O$1,"V",$D195,"A",$A195),Vulnerabilities!$G:$G,1,FALSE),"")</f>
        <v/>
      </c>
      <c r="P195" s="15" t="str">
        <f>_xlfn.IFNA(VLOOKUP(_xlfn.CONCAT("T",P$1,"V",$D195,"A",$A195),Vulnerabilities!$G:$G,1,FALSE),"")</f>
        <v/>
      </c>
    </row>
    <row r="196" spans="1:16" x14ac:dyDescent="0.2">
      <c r="A196" s="1">
        <f t="shared" si="3"/>
        <v>49</v>
      </c>
      <c r="B196" t="str">
        <f>IF(VLOOKUP($A196,Assets!$A:$C,2,FALSE)=0,"",VLOOKUP($A196,Assets!$A:$C,2,FALSE))</f>
        <v/>
      </c>
      <c r="C196" t="str">
        <f>IF(VLOOKUP($A196,Assets!$A:$C,3,FALSE)=0,"",VLOOKUP($A196,Assets!$A:$C,3,FALSE))</f>
        <v/>
      </c>
      <c r="D196" s="15">
        <v>2</v>
      </c>
      <c r="E196" s="19" t="str">
        <f>_xlfn.IFNA(VLOOKUP(_xlfn.CONCAT("T",E$1,"V",$D196,"A",$A196),Vulnerabilities!$G:$G,1,FALSE),"")</f>
        <v/>
      </c>
      <c r="F196" s="19" t="str">
        <f>_xlfn.IFNA(VLOOKUP(_xlfn.CONCAT("T",F$1,"V",$D196,"A",$A196),Vulnerabilities!$G:$G,1,FALSE),"")</f>
        <v/>
      </c>
      <c r="G196" s="19" t="str">
        <f>_xlfn.IFNA(VLOOKUP(_xlfn.CONCAT("T",G$1,"V",$D196,"A",$A196),Vulnerabilities!$G:$G,1,FALSE),"")</f>
        <v/>
      </c>
      <c r="H196" s="19" t="str">
        <f>_xlfn.IFNA(VLOOKUP(_xlfn.CONCAT("T",H$1,"V",$D196,"A",$A196),Vulnerabilities!$G:$G,1,FALSE),"")</f>
        <v/>
      </c>
      <c r="I196" s="19" t="str">
        <f>_xlfn.IFNA(VLOOKUP(_xlfn.CONCAT("T",I$1,"V",$D196,"A",$A196),Vulnerabilities!$G:$G,1,FALSE),"")</f>
        <v/>
      </c>
      <c r="J196" s="19" t="str">
        <f>_xlfn.IFNA(VLOOKUP(_xlfn.CONCAT("T",J$1,"V",$D196,"A",$A196),Vulnerabilities!$G:$G,1,FALSE),"")</f>
        <v/>
      </c>
      <c r="K196" s="19" t="str">
        <f>_xlfn.IFNA(VLOOKUP(_xlfn.CONCAT("T",K$1,"V",$D196,"A",$A196),Vulnerabilities!$G:$G,1,FALSE),"")</f>
        <v/>
      </c>
      <c r="L196" s="19" t="str">
        <f>_xlfn.IFNA(VLOOKUP(_xlfn.CONCAT("T",L$1,"V",$D196,"A",$A196),Vulnerabilities!$G:$G,1,FALSE),"")</f>
        <v/>
      </c>
      <c r="M196" s="19" t="str">
        <f>_xlfn.IFNA(VLOOKUP(_xlfn.CONCAT("T",M$1,"V",$D196,"A",$A196),Vulnerabilities!$G:$G,1,FALSE),"")</f>
        <v/>
      </c>
      <c r="N196" s="19" t="str">
        <f>_xlfn.IFNA(VLOOKUP(_xlfn.CONCAT("T",N$1,"V",$D196,"A",$A196),Vulnerabilities!$G:$G,1,FALSE),"")</f>
        <v/>
      </c>
      <c r="O196" s="19" t="str">
        <f>_xlfn.IFNA(VLOOKUP(_xlfn.CONCAT("T",O$1,"V",$D196,"A",$A196),Vulnerabilities!$G:$G,1,FALSE),"")</f>
        <v/>
      </c>
      <c r="P196" s="15" t="str">
        <f>_xlfn.IFNA(VLOOKUP(_xlfn.CONCAT("T",P$1,"V",$D196,"A",$A196),Vulnerabilities!$G:$G,1,FALSE),"")</f>
        <v/>
      </c>
    </row>
    <row r="197" spans="1:16" x14ac:dyDescent="0.2">
      <c r="A197" s="1">
        <f t="shared" si="3"/>
        <v>49</v>
      </c>
      <c r="B197" t="str">
        <f>IF(VLOOKUP($A197,Assets!$A:$C,2,FALSE)=0,"",VLOOKUP($A197,Assets!$A:$C,2,FALSE))</f>
        <v/>
      </c>
      <c r="C197" t="str">
        <f>IF(VLOOKUP($A197,Assets!$A:$C,3,FALSE)=0,"",VLOOKUP($A197,Assets!$A:$C,3,FALSE))</f>
        <v/>
      </c>
      <c r="D197" s="15">
        <v>3</v>
      </c>
      <c r="E197" s="19" t="str">
        <f>_xlfn.IFNA(VLOOKUP(_xlfn.CONCAT("T",E$1,"V",$D197,"A",$A197),Vulnerabilities!$G:$G,1,FALSE),"")</f>
        <v/>
      </c>
      <c r="F197" s="19" t="str">
        <f>_xlfn.IFNA(VLOOKUP(_xlfn.CONCAT("T",F$1,"V",$D197,"A",$A197),Vulnerabilities!$G:$G,1,FALSE),"")</f>
        <v/>
      </c>
      <c r="G197" s="19" t="str">
        <f>_xlfn.IFNA(VLOOKUP(_xlfn.CONCAT("T",G$1,"V",$D197,"A",$A197),Vulnerabilities!$G:$G,1,FALSE),"")</f>
        <v/>
      </c>
      <c r="H197" s="19" t="str">
        <f>_xlfn.IFNA(VLOOKUP(_xlfn.CONCAT("T",H$1,"V",$D197,"A",$A197),Vulnerabilities!$G:$G,1,FALSE),"")</f>
        <v/>
      </c>
      <c r="I197" s="19" t="str">
        <f>_xlfn.IFNA(VLOOKUP(_xlfn.CONCAT("T",I$1,"V",$D197,"A",$A197),Vulnerabilities!$G:$G,1,FALSE),"")</f>
        <v/>
      </c>
      <c r="J197" s="19" t="str">
        <f>_xlfn.IFNA(VLOOKUP(_xlfn.CONCAT("T",J$1,"V",$D197,"A",$A197),Vulnerabilities!$G:$G,1,FALSE),"")</f>
        <v/>
      </c>
      <c r="K197" s="19" t="str">
        <f>_xlfn.IFNA(VLOOKUP(_xlfn.CONCAT("T",K$1,"V",$D197,"A",$A197),Vulnerabilities!$G:$G,1,FALSE),"")</f>
        <v/>
      </c>
      <c r="L197" s="19" t="str">
        <f>_xlfn.IFNA(VLOOKUP(_xlfn.CONCAT("T",L$1,"V",$D197,"A",$A197),Vulnerabilities!$G:$G,1,FALSE),"")</f>
        <v/>
      </c>
      <c r="M197" s="19" t="str">
        <f>_xlfn.IFNA(VLOOKUP(_xlfn.CONCAT("T",M$1,"V",$D197,"A",$A197),Vulnerabilities!$G:$G,1,FALSE),"")</f>
        <v/>
      </c>
      <c r="N197" s="19" t="str">
        <f>_xlfn.IFNA(VLOOKUP(_xlfn.CONCAT("T",N$1,"V",$D197,"A",$A197),Vulnerabilities!$G:$G,1,FALSE),"")</f>
        <v/>
      </c>
      <c r="O197" s="19" t="str">
        <f>_xlfn.IFNA(VLOOKUP(_xlfn.CONCAT("T",O$1,"V",$D197,"A",$A197),Vulnerabilities!$G:$G,1,FALSE),"")</f>
        <v/>
      </c>
      <c r="P197" s="15" t="str">
        <f>_xlfn.IFNA(VLOOKUP(_xlfn.CONCAT("T",P$1,"V",$D197,"A",$A197),Vulnerabilities!$G:$G,1,FALSE),"")</f>
        <v/>
      </c>
    </row>
    <row r="198" spans="1:16" x14ac:dyDescent="0.2">
      <c r="A198" s="10">
        <f t="shared" si="3"/>
        <v>49</v>
      </c>
      <c r="B198" s="11" t="str">
        <f>IF(VLOOKUP($A198,Assets!$A:$C,2,FALSE)=0,"",VLOOKUP($A198,Assets!$A:$C,2,FALSE))</f>
        <v/>
      </c>
      <c r="C198" s="11" t="str">
        <f>IF(VLOOKUP($A198,Assets!$A:$C,3,FALSE)=0,"",VLOOKUP($A198,Assets!$A:$C,3,FALSE))</f>
        <v/>
      </c>
      <c r="D198" s="16">
        <v>4</v>
      </c>
      <c r="E198" s="20" t="str">
        <f>_xlfn.IFNA(VLOOKUP(_xlfn.CONCAT("T",E$1,"V",$D198,"A",$A198),Vulnerabilities!$G:$G,1,FALSE),"")</f>
        <v/>
      </c>
      <c r="F198" s="20" t="str">
        <f>_xlfn.IFNA(VLOOKUP(_xlfn.CONCAT("T",F$1,"V",$D198,"A",$A198),Vulnerabilities!$G:$G,1,FALSE),"")</f>
        <v/>
      </c>
      <c r="G198" s="20" t="str">
        <f>_xlfn.IFNA(VLOOKUP(_xlfn.CONCAT("T",G$1,"V",$D198,"A",$A198),Vulnerabilities!$G:$G,1,FALSE),"")</f>
        <v/>
      </c>
      <c r="H198" s="20" t="str">
        <f>_xlfn.IFNA(VLOOKUP(_xlfn.CONCAT("T",H$1,"V",$D198,"A",$A198),Vulnerabilities!$G:$G,1,FALSE),"")</f>
        <v/>
      </c>
      <c r="I198" s="20" t="str">
        <f>_xlfn.IFNA(VLOOKUP(_xlfn.CONCAT("T",I$1,"V",$D198,"A",$A198),Vulnerabilities!$G:$G,1,FALSE),"")</f>
        <v/>
      </c>
      <c r="J198" s="20" t="str">
        <f>_xlfn.IFNA(VLOOKUP(_xlfn.CONCAT("T",J$1,"V",$D198,"A",$A198),Vulnerabilities!$G:$G,1,FALSE),"")</f>
        <v/>
      </c>
      <c r="K198" s="20" t="str">
        <f>_xlfn.IFNA(VLOOKUP(_xlfn.CONCAT("T",K$1,"V",$D198,"A",$A198),Vulnerabilities!$G:$G,1,FALSE),"")</f>
        <v/>
      </c>
      <c r="L198" s="20" t="str">
        <f>_xlfn.IFNA(VLOOKUP(_xlfn.CONCAT("T",L$1,"V",$D198,"A",$A198),Vulnerabilities!$G:$G,1,FALSE),"")</f>
        <v/>
      </c>
      <c r="M198" s="20" t="str">
        <f>_xlfn.IFNA(VLOOKUP(_xlfn.CONCAT("T",M$1,"V",$D198,"A",$A198),Vulnerabilities!$G:$G,1,FALSE),"")</f>
        <v/>
      </c>
      <c r="N198" s="20" t="str">
        <f>_xlfn.IFNA(VLOOKUP(_xlfn.CONCAT("T",N$1,"V",$D198,"A",$A198),Vulnerabilities!$G:$G,1,FALSE),"")</f>
        <v/>
      </c>
      <c r="O198" s="20" t="str">
        <f>_xlfn.IFNA(VLOOKUP(_xlfn.CONCAT("T",O$1,"V",$D198,"A",$A198),Vulnerabilities!$G:$G,1,FALSE),"")</f>
        <v/>
      </c>
      <c r="P198" s="16" t="str">
        <f>_xlfn.IFNA(VLOOKUP(_xlfn.CONCAT("T",P$1,"V",$D198,"A",$A198),Vulnerabilities!$G:$G,1,FALSE),"")</f>
        <v/>
      </c>
    </row>
    <row r="199" spans="1:16" x14ac:dyDescent="0.2">
      <c r="A199" s="1">
        <f t="shared" si="3"/>
        <v>50</v>
      </c>
      <c r="B199" t="str">
        <f>IF(VLOOKUP($A199,Assets!$A:$C,2,FALSE)=0,"",VLOOKUP($A199,Assets!$A:$C,2,FALSE))</f>
        <v/>
      </c>
      <c r="C199" t="str">
        <f>IF(VLOOKUP($A199,Assets!$A:$C,3,FALSE)=0,"",VLOOKUP($A199,Assets!$A:$C,3,FALSE))</f>
        <v/>
      </c>
      <c r="D199" s="15">
        <v>1</v>
      </c>
      <c r="E199" s="19" t="str">
        <f>_xlfn.IFNA(VLOOKUP(_xlfn.CONCAT("T",E$1,"V",$D199,"A",$A199),Vulnerabilities!$G:$G,1,FALSE),"")</f>
        <v/>
      </c>
      <c r="F199" s="19" t="str">
        <f>_xlfn.IFNA(VLOOKUP(_xlfn.CONCAT("T",F$1,"V",$D199,"A",$A199),Vulnerabilities!$G:$G,1,FALSE),"")</f>
        <v/>
      </c>
      <c r="G199" s="19" t="str">
        <f>_xlfn.IFNA(VLOOKUP(_xlfn.CONCAT("T",G$1,"V",$D199,"A",$A199),Vulnerabilities!$G:$G,1,FALSE),"")</f>
        <v/>
      </c>
      <c r="H199" s="19" t="str">
        <f>_xlfn.IFNA(VLOOKUP(_xlfn.CONCAT("T",H$1,"V",$D199,"A",$A199),Vulnerabilities!$G:$G,1,FALSE),"")</f>
        <v/>
      </c>
      <c r="I199" s="19" t="str">
        <f>_xlfn.IFNA(VLOOKUP(_xlfn.CONCAT("T",I$1,"V",$D199,"A",$A199),Vulnerabilities!$G:$G,1,FALSE),"")</f>
        <v/>
      </c>
      <c r="J199" s="19" t="str">
        <f>_xlfn.IFNA(VLOOKUP(_xlfn.CONCAT("T",J$1,"V",$D199,"A",$A199),Vulnerabilities!$G:$G,1,FALSE),"")</f>
        <v/>
      </c>
      <c r="K199" s="19" t="str">
        <f>_xlfn.IFNA(VLOOKUP(_xlfn.CONCAT("T",K$1,"V",$D199,"A",$A199),Vulnerabilities!$G:$G,1,FALSE),"")</f>
        <v/>
      </c>
      <c r="L199" s="19" t="str">
        <f>_xlfn.IFNA(VLOOKUP(_xlfn.CONCAT("T",L$1,"V",$D199,"A",$A199),Vulnerabilities!$G:$G,1,FALSE),"")</f>
        <v/>
      </c>
      <c r="M199" s="19" t="str">
        <f>_xlfn.IFNA(VLOOKUP(_xlfn.CONCAT("T",M$1,"V",$D199,"A",$A199),Vulnerabilities!$G:$G,1,FALSE),"")</f>
        <v/>
      </c>
      <c r="N199" s="19" t="str">
        <f>_xlfn.IFNA(VLOOKUP(_xlfn.CONCAT("T",N$1,"V",$D199,"A",$A199),Vulnerabilities!$G:$G,1,FALSE),"")</f>
        <v/>
      </c>
      <c r="O199" s="19" t="str">
        <f>_xlfn.IFNA(VLOOKUP(_xlfn.CONCAT("T",O$1,"V",$D199,"A",$A199),Vulnerabilities!$G:$G,1,FALSE),"")</f>
        <v/>
      </c>
      <c r="P199" s="15" t="str">
        <f>_xlfn.IFNA(VLOOKUP(_xlfn.CONCAT("T",P$1,"V",$D199,"A",$A199),Vulnerabilities!$G:$G,1,FALSE),"")</f>
        <v/>
      </c>
    </row>
    <row r="200" spans="1:16" x14ac:dyDescent="0.2">
      <c r="A200" s="1">
        <f t="shared" si="3"/>
        <v>50</v>
      </c>
      <c r="B200" t="str">
        <f>IF(VLOOKUP($A200,Assets!$A:$C,2,FALSE)=0,"",VLOOKUP($A200,Assets!$A:$C,2,FALSE))</f>
        <v/>
      </c>
      <c r="C200" t="str">
        <f>IF(VLOOKUP($A200,Assets!$A:$C,3,FALSE)=0,"",VLOOKUP($A200,Assets!$A:$C,3,FALSE))</f>
        <v/>
      </c>
      <c r="D200" s="15">
        <v>2</v>
      </c>
      <c r="E200" s="19" t="str">
        <f>_xlfn.IFNA(VLOOKUP(_xlfn.CONCAT("T",E$1,"V",$D200,"A",$A200),Vulnerabilities!$G:$G,1,FALSE),"")</f>
        <v/>
      </c>
      <c r="F200" s="19" t="str">
        <f>_xlfn.IFNA(VLOOKUP(_xlfn.CONCAT("T",F$1,"V",$D200,"A",$A200),Vulnerabilities!$G:$G,1,FALSE),"")</f>
        <v/>
      </c>
      <c r="G200" s="19" t="str">
        <f>_xlfn.IFNA(VLOOKUP(_xlfn.CONCAT("T",G$1,"V",$D200,"A",$A200),Vulnerabilities!$G:$G,1,FALSE),"")</f>
        <v/>
      </c>
      <c r="H200" s="19" t="str">
        <f>_xlfn.IFNA(VLOOKUP(_xlfn.CONCAT("T",H$1,"V",$D200,"A",$A200),Vulnerabilities!$G:$G,1,FALSE),"")</f>
        <v/>
      </c>
      <c r="I200" s="19" t="str">
        <f>_xlfn.IFNA(VLOOKUP(_xlfn.CONCAT("T",I$1,"V",$D200,"A",$A200),Vulnerabilities!$G:$G,1,FALSE),"")</f>
        <v/>
      </c>
      <c r="J200" s="19" t="str">
        <f>_xlfn.IFNA(VLOOKUP(_xlfn.CONCAT("T",J$1,"V",$D200,"A",$A200),Vulnerabilities!$G:$G,1,FALSE),"")</f>
        <v/>
      </c>
      <c r="K200" s="19" t="str">
        <f>_xlfn.IFNA(VLOOKUP(_xlfn.CONCAT("T",K$1,"V",$D200,"A",$A200),Vulnerabilities!$G:$G,1,FALSE),"")</f>
        <v/>
      </c>
      <c r="L200" s="19" t="str">
        <f>_xlfn.IFNA(VLOOKUP(_xlfn.CONCAT("T",L$1,"V",$D200,"A",$A200),Vulnerabilities!$G:$G,1,FALSE),"")</f>
        <v/>
      </c>
      <c r="M200" s="19" t="str">
        <f>_xlfn.IFNA(VLOOKUP(_xlfn.CONCAT("T",M$1,"V",$D200,"A",$A200),Vulnerabilities!$G:$G,1,FALSE),"")</f>
        <v/>
      </c>
      <c r="N200" s="19" t="str">
        <f>_xlfn.IFNA(VLOOKUP(_xlfn.CONCAT("T",N$1,"V",$D200,"A",$A200),Vulnerabilities!$G:$G,1,FALSE),"")</f>
        <v/>
      </c>
      <c r="O200" s="19" t="str">
        <f>_xlfn.IFNA(VLOOKUP(_xlfn.CONCAT("T",O$1,"V",$D200,"A",$A200),Vulnerabilities!$G:$G,1,FALSE),"")</f>
        <v/>
      </c>
      <c r="P200" s="15" t="str">
        <f>_xlfn.IFNA(VLOOKUP(_xlfn.CONCAT("T",P$1,"V",$D200,"A",$A200),Vulnerabilities!$G:$G,1,FALSE),"")</f>
        <v/>
      </c>
    </row>
    <row r="201" spans="1:16" x14ac:dyDescent="0.2">
      <c r="A201" s="1">
        <f t="shared" si="3"/>
        <v>50</v>
      </c>
      <c r="B201" t="str">
        <f>IF(VLOOKUP($A201,Assets!$A:$C,2,FALSE)=0,"",VLOOKUP($A201,Assets!$A:$C,2,FALSE))</f>
        <v/>
      </c>
      <c r="C201" t="str">
        <f>IF(VLOOKUP($A201,Assets!$A:$C,3,FALSE)=0,"",VLOOKUP($A201,Assets!$A:$C,3,FALSE))</f>
        <v/>
      </c>
      <c r="D201" s="15">
        <v>3</v>
      </c>
      <c r="E201" s="19" t="str">
        <f>_xlfn.IFNA(VLOOKUP(_xlfn.CONCAT("T",E$1,"V",$D201,"A",$A201),Vulnerabilities!$G:$G,1,FALSE),"")</f>
        <v/>
      </c>
      <c r="F201" s="19" t="str">
        <f>_xlfn.IFNA(VLOOKUP(_xlfn.CONCAT("T",F$1,"V",$D201,"A",$A201),Vulnerabilities!$G:$G,1,FALSE),"")</f>
        <v/>
      </c>
      <c r="G201" s="19" t="str">
        <f>_xlfn.IFNA(VLOOKUP(_xlfn.CONCAT("T",G$1,"V",$D201,"A",$A201),Vulnerabilities!$G:$G,1,FALSE),"")</f>
        <v/>
      </c>
      <c r="H201" s="19" t="str">
        <f>_xlfn.IFNA(VLOOKUP(_xlfn.CONCAT("T",H$1,"V",$D201,"A",$A201),Vulnerabilities!$G:$G,1,FALSE),"")</f>
        <v/>
      </c>
      <c r="I201" s="19" t="str">
        <f>_xlfn.IFNA(VLOOKUP(_xlfn.CONCAT("T",I$1,"V",$D201,"A",$A201),Vulnerabilities!$G:$G,1,FALSE),"")</f>
        <v/>
      </c>
      <c r="J201" s="19" t="str">
        <f>_xlfn.IFNA(VLOOKUP(_xlfn.CONCAT("T",J$1,"V",$D201,"A",$A201),Vulnerabilities!$G:$G,1,FALSE),"")</f>
        <v/>
      </c>
      <c r="K201" s="19" t="str">
        <f>_xlfn.IFNA(VLOOKUP(_xlfn.CONCAT("T",K$1,"V",$D201,"A",$A201),Vulnerabilities!$G:$G,1,FALSE),"")</f>
        <v/>
      </c>
      <c r="L201" s="19" t="str">
        <f>_xlfn.IFNA(VLOOKUP(_xlfn.CONCAT("T",L$1,"V",$D201,"A",$A201),Vulnerabilities!$G:$G,1,FALSE),"")</f>
        <v/>
      </c>
      <c r="M201" s="19" t="str">
        <f>_xlfn.IFNA(VLOOKUP(_xlfn.CONCAT("T",M$1,"V",$D201,"A",$A201),Vulnerabilities!$G:$G,1,FALSE),"")</f>
        <v/>
      </c>
      <c r="N201" s="19" t="str">
        <f>_xlfn.IFNA(VLOOKUP(_xlfn.CONCAT("T",N$1,"V",$D201,"A",$A201),Vulnerabilities!$G:$G,1,FALSE),"")</f>
        <v/>
      </c>
      <c r="O201" s="19" t="str">
        <f>_xlfn.IFNA(VLOOKUP(_xlfn.CONCAT("T",O$1,"V",$D201,"A",$A201),Vulnerabilities!$G:$G,1,FALSE),"")</f>
        <v/>
      </c>
      <c r="P201" s="15" t="str">
        <f>_xlfn.IFNA(VLOOKUP(_xlfn.CONCAT("T",P$1,"V",$D201,"A",$A201),Vulnerabilities!$G:$G,1,FALSE),"")</f>
        <v/>
      </c>
    </row>
    <row r="202" spans="1:16" x14ac:dyDescent="0.2">
      <c r="A202" s="10">
        <f t="shared" si="3"/>
        <v>50</v>
      </c>
      <c r="B202" s="11" t="str">
        <f>IF(VLOOKUP($A202,Assets!$A:$C,2,FALSE)=0,"",VLOOKUP($A202,Assets!$A:$C,2,FALSE))</f>
        <v/>
      </c>
      <c r="C202" s="11" t="str">
        <f>IF(VLOOKUP($A202,Assets!$A:$C,3,FALSE)=0,"",VLOOKUP($A202,Assets!$A:$C,3,FALSE))</f>
        <v/>
      </c>
      <c r="D202" s="16">
        <v>4</v>
      </c>
      <c r="E202" s="20" t="str">
        <f>_xlfn.IFNA(VLOOKUP(_xlfn.CONCAT("T",E$1,"V",$D202,"A",$A202),Vulnerabilities!$G:$G,1,FALSE),"")</f>
        <v/>
      </c>
      <c r="F202" s="20" t="str">
        <f>_xlfn.IFNA(VLOOKUP(_xlfn.CONCAT("T",F$1,"V",$D202,"A",$A202),Vulnerabilities!$G:$G,1,FALSE),"")</f>
        <v/>
      </c>
      <c r="G202" s="20" t="str">
        <f>_xlfn.IFNA(VLOOKUP(_xlfn.CONCAT("T",G$1,"V",$D202,"A",$A202),Vulnerabilities!$G:$G,1,FALSE),"")</f>
        <v/>
      </c>
      <c r="H202" s="20" t="str">
        <f>_xlfn.IFNA(VLOOKUP(_xlfn.CONCAT("T",H$1,"V",$D202,"A",$A202),Vulnerabilities!$G:$G,1,FALSE),"")</f>
        <v/>
      </c>
      <c r="I202" s="20" t="str">
        <f>_xlfn.IFNA(VLOOKUP(_xlfn.CONCAT("T",I$1,"V",$D202,"A",$A202),Vulnerabilities!$G:$G,1,FALSE),"")</f>
        <v/>
      </c>
      <c r="J202" s="20" t="str">
        <f>_xlfn.IFNA(VLOOKUP(_xlfn.CONCAT("T",J$1,"V",$D202,"A",$A202),Vulnerabilities!$G:$G,1,FALSE),"")</f>
        <v/>
      </c>
      <c r="K202" s="20" t="str">
        <f>_xlfn.IFNA(VLOOKUP(_xlfn.CONCAT("T",K$1,"V",$D202,"A",$A202),Vulnerabilities!$G:$G,1,FALSE),"")</f>
        <v/>
      </c>
      <c r="L202" s="20" t="str">
        <f>_xlfn.IFNA(VLOOKUP(_xlfn.CONCAT("T",L$1,"V",$D202,"A",$A202),Vulnerabilities!$G:$G,1,FALSE),"")</f>
        <v/>
      </c>
      <c r="M202" s="20" t="str">
        <f>_xlfn.IFNA(VLOOKUP(_xlfn.CONCAT("T",M$1,"V",$D202,"A",$A202),Vulnerabilities!$G:$G,1,FALSE),"")</f>
        <v/>
      </c>
      <c r="N202" s="20" t="str">
        <f>_xlfn.IFNA(VLOOKUP(_xlfn.CONCAT("T",N$1,"V",$D202,"A",$A202),Vulnerabilities!$G:$G,1,FALSE),"")</f>
        <v/>
      </c>
      <c r="O202" s="20" t="str">
        <f>_xlfn.IFNA(VLOOKUP(_xlfn.CONCAT("T",O$1,"V",$D202,"A",$A202),Vulnerabilities!$G:$G,1,FALSE),"")</f>
        <v/>
      </c>
      <c r="P202" s="16" t="str">
        <f>_xlfn.IFNA(VLOOKUP(_xlfn.CONCAT("T",P$1,"V",$D202,"A",$A202),Vulnerabilities!$G:$G,1,FALSE),"")</f>
        <v/>
      </c>
    </row>
    <row r="203" spans="1:16" x14ac:dyDescent="0.2">
      <c r="A203" s="1">
        <f t="shared" si="3"/>
        <v>51</v>
      </c>
      <c r="B203" t="str">
        <f>IF(VLOOKUP($A203,Assets!$A:$C,2,FALSE)=0,"",VLOOKUP($A203,Assets!$A:$C,2,FALSE))</f>
        <v/>
      </c>
      <c r="C203" t="str">
        <f>IF(VLOOKUP($A203,Assets!$A:$C,3,FALSE)=0,"",VLOOKUP($A203,Assets!$A:$C,3,FALSE))</f>
        <v/>
      </c>
      <c r="D203" s="15">
        <v>1</v>
      </c>
      <c r="E203" s="19" t="str">
        <f>_xlfn.IFNA(VLOOKUP(_xlfn.CONCAT("T",E$1,"V",$D203,"A",$A203),Vulnerabilities!$G:$G,1,FALSE),"")</f>
        <v/>
      </c>
      <c r="F203" s="19" t="str">
        <f>_xlfn.IFNA(VLOOKUP(_xlfn.CONCAT("T",F$1,"V",$D203,"A",$A203),Vulnerabilities!$G:$G,1,FALSE),"")</f>
        <v/>
      </c>
      <c r="G203" s="19" t="str">
        <f>_xlfn.IFNA(VLOOKUP(_xlfn.CONCAT("T",G$1,"V",$D203,"A",$A203),Vulnerabilities!$G:$G,1,FALSE),"")</f>
        <v/>
      </c>
      <c r="H203" s="19" t="str">
        <f>_xlfn.IFNA(VLOOKUP(_xlfn.CONCAT("T",H$1,"V",$D203,"A",$A203),Vulnerabilities!$G:$G,1,FALSE),"")</f>
        <v/>
      </c>
      <c r="I203" s="19" t="str">
        <f>_xlfn.IFNA(VLOOKUP(_xlfn.CONCAT("T",I$1,"V",$D203,"A",$A203),Vulnerabilities!$G:$G,1,FALSE),"")</f>
        <v/>
      </c>
      <c r="J203" s="19" t="str">
        <f>_xlfn.IFNA(VLOOKUP(_xlfn.CONCAT("T",J$1,"V",$D203,"A",$A203),Vulnerabilities!$G:$G,1,FALSE),"")</f>
        <v/>
      </c>
      <c r="K203" s="19" t="str">
        <f>_xlfn.IFNA(VLOOKUP(_xlfn.CONCAT("T",K$1,"V",$D203,"A",$A203),Vulnerabilities!$G:$G,1,FALSE),"")</f>
        <v/>
      </c>
      <c r="L203" s="19" t="str">
        <f>_xlfn.IFNA(VLOOKUP(_xlfn.CONCAT("T",L$1,"V",$D203,"A",$A203),Vulnerabilities!$G:$G,1,FALSE),"")</f>
        <v/>
      </c>
      <c r="M203" s="19" t="str">
        <f>_xlfn.IFNA(VLOOKUP(_xlfn.CONCAT("T",M$1,"V",$D203,"A",$A203),Vulnerabilities!$G:$G,1,FALSE),"")</f>
        <v/>
      </c>
      <c r="N203" s="19" t="str">
        <f>_xlfn.IFNA(VLOOKUP(_xlfn.CONCAT("T",N$1,"V",$D203,"A",$A203),Vulnerabilities!$G:$G,1,FALSE),"")</f>
        <v/>
      </c>
      <c r="O203" s="19" t="str">
        <f>_xlfn.IFNA(VLOOKUP(_xlfn.CONCAT("T",O$1,"V",$D203,"A",$A203),Vulnerabilities!$G:$G,1,FALSE),"")</f>
        <v/>
      </c>
      <c r="P203" s="15" t="str">
        <f>_xlfn.IFNA(VLOOKUP(_xlfn.CONCAT("T",P$1,"V",$D203,"A",$A203),Vulnerabilities!$G:$G,1,FALSE),"")</f>
        <v/>
      </c>
    </row>
    <row r="204" spans="1:16" x14ac:dyDescent="0.2">
      <c r="A204" s="1">
        <f t="shared" si="3"/>
        <v>51</v>
      </c>
      <c r="B204" t="str">
        <f>IF(VLOOKUP($A204,Assets!$A:$C,2,FALSE)=0,"",VLOOKUP($A204,Assets!$A:$C,2,FALSE))</f>
        <v/>
      </c>
      <c r="C204" t="str">
        <f>IF(VLOOKUP($A204,Assets!$A:$C,3,FALSE)=0,"",VLOOKUP($A204,Assets!$A:$C,3,FALSE))</f>
        <v/>
      </c>
      <c r="D204" s="15">
        <v>2</v>
      </c>
      <c r="E204" s="19" t="str">
        <f>_xlfn.IFNA(VLOOKUP(_xlfn.CONCAT("T",E$1,"V",$D204,"A",$A204),Vulnerabilities!$G:$G,1,FALSE),"")</f>
        <v/>
      </c>
      <c r="F204" s="19" t="str">
        <f>_xlfn.IFNA(VLOOKUP(_xlfn.CONCAT("T",F$1,"V",$D204,"A",$A204),Vulnerabilities!$G:$G,1,FALSE),"")</f>
        <v/>
      </c>
      <c r="G204" s="19" t="str">
        <f>_xlfn.IFNA(VLOOKUP(_xlfn.CONCAT("T",G$1,"V",$D204,"A",$A204),Vulnerabilities!$G:$G,1,FALSE),"")</f>
        <v/>
      </c>
      <c r="H204" s="19" t="str">
        <f>_xlfn.IFNA(VLOOKUP(_xlfn.CONCAT("T",H$1,"V",$D204,"A",$A204),Vulnerabilities!$G:$G,1,FALSE),"")</f>
        <v/>
      </c>
      <c r="I204" s="19" t="str">
        <f>_xlfn.IFNA(VLOOKUP(_xlfn.CONCAT("T",I$1,"V",$D204,"A",$A204),Vulnerabilities!$G:$G,1,FALSE),"")</f>
        <v/>
      </c>
      <c r="J204" s="19" t="str">
        <f>_xlfn.IFNA(VLOOKUP(_xlfn.CONCAT("T",J$1,"V",$D204,"A",$A204),Vulnerabilities!$G:$G,1,FALSE),"")</f>
        <v/>
      </c>
      <c r="K204" s="19" t="str">
        <f>_xlfn.IFNA(VLOOKUP(_xlfn.CONCAT("T",K$1,"V",$D204,"A",$A204),Vulnerabilities!$G:$G,1,FALSE),"")</f>
        <v/>
      </c>
      <c r="L204" s="19" t="str">
        <f>_xlfn.IFNA(VLOOKUP(_xlfn.CONCAT("T",L$1,"V",$D204,"A",$A204),Vulnerabilities!$G:$G,1,FALSE),"")</f>
        <v/>
      </c>
      <c r="M204" s="19" t="str">
        <f>_xlfn.IFNA(VLOOKUP(_xlfn.CONCAT("T",M$1,"V",$D204,"A",$A204),Vulnerabilities!$G:$G,1,FALSE),"")</f>
        <v/>
      </c>
      <c r="N204" s="19" t="str">
        <f>_xlfn.IFNA(VLOOKUP(_xlfn.CONCAT("T",N$1,"V",$D204,"A",$A204),Vulnerabilities!$G:$G,1,FALSE),"")</f>
        <v/>
      </c>
      <c r="O204" s="19" t="str">
        <f>_xlfn.IFNA(VLOOKUP(_xlfn.CONCAT("T",O$1,"V",$D204,"A",$A204),Vulnerabilities!$G:$G,1,FALSE),"")</f>
        <v/>
      </c>
      <c r="P204" s="15" t="str">
        <f>_xlfn.IFNA(VLOOKUP(_xlfn.CONCAT("T",P$1,"V",$D204,"A",$A204),Vulnerabilities!$G:$G,1,FALSE),"")</f>
        <v/>
      </c>
    </row>
    <row r="205" spans="1:16" x14ac:dyDescent="0.2">
      <c r="A205" s="1">
        <f t="shared" si="3"/>
        <v>51</v>
      </c>
      <c r="B205" t="str">
        <f>IF(VLOOKUP($A205,Assets!$A:$C,2,FALSE)=0,"",VLOOKUP($A205,Assets!$A:$C,2,FALSE))</f>
        <v/>
      </c>
      <c r="C205" t="str">
        <f>IF(VLOOKUP($A205,Assets!$A:$C,3,FALSE)=0,"",VLOOKUP($A205,Assets!$A:$C,3,FALSE))</f>
        <v/>
      </c>
      <c r="D205" s="15">
        <v>3</v>
      </c>
      <c r="E205" s="19" t="str">
        <f>_xlfn.IFNA(VLOOKUP(_xlfn.CONCAT("T",E$1,"V",$D205,"A",$A205),Vulnerabilities!$G:$G,1,FALSE),"")</f>
        <v/>
      </c>
      <c r="F205" s="19" t="str">
        <f>_xlfn.IFNA(VLOOKUP(_xlfn.CONCAT("T",F$1,"V",$D205,"A",$A205),Vulnerabilities!$G:$G,1,FALSE),"")</f>
        <v/>
      </c>
      <c r="G205" s="19" t="str">
        <f>_xlfn.IFNA(VLOOKUP(_xlfn.CONCAT("T",G$1,"V",$D205,"A",$A205),Vulnerabilities!$G:$G,1,FALSE),"")</f>
        <v/>
      </c>
      <c r="H205" s="19" t="str">
        <f>_xlfn.IFNA(VLOOKUP(_xlfn.CONCAT("T",H$1,"V",$D205,"A",$A205),Vulnerabilities!$G:$G,1,FALSE),"")</f>
        <v/>
      </c>
      <c r="I205" s="19" t="str">
        <f>_xlfn.IFNA(VLOOKUP(_xlfn.CONCAT("T",I$1,"V",$D205,"A",$A205),Vulnerabilities!$G:$G,1,FALSE),"")</f>
        <v/>
      </c>
      <c r="J205" s="19" t="str">
        <f>_xlfn.IFNA(VLOOKUP(_xlfn.CONCAT("T",J$1,"V",$D205,"A",$A205),Vulnerabilities!$G:$G,1,FALSE),"")</f>
        <v/>
      </c>
      <c r="K205" s="19" t="str">
        <f>_xlfn.IFNA(VLOOKUP(_xlfn.CONCAT("T",K$1,"V",$D205,"A",$A205),Vulnerabilities!$G:$G,1,FALSE),"")</f>
        <v/>
      </c>
      <c r="L205" s="19" t="str">
        <f>_xlfn.IFNA(VLOOKUP(_xlfn.CONCAT("T",L$1,"V",$D205,"A",$A205),Vulnerabilities!$G:$G,1,FALSE),"")</f>
        <v/>
      </c>
      <c r="M205" s="19" t="str">
        <f>_xlfn.IFNA(VLOOKUP(_xlfn.CONCAT("T",M$1,"V",$D205,"A",$A205),Vulnerabilities!$G:$G,1,FALSE),"")</f>
        <v/>
      </c>
      <c r="N205" s="19" t="str">
        <f>_xlfn.IFNA(VLOOKUP(_xlfn.CONCAT("T",N$1,"V",$D205,"A",$A205),Vulnerabilities!$G:$G,1,FALSE),"")</f>
        <v/>
      </c>
      <c r="O205" s="19" t="str">
        <f>_xlfn.IFNA(VLOOKUP(_xlfn.CONCAT("T",O$1,"V",$D205,"A",$A205),Vulnerabilities!$G:$G,1,FALSE),"")</f>
        <v/>
      </c>
      <c r="P205" s="15" t="str">
        <f>_xlfn.IFNA(VLOOKUP(_xlfn.CONCAT("T",P$1,"V",$D205,"A",$A205),Vulnerabilities!$G:$G,1,FALSE),"")</f>
        <v/>
      </c>
    </row>
    <row r="206" spans="1:16" x14ac:dyDescent="0.2">
      <c r="A206" s="10">
        <f t="shared" si="3"/>
        <v>51</v>
      </c>
      <c r="B206" s="11" t="str">
        <f>IF(VLOOKUP($A206,Assets!$A:$C,2,FALSE)=0,"",VLOOKUP($A206,Assets!$A:$C,2,FALSE))</f>
        <v/>
      </c>
      <c r="C206" s="11" t="str">
        <f>IF(VLOOKUP($A206,Assets!$A:$C,3,FALSE)=0,"",VLOOKUP($A206,Assets!$A:$C,3,FALSE))</f>
        <v/>
      </c>
      <c r="D206" s="16">
        <v>4</v>
      </c>
      <c r="E206" s="20" t="str">
        <f>_xlfn.IFNA(VLOOKUP(_xlfn.CONCAT("T",E$1,"V",$D206,"A",$A206),Vulnerabilities!$G:$G,1,FALSE),"")</f>
        <v/>
      </c>
      <c r="F206" s="20" t="str">
        <f>_xlfn.IFNA(VLOOKUP(_xlfn.CONCAT("T",F$1,"V",$D206,"A",$A206),Vulnerabilities!$G:$G,1,FALSE),"")</f>
        <v/>
      </c>
      <c r="G206" s="20" t="str">
        <f>_xlfn.IFNA(VLOOKUP(_xlfn.CONCAT("T",G$1,"V",$D206,"A",$A206),Vulnerabilities!$G:$G,1,FALSE),"")</f>
        <v/>
      </c>
      <c r="H206" s="20" t="str">
        <f>_xlfn.IFNA(VLOOKUP(_xlfn.CONCAT("T",H$1,"V",$D206,"A",$A206),Vulnerabilities!$G:$G,1,FALSE),"")</f>
        <v/>
      </c>
      <c r="I206" s="20" t="str">
        <f>_xlfn.IFNA(VLOOKUP(_xlfn.CONCAT("T",I$1,"V",$D206,"A",$A206),Vulnerabilities!$G:$G,1,FALSE),"")</f>
        <v/>
      </c>
      <c r="J206" s="20" t="str">
        <f>_xlfn.IFNA(VLOOKUP(_xlfn.CONCAT("T",J$1,"V",$D206,"A",$A206),Vulnerabilities!$G:$G,1,FALSE),"")</f>
        <v/>
      </c>
      <c r="K206" s="20" t="str">
        <f>_xlfn.IFNA(VLOOKUP(_xlfn.CONCAT("T",K$1,"V",$D206,"A",$A206),Vulnerabilities!$G:$G,1,FALSE),"")</f>
        <v/>
      </c>
      <c r="L206" s="20" t="str">
        <f>_xlfn.IFNA(VLOOKUP(_xlfn.CONCAT("T",L$1,"V",$D206,"A",$A206),Vulnerabilities!$G:$G,1,FALSE),"")</f>
        <v/>
      </c>
      <c r="M206" s="20" t="str">
        <f>_xlfn.IFNA(VLOOKUP(_xlfn.CONCAT("T",M$1,"V",$D206,"A",$A206),Vulnerabilities!$G:$G,1,FALSE),"")</f>
        <v/>
      </c>
      <c r="N206" s="20" t="str">
        <f>_xlfn.IFNA(VLOOKUP(_xlfn.CONCAT("T",N$1,"V",$D206,"A",$A206),Vulnerabilities!$G:$G,1,FALSE),"")</f>
        <v/>
      </c>
      <c r="O206" s="20" t="str">
        <f>_xlfn.IFNA(VLOOKUP(_xlfn.CONCAT("T",O$1,"V",$D206,"A",$A206),Vulnerabilities!$G:$G,1,FALSE),"")</f>
        <v/>
      </c>
      <c r="P206" s="16" t="str">
        <f>_xlfn.IFNA(VLOOKUP(_xlfn.CONCAT("T",P$1,"V",$D206,"A",$A206),Vulnerabilities!$G:$G,1,FALSE),"")</f>
        <v/>
      </c>
    </row>
    <row r="207" spans="1:16" x14ac:dyDescent="0.2">
      <c r="A207" s="1">
        <f t="shared" si="3"/>
        <v>52</v>
      </c>
      <c r="B207" t="str">
        <f>IF(VLOOKUP($A207,Assets!$A:$C,2,FALSE)=0,"",VLOOKUP($A207,Assets!$A:$C,2,FALSE))</f>
        <v/>
      </c>
      <c r="C207" t="str">
        <f>IF(VLOOKUP($A207,Assets!$A:$C,3,FALSE)=0,"",VLOOKUP($A207,Assets!$A:$C,3,FALSE))</f>
        <v/>
      </c>
      <c r="D207" s="15">
        <v>1</v>
      </c>
      <c r="E207" s="19" t="str">
        <f>_xlfn.IFNA(VLOOKUP(_xlfn.CONCAT("T",E$1,"V",$D207,"A",$A207),Vulnerabilities!$G:$G,1,FALSE),"")</f>
        <v/>
      </c>
      <c r="F207" s="19" t="str">
        <f>_xlfn.IFNA(VLOOKUP(_xlfn.CONCAT("T",F$1,"V",$D207,"A",$A207),Vulnerabilities!$G:$G,1,FALSE),"")</f>
        <v/>
      </c>
      <c r="G207" s="19" t="str">
        <f>_xlfn.IFNA(VLOOKUP(_xlfn.CONCAT("T",G$1,"V",$D207,"A",$A207),Vulnerabilities!$G:$G,1,FALSE),"")</f>
        <v/>
      </c>
      <c r="H207" s="19" t="str">
        <f>_xlfn.IFNA(VLOOKUP(_xlfn.CONCAT("T",H$1,"V",$D207,"A",$A207),Vulnerabilities!$G:$G,1,FALSE),"")</f>
        <v/>
      </c>
      <c r="I207" s="19" t="str">
        <f>_xlfn.IFNA(VLOOKUP(_xlfn.CONCAT("T",I$1,"V",$D207,"A",$A207),Vulnerabilities!$G:$G,1,FALSE),"")</f>
        <v/>
      </c>
      <c r="J207" s="19" t="str">
        <f>_xlfn.IFNA(VLOOKUP(_xlfn.CONCAT("T",J$1,"V",$D207,"A",$A207),Vulnerabilities!$G:$G,1,FALSE),"")</f>
        <v/>
      </c>
      <c r="K207" s="19" t="str">
        <f>_xlfn.IFNA(VLOOKUP(_xlfn.CONCAT("T",K$1,"V",$D207,"A",$A207),Vulnerabilities!$G:$G,1,FALSE),"")</f>
        <v/>
      </c>
      <c r="L207" s="19" t="str">
        <f>_xlfn.IFNA(VLOOKUP(_xlfn.CONCAT("T",L$1,"V",$D207,"A",$A207),Vulnerabilities!$G:$G,1,FALSE),"")</f>
        <v/>
      </c>
      <c r="M207" s="19" t="str">
        <f>_xlfn.IFNA(VLOOKUP(_xlfn.CONCAT("T",M$1,"V",$D207,"A",$A207),Vulnerabilities!$G:$G,1,FALSE),"")</f>
        <v/>
      </c>
      <c r="N207" s="19" t="str">
        <f>_xlfn.IFNA(VLOOKUP(_xlfn.CONCAT("T",N$1,"V",$D207,"A",$A207),Vulnerabilities!$G:$G,1,FALSE),"")</f>
        <v/>
      </c>
      <c r="O207" s="19" t="str">
        <f>_xlfn.IFNA(VLOOKUP(_xlfn.CONCAT("T",O$1,"V",$D207,"A",$A207),Vulnerabilities!$G:$G,1,FALSE),"")</f>
        <v/>
      </c>
      <c r="P207" s="15" t="str">
        <f>_xlfn.IFNA(VLOOKUP(_xlfn.CONCAT("T",P$1,"V",$D207,"A",$A207),Vulnerabilities!$G:$G,1,FALSE),"")</f>
        <v/>
      </c>
    </row>
    <row r="208" spans="1:16" x14ac:dyDescent="0.2">
      <c r="A208" s="1">
        <f t="shared" si="3"/>
        <v>52</v>
      </c>
      <c r="B208" t="str">
        <f>IF(VLOOKUP($A208,Assets!$A:$C,2,FALSE)=0,"",VLOOKUP($A208,Assets!$A:$C,2,FALSE))</f>
        <v/>
      </c>
      <c r="C208" t="str">
        <f>IF(VLOOKUP($A208,Assets!$A:$C,3,FALSE)=0,"",VLOOKUP($A208,Assets!$A:$C,3,FALSE))</f>
        <v/>
      </c>
      <c r="D208" s="15">
        <v>2</v>
      </c>
      <c r="E208" s="19" t="str">
        <f>_xlfn.IFNA(VLOOKUP(_xlfn.CONCAT("T",E$1,"V",$D208,"A",$A208),Vulnerabilities!$G:$G,1,FALSE),"")</f>
        <v/>
      </c>
      <c r="F208" s="19" t="str">
        <f>_xlfn.IFNA(VLOOKUP(_xlfn.CONCAT("T",F$1,"V",$D208,"A",$A208),Vulnerabilities!$G:$G,1,FALSE),"")</f>
        <v/>
      </c>
      <c r="G208" s="19" t="str">
        <f>_xlfn.IFNA(VLOOKUP(_xlfn.CONCAT("T",G$1,"V",$D208,"A",$A208),Vulnerabilities!$G:$G,1,FALSE),"")</f>
        <v/>
      </c>
      <c r="H208" s="19" t="str">
        <f>_xlfn.IFNA(VLOOKUP(_xlfn.CONCAT("T",H$1,"V",$D208,"A",$A208),Vulnerabilities!$G:$G,1,FALSE),"")</f>
        <v/>
      </c>
      <c r="I208" s="19" t="str">
        <f>_xlfn.IFNA(VLOOKUP(_xlfn.CONCAT("T",I$1,"V",$D208,"A",$A208),Vulnerabilities!$G:$G,1,FALSE),"")</f>
        <v/>
      </c>
      <c r="J208" s="19" t="str">
        <f>_xlfn.IFNA(VLOOKUP(_xlfn.CONCAT("T",J$1,"V",$D208,"A",$A208),Vulnerabilities!$G:$G,1,FALSE),"")</f>
        <v/>
      </c>
      <c r="K208" s="19" t="str">
        <f>_xlfn.IFNA(VLOOKUP(_xlfn.CONCAT("T",K$1,"V",$D208,"A",$A208),Vulnerabilities!$G:$G,1,FALSE),"")</f>
        <v/>
      </c>
      <c r="L208" s="19" t="str">
        <f>_xlfn.IFNA(VLOOKUP(_xlfn.CONCAT("T",L$1,"V",$D208,"A",$A208),Vulnerabilities!$G:$G,1,FALSE),"")</f>
        <v/>
      </c>
      <c r="M208" s="19" t="str">
        <f>_xlfn.IFNA(VLOOKUP(_xlfn.CONCAT("T",M$1,"V",$D208,"A",$A208),Vulnerabilities!$G:$G,1,FALSE),"")</f>
        <v/>
      </c>
      <c r="N208" s="19" t="str">
        <f>_xlfn.IFNA(VLOOKUP(_xlfn.CONCAT("T",N$1,"V",$D208,"A",$A208),Vulnerabilities!$G:$G,1,FALSE),"")</f>
        <v/>
      </c>
      <c r="O208" s="19" t="str">
        <f>_xlfn.IFNA(VLOOKUP(_xlfn.CONCAT("T",O$1,"V",$D208,"A",$A208),Vulnerabilities!$G:$G,1,FALSE),"")</f>
        <v/>
      </c>
      <c r="P208" s="15" t="str">
        <f>_xlfn.IFNA(VLOOKUP(_xlfn.CONCAT("T",P$1,"V",$D208,"A",$A208),Vulnerabilities!$G:$G,1,FALSE),"")</f>
        <v/>
      </c>
    </row>
    <row r="209" spans="1:16" x14ac:dyDescent="0.2">
      <c r="A209" s="1">
        <f t="shared" si="3"/>
        <v>52</v>
      </c>
      <c r="B209" t="str">
        <f>IF(VLOOKUP($A209,Assets!$A:$C,2,FALSE)=0,"",VLOOKUP($A209,Assets!$A:$C,2,FALSE))</f>
        <v/>
      </c>
      <c r="C209" t="str">
        <f>IF(VLOOKUP($A209,Assets!$A:$C,3,FALSE)=0,"",VLOOKUP($A209,Assets!$A:$C,3,FALSE))</f>
        <v/>
      </c>
      <c r="D209" s="15">
        <v>3</v>
      </c>
      <c r="E209" s="19" t="str">
        <f>_xlfn.IFNA(VLOOKUP(_xlfn.CONCAT("T",E$1,"V",$D209,"A",$A209),Vulnerabilities!$G:$G,1,FALSE),"")</f>
        <v/>
      </c>
      <c r="F209" s="19" t="str">
        <f>_xlfn.IFNA(VLOOKUP(_xlfn.CONCAT("T",F$1,"V",$D209,"A",$A209),Vulnerabilities!$G:$G,1,FALSE),"")</f>
        <v/>
      </c>
      <c r="G209" s="19" t="str">
        <f>_xlfn.IFNA(VLOOKUP(_xlfn.CONCAT("T",G$1,"V",$D209,"A",$A209),Vulnerabilities!$G:$G,1,FALSE),"")</f>
        <v/>
      </c>
      <c r="H209" s="19" t="str">
        <f>_xlfn.IFNA(VLOOKUP(_xlfn.CONCAT("T",H$1,"V",$D209,"A",$A209),Vulnerabilities!$G:$G,1,FALSE),"")</f>
        <v/>
      </c>
      <c r="I209" s="19" t="str">
        <f>_xlfn.IFNA(VLOOKUP(_xlfn.CONCAT("T",I$1,"V",$D209,"A",$A209),Vulnerabilities!$G:$G,1,FALSE),"")</f>
        <v/>
      </c>
      <c r="J209" s="19" t="str">
        <f>_xlfn.IFNA(VLOOKUP(_xlfn.CONCAT("T",J$1,"V",$D209,"A",$A209),Vulnerabilities!$G:$G,1,FALSE),"")</f>
        <v/>
      </c>
      <c r="K209" s="19" t="str">
        <f>_xlfn.IFNA(VLOOKUP(_xlfn.CONCAT("T",K$1,"V",$D209,"A",$A209),Vulnerabilities!$G:$G,1,FALSE),"")</f>
        <v/>
      </c>
      <c r="L209" s="19" t="str">
        <f>_xlfn.IFNA(VLOOKUP(_xlfn.CONCAT("T",L$1,"V",$D209,"A",$A209),Vulnerabilities!$G:$G,1,FALSE),"")</f>
        <v/>
      </c>
      <c r="M209" s="19" t="str">
        <f>_xlfn.IFNA(VLOOKUP(_xlfn.CONCAT("T",M$1,"V",$D209,"A",$A209),Vulnerabilities!$G:$G,1,FALSE),"")</f>
        <v/>
      </c>
      <c r="N209" s="19" t="str">
        <f>_xlfn.IFNA(VLOOKUP(_xlfn.CONCAT("T",N$1,"V",$D209,"A",$A209),Vulnerabilities!$G:$G,1,FALSE),"")</f>
        <v/>
      </c>
      <c r="O209" s="19" t="str">
        <f>_xlfn.IFNA(VLOOKUP(_xlfn.CONCAT("T",O$1,"V",$D209,"A",$A209),Vulnerabilities!$G:$G,1,FALSE),"")</f>
        <v/>
      </c>
      <c r="P209" s="15" t="str">
        <f>_xlfn.IFNA(VLOOKUP(_xlfn.CONCAT("T",P$1,"V",$D209,"A",$A209),Vulnerabilities!$G:$G,1,FALSE),"")</f>
        <v/>
      </c>
    </row>
    <row r="210" spans="1:16" x14ac:dyDescent="0.2">
      <c r="A210" s="10">
        <f t="shared" si="3"/>
        <v>52</v>
      </c>
      <c r="B210" s="11" t="str">
        <f>IF(VLOOKUP($A210,Assets!$A:$C,2,FALSE)=0,"",VLOOKUP($A210,Assets!$A:$C,2,FALSE))</f>
        <v/>
      </c>
      <c r="C210" s="11" t="str">
        <f>IF(VLOOKUP($A210,Assets!$A:$C,3,FALSE)=0,"",VLOOKUP($A210,Assets!$A:$C,3,FALSE))</f>
        <v/>
      </c>
      <c r="D210" s="16">
        <v>4</v>
      </c>
      <c r="E210" s="20" t="str">
        <f>_xlfn.IFNA(VLOOKUP(_xlfn.CONCAT("T",E$1,"V",$D210,"A",$A210),Vulnerabilities!$G:$G,1,FALSE),"")</f>
        <v/>
      </c>
      <c r="F210" s="20" t="str">
        <f>_xlfn.IFNA(VLOOKUP(_xlfn.CONCAT("T",F$1,"V",$D210,"A",$A210),Vulnerabilities!$G:$G,1,FALSE),"")</f>
        <v/>
      </c>
      <c r="G210" s="20" t="str">
        <f>_xlfn.IFNA(VLOOKUP(_xlfn.CONCAT("T",G$1,"V",$D210,"A",$A210),Vulnerabilities!$G:$G,1,FALSE),"")</f>
        <v/>
      </c>
      <c r="H210" s="20" t="str">
        <f>_xlfn.IFNA(VLOOKUP(_xlfn.CONCAT("T",H$1,"V",$D210,"A",$A210),Vulnerabilities!$G:$G,1,FALSE),"")</f>
        <v/>
      </c>
      <c r="I210" s="20" t="str">
        <f>_xlfn.IFNA(VLOOKUP(_xlfn.CONCAT("T",I$1,"V",$D210,"A",$A210),Vulnerabilities!$G:$G,1,FALSE),"")</f>
        <v/>
      </c>
      <c r="J210" s="20" t="str">
        <f>_xlfn.IFNA(VLOOKUP(_xlfn.CONCAT("T",J$1,"V",$D210,"A",$A210),Vulnerabilities!$G:$G,1,FALSE),"")</f>
        <v/>
      </c>
      <c r="K210" s="20" t="str">
        <f>_xlfn.IFNA(VLOOKUP(_xlfn.CONCAT("T",K$1,"V",$D210,"A",$A210),Vulnerabilities!$G:$G,1,FALSE),"")</f>
        <v/>
      </c>
      <c r="L210" s="20" t="str">
        <f>_xlfn.IFNA(VLOOKUP(_xlfn.CONCAT("T",L$1,"V",$D210,"A",$A210),Vulnerabilities!$G:$G,1,FALSE),"")</f>
        <v/>
      </c>
      <c r="M210" s="20" t="str">
        <f>_xlfn.IFNA(VLOOKUP(_xlfn.CONCAT("T",M$1,"V",$D210,"A",$A210),Vulnerabilities!$G:$G,1,FALSE),"")</f>
        <v/>
      </c>
      <c r="N210" s="20" t="str">
        <f>_xlfn.IFNA(VLOOKUP(_xlfn.CONCAT("T",N$1,"V",$D210,"A",$A210),Vulnerabilities!$G:$G,1,FALSE),"")</f>
        <v/>
      </c>
      <c r="O210" s="20" t="str">
        <f>_xlfn.IFNA(VLOOKUP(_xlfn.CONCAT("T",O$1,"V",$D210,"A",$A210),Vulnerabilities!$G:$G,1,FALSE),"")</f>
        <v/>
      </c>
      <c r="P210" s="16" t="str">
        <f>_xlfn.IFNA(VLOOKUP(_xlfn.CONCAT("T",P$1,"V",$D210,"A",$A210),Vulnerabilities!$G:$G,1,FALSE),"")</f>
        <v/>
      </c>
    </row>
    <row r="211" spans="1:16" x14ac:dyDescent="0.2">
      <c r="A211" s="1">
        <f t="shared" si="3"/>
        <v>53</v>
      </c>
      <c r="B211" t="str">
        <f>IF(VLOOKUP($A211,Assets!$A:$C,2,FALSE)=0,"",VLOOKUP($A211,Assets!$A:$C,2,FALSE))</f>
        <v/>
      </c>
      <c r="C211" t="str">
        <f>IF(VLOOKUP($A211,Assets!$A:$C,3,FALSE)=0,"",VLOOKUP($A211,Assets!$A:$C,3,FALSE))</f>
        <v/>
      </c>
      <c r="D211" s="15">
        <v>1</v>
      </c>
      <c r="E211" s="19" t="str">
        <f>_xlfn.IFNA(VLOOKUP(_xlfn.CONCAT("T",E$1,"V",$D211,"A",$A211),Vulnerabilities!$G:$G,1,FALSE),"")</f>
        <v/>
      </c>
      <c r="F211" s="19" t="str">
        <f>_xlfn.IFNA(VLOOKUP(_xlfn.CONCAT("T",F$1,"V",$D211,"A",$A211),Vulnerabilities!$G:$G,1,FALSE),"")</f>
        <v/>
      </c>
      <c r="G211" s="19" t="str">
        <f>_xlfn.IFNA(VLOOKUP(_xlfn.CONCAT("T",G$1,"V",$D211,"A",$A211),Vulnerabilities!$G:$G,1,FALSE),"")</f>
        <v/>
      </c>
      <c r="H211" s="19" t="str">
        <f>_xlfn.IFNA(VLOOKUP(_xlfn.CONCAT("T",H$1,"V",$D211,"A",$A211),Vulnerabilities!$G:$G,1,FALSE),"")</f>
        <v/>
      </c>
      <c r="I211" s="19" t="str">
        <f>_xlfn.IFNA(VLOOKUP(_xlfn.CONCAT("T",I$1,"V",$D211,"A",$A211),Vulnerabilities!$G:$G,1,FALSE),"")</f>
        <v/>
      </c>
      <c r="J211" s="19" t="str">
        <f>_xlfn.IFNA(VLOOKUP(_xlfn.CONCAT("T",J$1,"V",$D211,"A",$A211),Vulnerabilities!$G:$G,1,FALSE),"")</f>
        <v/>
      </c>
      <c r="K211" s="19" t="str">
        <f>_xlfn.IFNA(VLOOKUP(_xlfn.CONCAT("T",K$1,"V",$D211,"A",$A211),Vulnerabilities!$G:$G,1,FALSE),"")</f>
        <v/>
      </c>
      <c r="L211" s="19" t="str">
        <f>_xlfn.IFNA(VLOOKUP(_xlfn.CONCAT("T",L$1,"V",$D211,"A",$A211),Vulnerabilities!$G:$G,1,FALSE),"")</f>
        <v/>
      </c>
      <c r="M211" s="19" t="str">
        <f>_xlfn.IFNA(VLOOKUP(_xlfn.CONCAT("T",M$1,"V",$D211,"A",$A211),Vulnerabilities!$G:$G,1,FALSE),"")</f>
        <v/>
      </c>
      <c r="N211" s="19" t="str">
        <f>_xlfn.IFNA(VLOOKUP(_xlfn.CONCAT("T",N$1,"V",$D211,"A",$A211),Vulnerabilities!$G:$G,1,FALSE),"")</f>
        <v/>
      </c>
      <c r="O211" s="19" t="str">
        <f>_xlfn.IFNA(VLOOKUP(_xlfn.CONCAT("T",O$1,"V",$D211,"A",$A211),Vulnerabilities!$G:$G,1,FALSE),"")</f>
        <v/>
      </c>
      <c r="P211" s="15" t="str">
        <f>_xlfn.IFNA(VLOOKUP(_xlfn.CONCAT("T",P$1,"V",$D211,"A",$A211),Vulnerabilities!$G:$G,1,FALSE),"")</f>
        <v/>
      </c>
    </row>
    <row r="212" spans="1:16" x14ac:dyDescent="0.2">
      <c r="A212" s="1">
        <f t="shared" si="3"/>
        <v>53</v>
      </c>
      <c r="B212" t="str">
        <f>IF(VLOOKUP($A212,Assets!$A:$C,2,FALSE)=0,"",VLOOKUP($A212,Assets!$A:$C,2,FALSE))</f>
        <v/>
      </c>
      <c r="C212" t="str">
        <f>IF(VLOOKUP($A212,Assets!$A:$C,3,FALSE)=0,"",VLOOKUP($A212,Assets!$A:$C,3,FALSE))</f>
        <v/>
      </c>
      <c r="D212" s="15">
        <v>2</v>
      </c>
      <c r="E212" s="19" t="str">
        <f>_xlfn.IFNA(VLOOKUP(_xlfn.CONCAT("T",E$1,"V",$D212,"A",$A212),Vulnerabilities!$G:$G,1,FALSE),"")</f>
        <v/>
      </c>
      <c r="F212" s="19" t="str">
        <f>_xlfn.IFNA(VLOOKUP(_xlfn.CONCAT("T",F$1,"V",$D212,"A",$A212),Vulnerabilities!$G:$G,1,FALSE),"")</f>
        <v/>
      </c>
      <c r="G212" s="19" t="str">
        <f>_xlfn.IFNA(VLOOKUP(_xlfn.CONCAT("T",G$1,"V",$D212,"A",$A212),Vulnerabilities!$G:$G,1,FALSE),"")</f>
        <v/>
      </c>
      <c r="H212" s="19" t="str">
        <f>_xlfn.IFNA(VLOOKUP(_xlfn.CONCAT("T",H$1,"V",$D212,"A",$A212),Vulnerabilities!$G:$G,1,FALSE),"")</f>
        <v/>
      </c>
      <c r="I212" s="19" t="str">
        <f>_xlfn.IFNA(VLOOKUP(_xlfn.CONCAT("T",I$1,"V",$D212,"A",$A212),Vulnerabilities!$G:$G,1,FALSE),"")</f>
        <v/>
      </c>
      <c r="J212" s="19" t="str">
        <f>_xlfn.IFNA(VLOOKUP(_xlfn.CONCAT("T",J$1,"V",$D212,"A",$A212),Vulnerabilities!$G:$G,1,FALSE),"")</f>
        <v/>
      </c>
      <c r="K212" s="19" t="str">
        <f>_xlfn.IFNA(VLOOKUP(_xlfn.CONCAT("T",K$1,"V",$D212,"A",$A212),Vulnerabilities!$G:$G,1,FALSE),"")</f>
        <v/>
      </c>
      <c r="L212" s="19" t="str">
        <f>_xlfn.IFNA(VLOOKUP(_xlfn.CONCAT("T",L$1,"V",$D212,"A",$A212),Vulnerabilities!$G:$G,1,FALSE),"")</f>
        <v/>
      </c>
      <c r="M212" s="19" t="str">
        <f>_xlfn.IFNA(VLOOKUP(_xlfn.CONCAT("T",M$1,"V",$D212,"A",$A212),Vulnerabilities!$G:$G,1,FALSE),"")</f>
        <v/>
      </c>
      <c r="N212" s="19" t="str">
        <f>_xlfn.IFNA(VLOOKUP(_xlfn.CONCAT("T",N$1,"V",$D212,"A",$A212),Vulnerabilities!$G:$G,1,FALSE),"")</f>
        <v/>
      </c>
      <c r="O212" s="19" t="str">
        <f>_xlfn.IFNA(VLOOKUP(_xlfn.CONCAT("T",O$1,"V",$D212,"A",$A212),Vulnerabilities!$G:$G,1,FALSE),"")</f>
        <v/>
      </c>
      <c r="P212" s="15" t="str">
        <f>_xlfn.IFNA(VLOOKUP(_xlfn.CONCAT("T",P$1,"V",$D212,"A",$A212),Vulnerabilities!$G:$G,1,FALSE),"")</f>
        <v/>
      </c>
    </row>
    <row r="213" spans="1:16" x14ac:dyDescent="0.2">
      <c r="A213" s="1">
        <f t="shared" si="3"/>
        <v>53</v>
      </c>
      <c r="B213" t="str">
        <f>IF(VLOOKUP($A213,Assets!$A:$C,2,FALSE)=0,"",VLOOKUP($A213,Assets!$A:$C,2,FALSE))</f>
        <v/>
      </c>
      <c r="C213" t="str">
        <f>IF(VLOOKUP($A213,Assets!$A:$C,3,FALSE)=0,"",VLOOKUP($A213,Assets!$A:$C,3,FALSE))</f>
        <v/>
      </c>
      <c r="D213" s="15">
        <v>3</v>
      </c>
      <c r="E213" s="19" t="str">
        <f>_xlfn.IFNA(VLOOKUP(_xlfn.CONCAT("T",E$1,"V",$D213,"A",$A213),Vulnerabilities!$G:$G,1,FALSE),"")</f>
        <v/>
      </c>
      <c r="F213" s="19" t="str">
        <f>_xlfn.IFNA(VLOOKUP(_xlfn.CONCAT("T",F$1,"V",$D213,"A",$A213),Vulnerabilities!$G:$G,1,FALSE),"")</f>
        <v/>
      </c>
      <c r="G213" s="19" t="str">
        <f>_xlfn.IFNA(VLOOKUP(_xlfn.CONCAT("T",G$1,"V",$D213,"A",$A213),Vulnerabilities!$G:$G,1,FALSE),"")</f>
        <v/>
      </c>
      <c r="H213" s="19" t="str">
        <f>_xlfn.IFNA(VLOOKUP(_xlfn.CONCAT("T",H$1,"V",$D213,"A",$A213),Vulnerabilities!$G:$G,1,FALSE),"")</f>
        <v/>
      </c>
      <c r="I213" s="19" t="str">
        <f>_xlfn.IFNA(VLOOKUP(_xlfn.CONCAT("T",I$1,"V",$D213,"A",$A213),Vulnerabilities!$G:$G,1,FALSE),"")</f>
        <v/>
      </c>
      <c r="J213" s="19" t="str">
        <f>_xlfn.IFNA(VLOOKUP(_xlfn.CONCAT("T",J$1,"V",$D213,"A",$A213),Vulnerabilities!$G:$G,1,FALSE),"")</f>
        <v/>
      </c>
      <c r="K213" s="19" t="str">
        <f>_xlfn.IFNA(VLOOKUP(_xlfn.CONCAT("T",K$1,"V",$D213,"A",$A213),Vulnerabilities!$G:$G,1,FALSE),"")</f>
        <v/>
      </c>
      <c r="L213" s="19" t="str">
        <f>_xlfn.IFNA(VLOOKUP(_xlfn.CONCAT("T",L$1,"V",$D213,"A",$A213),Vulnerabilities!$G:$G,1,FALSE),"")</f>
        <v/>
      </c>
      <c r="M213" s="19" t="str">
        <f>_xlfn.IFNA(VLOOKUP(_xlfn.CONCAT("T",M$1,"V",$D213,"A",$A213),Vulnerabilities!$G:$G,1,FALSE),"")</f>
        <v/>
      </c>
      <c r="N213" s="19" t="str">
        <f>_xlfn.IFNA(VLOOKUP(_xlfn.CONCAT("T",N$1,"V",$D213,"A",$A213),Vulnerabilities!$G:$G,1,FALSE),"")</f>
        <v/>
      </c>
      <c r="O213" s="19" t="str">
        <f>_xlfn.IFNA(VLOOKUP(_xlfn.CONCAT("T",O$1,"V",$D213,"A",$A213),Vulnerabilities!$G:$G,1,FALSE),"")</f>
        <v/>
      </c>
      <c r="P213" s="15" t="str">
        <f>_xlfn.IFNA(VLOOKUP(_xlfn.CONCAT("T",P$1,"V",$D213,"A",$A213),Vulnerabilities!$G:$G,1,FALSE),"")</f>
        <v/>
      </c>
    </row>
    <row r="214" spans="1:16" x14ac:dyDescent="0.2">
      <c r="A214" s="10">
        <f t="shared" si="3"/>
        <v>53</v>
      </c>
      <c r="B214" s="11" t="str">
        <f>IF(VLOOKUP($A214,Assets!$A:$C,2,FALSE)=0,"",VLOOKUP($A214,Assets!$A:$C,2,FALSE))</f>
        <v/>
      </c>
      <c r="C214" s="11" t="str">
        <f>IF(VLOOKUP($A214,Assets!$A:$C,3,FALSE)=0,"",VLOOKUP($A214,Assets!$A:$C,3,FALSE))</f>
        <v/>
      </c>
      <c r="D214" s="16">
        <v>4</v>
      </c>
      <c r="E214" s="20" t="str">
        <f>_xlfn.IFNA(VLOOKUP(_xlfn.CONCAT("T",E$1,"V",$D214,"A",$A214),Vulnerabilities!$G:$G,1,FALSE),"")</f>
        <v/>
      </c>
      <c r="F214" s="20" t="str">
        <f>_xlfn.IFNA(VLOOKUP(_xlfn.CONCAT("T",F$1,"V",$D214,"A",$A214),Vulnerabilities!$G:$G,1,FALSE),"")</f>
        <v/>
      </c>
      <c r="G214" s="20" t="str">
        <f>_xlfn.IFNA(VLOOKUP(_xlfn.CONCAT("T",G$1,"V",$D214,"A",$A214),Vulnerabilities!$G:$G,1,FALSE),"")</f>
        <v/>
      </c>
      <c r="H214" s="20" t="str">
        <f>_xlfn.IFNA(VLOOKUP(_xlfn.CONCAT("T",H$1,"V",$D214,"A",$A214),Vulnerabilities!$G:$G,1,FALSE),"")</f>
        <v/>
      </c>
      <c r="I214" s="20" t="str">
        <f>_xlfn.IFNA(VLOOKUP(_xlfn.CONCAT("T",I$1,"V",$D214,"A",$A214),Vulnerabilities!$G:$G,1,FALSE),"")</f>
        <v/>
      </c>
      <c r="J214" s="20" t="str">
        <f>_xlfn.IFNA(VLOOKUP(_xlfn.CONCAT("T",J$1,"V",$D214,"A",$A214),Vulnerabilities!$G:$G,1,FALSE),"")</f>
        <v/>
      </c>
      <c r="K214" s="20" t="str">
        <f>_xlfn.IFNA(VLOOKUP(_xlfn.CONCAT("T",K$1,"V",$D214,"A",$A214),Vulnerabilities!$G:$G,1,FALSE),"")</f>
        <v/>
      </c>
      <c r="L214" s="20" t="str">
        <f>_xlfn.IFNA(VLOOKUP(_xlfn.CONCAT("T",L$1,"V",$D214,"A",$A214),Vulnerabilities!$G:$G,1,FALSE),"")</f>
        <v/>
      </c>
      <c r="M214" s="20" t="str">
        <f>_xlfn.IFNA(VLOOKUP(_xlfn.CONCAT("T",M$1,"V",$D214,"A",$A214),Vulnerabilities!$G:$G,1,FALSE),"")</f>
        <v/>
      </c>
      <c r="N214" s="20" t="str">
        <f>_xlfn.IFNA(VLOOKUP(_xlfn.CONCAT("T",N$1,"V",$D214,"A",$A214),Vulnerabilities!$G:$G,1,FALSE),"")</f>
        <v/>
      </c>
      <c r="O214" s="20" t="str">
        <f>_xlfn.IFNA(VLOOKUP(_xlfn.CONCAT("T",O$1,"V",$D214,"A",$A214),Vulnerabilities!$G:$G,1,FALSE),"")</f>
        <v/>
      </c>
      <c r="P214" s="16" t="str">
        <f>_xlfn.IFNA(VLOOKUP(_xlfn.CONCAT("T",P$1,"V",$D214,"A",$A214),Vulnerabilities!$G:$G,1,FALSE),"")</f>
        <v/>
      </c>
    </row>
    <row r="215" spans="1:16" x14ac:dyDescent="0.2">
      <c r="A215" s="1">
        <f t="shared" si="3"/>
        <v>54</v>
      </c>
      <c r="B215" t="str">
        <f>IF(VLOOKUP($A215,Assets!$A:$C,2,FALSE)=0,"",VLOOKUP($A215,Assets!$A:$C,2,FALSE))</f>
        <v/>
      </c>
      <c r="C215" t="str">
        <f>IF(VLOOKUP($A215,Assets!$A:$C,3,FALSE)=0,"",VLOOKUP($A215,Assets!$A:$C,3,FALSE))</f>
        <v/>
      </c>
      <c r="D215" s="15">
        <v>1</v>
      </c>
      <c r="E215" s="19" t="str">
        <f>_xlfn.IFNA(VLOOKUP(_xlfn.CONCAT("T",E$1,"V",$D215,"A",$A215),Vulnerabilities!$G:$G,1,FALSE),"")</f>
        <v/>
      </c>
      <c r="F215" s="19" t="str">
        <f>_xlfn.IFNA(VLOOKUP(_xlfn.CONCAT("T",F$1,"V",$D215,"A",$A215),Vulnerabilities!$G:$G,1,FALSE),"")</f>
        <v/>
      </c>
      <c r="G215" s="19" t="str">
        <f>_xlfn.IFNA(VLOOKUP(_xlfn.CONCAT("T",G$1,"V",$D215,"A",$A215),Vulnerabilities!$G:$G,1,FALSE),"")</f>
        <v/>
      </c>
      <c r="H215" s="19" t="str">
        <f>_xlfn.IFNA(VLOOKUP(_xlfn.CONCAT("T",H$1,"V",$D215,"A",$A215),Vulnerabilities!$G:$G,1,FALSE),"")</f>
        <v/>
      </c>
      <c r="I215" s="19" t="str">
        <f>_xlfn.IFNA(VLOOKUP(_xlfn.CONCAT("T",I$1,"V",$D215,"A",$A215),Vulnerabilities!$G:$G,1,FALSE),"")</f>
        <v/>
      </c>
      <c r="J215" s="19" t="str">
        <f>_xlfn.IFNA(VLOOKUP(_xlfn.CONCAT("T",J$1,"V",$D215,"A",$A215),Vulnerabilities!$G:$G,1,FALSE),"")</f>
        <v/>
      </c>
      <c r="K215" s="19" t="str">
        <f>_xlfn.IFNA(VLOOKUP(_xlfn.CONCAT("T",K$1,"V",$D215,"A",$A215),Vulnerabilities!$G:$G,1,FALSE),"")</f>
        <v/>
      </c>
      <c r="L215" s="19" t="str">
        <f>_xlfn.IFNA(VLOOKUP(_xlfn.CONCAT("T",L$1,"V",$D215,"A",$A215),Vulnerabilities!$G:$G,1,FALSE),"")</f>
        <v/>
      </c>
      <c r="M215" s="19" t="str">
        <f>_xlfn.IFNA(VLOOKUP(_xlfn.CONCAT("T",M$1,"V",$D215,"A",$A215),Vulnerabilities!$G:$G,1,FALSE),"")</f>
        <v/>
      </c>
      <c r="N215" s="19" t="str">
        <f>_xlfn.IFNA(VLOOKUP(_xlfn.CONCAT("T",N$1,"V",$D215,"A",$A215),Vulnerabilities!$G:$G,1,FALSE),"")</f>
        <v/>
      </c>
      <c r="O215" s="19" t="str">
        <f>_xlfn.IFNA(VLOOKUP(_xlfn.CONCAT("T",O$1,"V",$D215,"A",$A215),Vulnerabilities!$G:$G,1,FALSE),"")</f>
        <v/>
      </c>
      <c r="P215" s="15" t="str">
        <f>_xlfn.IFNA(VLOOKUP(_xlfn.CONCAT("T",P$1,"V",$D215,"A",$A215),Vulnerabilities!$G:$G,1,FALSE),"")</f>
        <v/>
      </c>
    </row>
    <row r="216" spans="1:16" x14ac:dyDescent="0.2">
      <c r="A216" s="1">
        <f t="shared" si="3"/>
        <v>54</v>
      </c>
      <c r="B216" t="str">
        <f>IF(VLOOKUP($A216,Assets!$A:$C,2,FALSE)=0,"",VLOOKUP($A216,Assets!$A:$C,2,FALSE))</f>
        <v/>
      </c>
      <c r="C216" t="str">
        <f>IF(VLOOKUP($A216,Assets!$A:$C,3,FALSE)=0,"",VLOOKUP($A216,Assets!$A:$C,3,FALSE))</f>
        <v/>
      </c>
      <c r="D216" s="15">
        <v>2</v>
      </c>
      <c r="E216" s="19" t="str">
        <f>_xlfn.IFNA(VLOOKUP(_xlfn.CONCAT("T",E$1,"V",$D216,"A",$A216),Vulnerabilities!$G:$G,1,FALSE),"")</f>
        <v/>
      </c>
      <c r="F216" s="19" t="str">
        <f>_xlfn.IFNA(VLOOKUP(_xlfn.CONCAT("T",F$1,"V",$D216,"A",$A216),Vulnerabilities!$G:$G,1,FALSE),"")</f>
        <v/>
      </c>
      <c r="G216" s="19" t="str">
        <f>_xlfn.IFNA(VLOOKUP(_xlfn.CONCAT("T",G$1,"V",$D216,"A",$A216),Vulnerabilities!$G:$G,1,FALSE),"")</f>
        <v/>
      </c>
      <c r="H216" s="19" t="str">
        <f>_xlfn.IFNA(VLOOKUP(_xlfn.CONCAT("T",H$1,"V",$D216,"A",$A216),Vulnerabilities!$G:$G,1,FALSE),"")</f>
        <v/>
      </c>
      <c r="I216" s="19" t="str">
        <f>_xlfn.IFNA(VLOOKUP(_xlfn.CONCAT("T",I$1,"V",$D216,"A",$A216),Vulnerabilities!$G:$G,1,FALSE),"")</f>
        <v/>
      </c>
      <c r="J216" s="19" t="str">
        <f>_xlfn.IFNA(VLOOKUP(_xlfn.CONCAT("T",J$1,"V",$D216,"A",$A216),Vulnerabilities!$G:$G,1,FALSE),"")</f>
        <v/>
      </c>
      <c r="K216" s="19" t="str">
        <f>_xlfn.IFNA(VLOOKUP(_xlfn.CONCAT("T",K$1,"V",$D216,"A",$A216),Vulnerabilities!$G:$G,1,FALSE),"")</f>
        <v/>
      </c>
      <c r="L216" s="19" t="str">
        <f>_xlfn.IFNA(VLOOKUP(_xlfn.CONCAT("T",L$1,"V",$D216,"A",$A216),Vulnerabilities!$G:$G,1,FALSE),"")</f>
        <v/>
      </c>
      <c r="M216" s="19" t="str">
        <f>_xlfn.IFNA(VLOOKUP(_xlfn.CONCAT("T",M$1,"V",$D216,"A",$A216),Vulnerabilities!$G:$G,1,FALSE),"")</f>
        <v/>
      </c>
      <c r="N216" s="19" t="str">
        <f>_xlfn.IFNA(VLOOKUP(_xlfn.CONCAT("T",N$1,"V",$D216,"A",$A216),Vulnerabilities!$G:$G,1,FALSE),"")</f>
        <v/>
      </c>
      <c r="O216" s="19" t="str">
        <f>_xlfn.IFNA(VLOOKUP(_xlfn.CONCAT("T",O$1,"V",$D216,"A",$A216),Vulnerabilities!$G:$G,1,FALSE),"")</f>
        <v/>
      </c>
      <c r="P216" s="15" t="str">
        <f>_xlfn.IFNA(VLOOKUP(_xlfn.CONCAT("T",P$1,"V",$D216,"A",$A216),Vulnerabilities!$G:$G,1,FALSE),"")</f>
        <v/>
      </c>
    </row>
    <row r="217" spans="1:16" x14ac:dyDescent="0.2">
      <c r="A217" s="1">
        <f t="shared" si="3"/>
        <v>54</v>
      </c>
      <c r="B217" t="str">
        <f>IF(VLOOKUP($A217,Assets!$A:$C,2,FALSE)=0,"",VLOOKUP($A217,Assets!$A:$C,2,FALSE))</f>
        <v/>
      </c>
      <c r="C217" t="str">
        <f>IF(VLOOKUP($A217,Assets!$A:$C,3,FALSE)=0,"",VLOOKUP($A217,Assets!$A:$C,3,FALSE))</f>
        <v/>
      </c>
      <c r="D217" s="15">
        <v>3</v>
      </c>
      <c r="E217" s="19" t="str">
        <f>_xlfn.IFNA(VLOOKUP(_xlfn.CONCAT("T",E$1,"V",$D217,"A",$A217),Vulnerabilities!$G:$G,1,FALSE),"")</f>
        <v/>
      </c>
      <c r="F217" s="19" t="str">
        <f>_xlfn.IFNA(VLOOKUP(_xlfn.CONCAT("T",F$1,"V",$D217,"A",$A217),Vulnerabilities!$G:$G,1,FALSE),"")</f>
        <v/>
      </c>
      <c r="G217" s="19" t="str">
        <f>_xlfn.IFNA(VLOOKUP(_xlfn.CONCAT("T",G$1,"V",$D217,"A",$A217),Vulnerabilities!$G:$G,1,FALSE),"")</f>
        <v/>
      </c>
      <c r="H217" s="19" t="str">
        <f>_xlfn.IFNA(VLOOKUP(_xlfn.CONCAT("T",H$1,"V",$D217,"A",$A217),Vulnerabilities!$G:$G,1,FALSE),"")</f>
        <v/>
      </c>
      <c r="I217" s="19" t="str">
        <f>_xlfn.IFNA(VLOOKUP(_xlfn.CONCAT("T",I$1,"V",$D217,"A",$A217),Vulnerabilities!$G:$G,1,FALSE),"")</f>
        <v/>
      </c>
      <c r="J217" s="19" t="str">
        <f>_xlfn.IFNA(VLOOKUP(_xlfn.CONCAT("T",J$1,"V",$D217,"A",$A217),Vulnerabilities!$G:$G,1,FALSE),"")</f>
        <v/>
      </c>
      <c r="K217" s="19" t="str">
        <f>_xlfn.IFNA(VLOOKUP(_xlfn.CONCAT("T",K$1,"V",$D217,"A",$A217),Vulnerabilities!$G:$G,1,FALSE),"")</f>
        <v/>
      </c>
      <c r="L217" s="19" t="str">
        <f>_xlfn.IFNA(VLOOKUP(_xlfn.CONCAT("T",L$1,"V",$D217,"A",$A217),Vulnerabilities!$G:$G,1,FALSE),"")</f>
        <v/>
      </c>
      <c r="M217" s="19" t="str">
        <f>_xlfn.IFNA(VLOOKUP(_xlfn.CONCAT("T",M$1,"V",$D217,"A",$A217),Vulnerabilities!$G:$G,1,FALSE),"")</f>
        <v/>
      </c>
      <c r="N217" s="19" t="str">
        <f>_xlfn.IFNA(VLOOKUP(_xlfn.CONCAT("T",N$1,"V",$D217,"A",$A217),Vulnerabilities!$G:$G,1,FALSE),"")</f>
        <v/>
      </c>
      <c r="O217" s="19" t="str">
        <f>_xlfn.IFNA(VLOOKUP(_xlfn.CONCAT("T",O$1,"V",$D217,"A",$A217),Vulnerabilities!$G:$G,1,FALSE),"")</f>
        <v/>
      </c>
      <c r="P217" s="15" t="str">
        <f>_xlfn.IFNA(VLOOKUP(_xlfn.CONCAT("T",P$1,"V",$D217,"A",$A217),Vulnerabilities!$G:$G,1,FALSE),"")</f>
        <v/>
      </c>
    </row>
    <row r="218" spans="1:16" x14ac:dyDescent="0.2">
      <c r="A218" s="10">
        <f t="shared" si="3"/>
        <v>54</v>
      </c>
      <c r="B218" s="11" t="str">
        <f>IF(VLOOKUP($A218,Assets!$A:$C,2,FALSE)=0,"",VLOOKUP($A218,Assets!$A:$C,2,FALSE))</f>
        <v/>
      </c>
      <c r="C218" s="11" t="str">
        <f>IF(VLOOKUP($A218,Assets!$A:$C,3,FALSE)=0,"",VLOOKUP($A218,Assets!$A:$C,3,FALSE))</f>
        <v/>
      </c>
      <c r="D218" s="16">
        <v>4</v>
      </c>
      <c r="E218" s="20" t="str">
        <f>_xlfn.IFNA(VLOOKUP(_xlfn.CONCAT("T",E$1,"V",$D218,"A",$A218),Vulnerabilities!$G:$G,1,FALSE),"")</f>
        <v/>
      </c>
      <c r="F218" s="20" t="str">
        <f>_xlfn.IFNA(VLOOKUP(_xlfn.CONCAT("T",F$1,"V",$D218,"A",$A218),Vulnerabilities!$G:$G,1,FALSE),"")</f>
        <v/>
      </c>
      <c r="G218" s="20" t="str">
        <f>_xlfn.IFNA(VLOOKUP(_xlfn.CONCAT("T",G$1,"V",$D218,"A",$A218),Vulnerabilities!$G:$G,1,FALSE),"")</f>
        <v/>
      </c>
      <c r="H218" s="20" t="str">
        <f>_xlfn.IFNA(VLOOKUP(_xlfn.CONCAT("T",H$1,"V",$D218,"A",$A218),Vulnerabilities!$G:$G,1,FALSE),"")</f>
        <v/>
      </c>
      <c r="I218" s="20" t="str">
        <f>_xlfn.IFNA(VLOOKUP(_xlfn.CONCAT("T",I$1,"V",$D218,"A",$A218),Vulnerabilities!$G:$G,1,FALSE),"")</f>
        <v/>
      </c>
      <c r="J218" s="20" t="str">
        <f>_xlfn.IFNA(VLOOKUP(_xlfn.CONCAT("T",J$1,"V",$D218,"A",$A218),Vulnerabilities!$G:$G,1,FALSE),"")</f>
        <v/>
      </c>
      <c r="K218" s="20" t="str">
        <f>_xlfn.IFNA(VLOOKUP(_xlfn.CONCAT("T",K$1,"V",$D218,"A",$A218),Vulnerabilities!$G:$G,1,FALSE),"")</f>
        <v/>
      </c>
      <c r="L218" s="20" t="str">
        <f>_xlfn.IFNA(VLOOKUP(_xlfn.CONCAT("T",L$1,"V",$D218,"A",$A218),Vulnerabilities!$G:$G,1,FALSE),"")</f>
        <v/>
      </c>
      <c r="M218" s="20" t="str">
        <f>_xlfn.IFNA(VLOOKUP(_xlfn.CONCAT("T",M$1,"V",$D218,"A",$A218),Vulnerabilities!$G:$G,1,FALSE),"")</f>
        <v/>
      </c>
      <c r="N218" s="20" t="str">
        <f>_xlfn.IFNA(VLOOKUP(_xlfn.CONCAT("T",N$1,"V",$D218,"A",$A218),Vulnerabilities!$G:$G,1,FALSE),"")</f>
        <v/>
      </c>
      <c r="O218" s="20" t="str">
        <f>_xlfn.IFNA(VLOOKUP(_xlfn.CONCAT("T",O$1,"V",$D218,"A",$A218),Vulnerabilities!$G:$G,1,FALSE),"")</f>
        <v/>
      </c>
      <c r="P218" s="16" t="str">
        <f>_xlfn.IFNA(VLOOKUP(_xlfn.CONCAT("T",P$1,"V",$D218,"A",$A218),Vulnerabilities!$G:$G,1,FALSE),"")</f>
        <v/>
      </c>
    </row>
    <row r="219" spans="1:16" x14ac:dyDescent="0.2">
      <c r="A219" s="1">
        <f t="shared" ref="A219:A282" si="4">A215+1</f>
        <v>55</v>
      </c>
      <c r="B219" t="str">
        <f>IF(VLOOKUP($A219,Assets!$A:$C,2,FALSE)=0,"",VLOOKUP($A219,Assets!$A:$C,2,FALSE))</f>
        <v/>
      </c>
      <c r="C219" t="str">
        <f>IF(VLOOKUP($A219,Assets!$A:$C,3,FALSE)=0,"",VLOOKUP($A219,Assets!$A:$C,3,FALSE))</f>
        <v/>
      </c>
      <c r="D219" s="15">
        <v>1</v>
      </c>
      <c r="E219" s="19" t="str">
        <f>_xlfn.IFNA(VLOOKUP(_xlfn.CONCAT("T",E$1,"V",$D219,"A",$A219),Vulnerabilities!$G:$G,1,FALSE),"")</f>
        <v/>
      </c>
      <c r="F219" s="19" t="str">
        <f>_xlfn.IFNA(VLOOKUP(_xlfn.CONCAT("T",F$1,"V",$D219,"A",$A219),Vulnerabilities!$G:$G,1,FALSE),"")</f>
        <v/>
      </c>
      <c r="G219" s="19" t="str">
        <f>_xlfn.IFNA(VLOOKUP(_xlfn.CONCAT("T",G$1,"V",$D219,"A",$A219),Vulnerabilities!$G:$G,1,FALSE),"")</f>
        <v/>
      </c>
      <c r="H219" s="19" t="str">
        <f>_xlfn.IFNA(VLOOKUP(_xlfn.CONCAT("T",H$1,"V",$D219,"A",$A219),Vulnerabilities!$G:$G,1,FALSE),"")</f>
        <v/>
      </c>
      <c r="I219" s="19" t="str">
        <f>_xlfn.IFNA(VLOOKUP(_xlfn.CONCAT("T",I$1,"V",$D219,"A",$A219),Vulnerabilities!$G:$G,1,FALSE),"")</f>
        <v/>
      </c>
      <c r="J219" s="19" t="str">
        <f>_xlfn.IFNA(VLOOKUP(_xlfn.CONCAT("T",J$1,"V",$D219,"A",$A219),Vulnerabilities!$G:$G,1,FALSE),"")</f>
        <v/>
      </c>
      <c r="K219" s="19" t="str">
        <f>_xlfn.IFNA(VLOOKUP(_xlfn.CONCAT("T",K$1,"V",$D219,"A",$A219),Vulnerabilities!$G:$G,1,FALSE),"")</f>
        <v/>
      </c>
      <c r="L219" s="19" t="str">
        <f>_xlfn.IFNA(VLOOKUP(_xlfn.CONCAT("T",L$1,"V",$D219,"A",$A219),Vulnerabilities!$G:$G,1,FALSE),"")</f>
        <v/>
      </c>
      <c r="M219" s="19" t="str">
        <f>_xlfn.IFNA(VLOOKUP(_xlfn.CONCAT("T",M$1,"V",$D219,"A",$A219),Vulnerabilities!$G:$G,1,FALSE),"")</f>
        <v/>
      </c>
      <c r="N219" s="19" t="str">
        <f>_xlfn.IFNA(VLOOKUP(_xlfn.CONCAT("T",N$1,"V",$D219,"A",$A219),Vulnerabilities!$G:$G,1,FALSE),"")</f>
        <v/>
      </c>
      <c r="O219" s="19" t="str">
        <f>_xlfn.IFNA(VLOOKUP(_xlfn.CONCAT("T",O$1,"V",$D219,"A",$A219),Vulnerabilities!$G:$G,1,FALSE),"")</f>
        <v/>
      </c>
      <c r="P219" s="15" t="str">
        <f>_xlfn.IFNA(VLOOKUP(_xlfn.CONCAT("T",P$1,"V",$D219,"A",$A219),Vulnerabilities!$G:$G,1,FALSE),"")</f>
        <v/>
      </c>
    </row>
    <row r="220" spans="1:16" x14ac:dyDescent="0.2">
      <c r="A220" s="1">
        <f t="shared" si="4"/>
        <v>55</v>
      </c>
      <c r="B220" t="str">
        <f>IF(VLOOKUP($A220,Assets!$A:$C,2,FALSE)=0,"",VLOOKUP($A220,Assets!$A:$C,2,FALSE))</f>
        <v/>
      </c>
      <c r="C220" t="str">
        <f>IF(VLOOKUP($A220,Assets!$A:$C,3,FALSE)=0,"",VLOOKUP($A220,Assets!$A:$C,3,FALSE))</f>
        <v/>
      </c>
      <c r="D220" s="15">
        <v>2</v>
      </c>
      <c r="E220" s="19" t="str">
        <f>_xlfn.IFNA(VLOOKUP(_xlfn.CONCAT("T",E$1,"V",$D220,"A",$A220),Vulnerabilities!$G:$G,1,FALSE),"")</f>
        <v/>
      </c>
      <c r="F220" s="19" t="str">
        <f>_xlfn.IFNA(VLOOKUP(_xlfn.CONCAT("T",F$1,"V",$D220,"A",$A220),Vulnerabilities!$G:$G,1,FALSE),"")</f>
        <v/>
      </c>
      <c r="G220" s="19" t="str">
        <f>_xlfn.IFNA(VLOOKUP(_xlfn.CONCAT("T",G$1,"V",$D220,"A",$A220),Vulnerabilities!$G:$G,1,FALSE),"")</f>
        <v/>
      </c>
      <c r="H220" s="19" t="str">
        <f>_xlfn.IFNA(VLOOKUP(_xlfn.CONCAT("T",H$1,"V",$D220,"A",$A220),Vulnerabilities!$G:$G,1,FALSE),"")</f>
        <v/>
      </c>
      <c r="I220" s="19" t="str">
        <f>_xlfn.IFNA(VLOOKUP(_xlfn.CONCAT("T",I$1,"V",$D220,"A",$A220),Vulnerabilities!$G:$G,1,FALSE),"")</f>
        <v/>
      </c>
      <c r="J220" s="19" t="str">
        <f>_xlfn.IFNA(VLOOKUP(_xlfn.CONCAT("T",J$1,"V",$D220,"A",$A220),Vulnerabilities!$G:$G,1,FALSE),"")</f>
        <v/>
      </c>
      <c r="K220" s="19" t="str">
        <f>_xlfn.IFNA(VLOOKUP(_xlfn.CONCAT("T",K$1,"V",$D220,"A",$A220),Vulnerabilities!$G:$G,1,FALSE),"")</f>
        <v/>
      </c>
      <c r="L220" s="19" t="str">
        <f>_xlfn.IFNA(VLOOKUP(_xlfn.CONCAT("T",L$1,"V",$D220,"A",$A220),Vulnerabilities!$G:$G,1,FALSE),"")</f>
        <v/>
      </c>
      <c r="M220" s="19" t="str">
        <f>_xlfn.IFNA(VLOOKUP(_xlfn.CONCAT("T",M$1,"V",$D220,"A",$A220),Vulnerabilities!$G:$G,1,FALSE),"")</f>
        <v/>
      </c>
      <c r="N220" s="19" t="str">
        <f>_xlfn.IFNA(VLOOKUP(_xlfn.CONCAT("T",N$1,"V",$D220,"A",$A220),Vulnerabilities!$G:$G,1,FALSE),"")</f>
        <v/>
      </c>
      <c r="O220" s="19" t="str">
        <f>_xlfn.IFNA(VLOOKUP(_xlfn.CONCAT("T",O$1,"V",$D220,"A",$A220),Vulnerabilities!$G:$G,1,FALSE),"")</f>
        <v/>
      </c>
      <c r="P220" s="15" t="str">
        <f>_xlfn.IFNA(VLOOKUP(_xlfn.CONCAT("T",P$1,"V",$D220,"A",$A220),Vulnerabilities!$G:$G,1,FALSE),"")</f>
        <v/>
      </c>
    </row>
    <row r="221" spans="1:16" x14ac:dyDescent="0.2">
      <c r="A221" s="1">
        <f t="shared" si="4"/>
        <v>55</v>
      </c>
      <c r="B221" t="str">
        <f>IF(VLOOKUP($A221,Assets!$A:$C,2,FALSE)=0,"",VLOOKUP($A221,Assets!$A:$C,2,FALSE))</f>
        <v/>
      </c>
      <c r="C221" t="str">
        <f>IF(VLOOKUP($A221,Assets!$A:$C,3,FALSE)=0,"",VLOOKUP($A221,Assets!$A:$C,3,FALSE))</f>
        <v/>
      </c>
      <c r="D221" s="15">
        <v>3</v>
      </c>
      <c r="E221" s="19" t="str">
        <f>_xlfn.IFNA(VLOOKUP(_xlfn.CONCAT("T",E$1,"V",$D221,"A",$A221),Vulnerabilities!$G:$G,1,FALSE),"")</f>
        <v/>
      </c>
      <c r="F221" s="19" t="str">
        <f>_xlfn.IFNA(VLOOKUP(_xlfn.CONCAT("T",F$1,"V",$D221,"A",$A221),Vulnerabilities!$G:$G,1,FALSE),"")</f>
        <v/>
      </c>
      <c r="G221" s="19" t="str">
        <f>_xlfn.IFNA(VLOOKUP(_xlfn.CONCAT("T",G$1,"V",$D221,"A",$A221),Vulnerabilities!$G:$G,1,FALSE),"")</f>
        <v/>
      </c>
      <c r="H221" s="19" t="str">
        <f>_xlfn.IFNA(VLOOKUP(_xlfn.CONCAT("T",H$1,"V",$D221,"A",$A221),Vulnerabilities!$G:$G,1,FALSE),"")</f>
        <v/>
      </c>
      <c r="I221" s="19" t="str">
        <f>_xlfn.IFNA(VLOOKUP(_xlfn.CONCAT("T",I$1,"V",$D221,"A",$A221),Vulnerabilities!$G:$G,1,FALSE),"")</f>
        <v/>
      </c>
      <c r="J221" s="19" t="str">
        <f>_xlfn.IFNA(VLOOKUP(_xlfn.CONCAT("T",J$1,"V",$D221,"A",$A221),Vulnerabilities!$G:$G,1,FALSE),"")</f>
        <v/>
      </c>
      <c r="K221" s="19" t="str">
        <f>_xlfn.IFNA(VLOOKUP(_xlfn.CONCAT("T",K$1,"V",$D221,"A",$A221),Vulnerabilities!$G:$G,1,FALSE),"")</f>
        <v/>
      </c>
      <c r="L221" s="19" t="str">
        <f>_xlfn.IFNA(VLOOKUP(_xlfn.CONCAT("T",L$1,"V",$D221,"A",$A221),Vulnerabilities!$G:$G,1,FALSE),"")</f>
        <v/>
      </c>
      <c r="M221" s="19" t="str">
        <f>_xlfn.IFNA(VLOOKUP(_xlfn.CONCAT("T",M$1,"V",$D221,"A",$A221),Vulnerabilities!$G:$G,1,FALSE),"")</f>
        <v/>
      </c>
      <c r="N221" s="19" t="str">
        <f>_xlfn.IFNA(VLOOKUP(_xlfn.CONCAT("T",N$1,"V",$D221,"A",$A221),Vulnerabilities!$G:$G,1,FALSE),"")</f>
        <v/>
      </c>
      <c r="O221" s="19" t="str">
        <f>_xlfn.IFNA(VLOOKUP(_xlfn.CONCAT("T",O$1,"V",$D221,"A",$A221),Vulnerabilities!$G:$G,1,FALSE),"")</f>
        <v/>
      </c>
      <c r="P221" s="15" t="str">
        <f>_xlfn.IFNA(VLOOKUP(_xlfn.CONCAT("T",P$1,"V",$D221,"A",$A221),Vulnerabilities!$G:$G,1,FALSE),"")</f>
        <v/>
      </c>
    </row>
    <row r="222" spans="1:16" x14ac:dyDescent="0.2">
      <c r="A222" s="10">
        <f t="shared" si="4"/>
        <v>55</v>
      </c>
      <c r="B222" s="11" t="str">
        <f>IF(VLOOKUP($A222,Assets!$A:$C,2,FALSE)=0,"",VLOOKUP($A222,Assets!$A:$C,2,FALSE))</f>
        <v/>
      </c>
      <c r="C222" s="11" t="str">
        <f>IF(VLOOKUP($A222,Assets!$A:$C,3,FALSE)=0,"",VLOOKUP($A222,Assets!$A:$C,3,FALSE))</f>
        <v/>
      </c>
      <c r="D222" s="16">
        <v>4</v>
      </c>
      <c r="E222" s="20" t="str">
        <f>_xlfn.IFNA(VLOOKUP(_xlfn.CONCAT("T",E$1,"V",$D222,"A",$A222),Vulnerabilities!$G:$G,1,FALSE),"")</f>
        <v/>
      </c>
      <c r="F222" s="20" t="str">
        <f>_xlfn.IFNA(VLOOKUP(_xlfn.CONCAT("T",F$1,"V",$D222,"A",$A222),Vulnerabilities!$G:$G,1,FALSE),"")</f>
        <v/>
      </c>
      <c r="G222" s="20" t="str">
        <f>_xlfn.IFNA(VLOOKUP(_xlfn.CONCAT("T",G$1,"V",$D222,"A",$A222),Vulnerabilities!$G:$G,1,FALSE),"")</f>
        <v/>
      </c>
      <c r="H222" s="20" t="str">
        <f>_xlfn.IFNA(VLOOKUP(_xlfn.CONCAT("T",H$1,"V",$D222,"A",$A222),Vulnerabilities!$G:$G,1,FALSE),"")</f>
        <v/>
      </c>
      <c r="I222" s="20" t="str">
        <f>_xlfn.IFNA(VLOOKUP(_xlfn.CONCAT("T",I$1,"V",$D222,"A",$A222),Vulnerabilities!$G:$G,1,FALSE),"")</f>
        <v/>
      </c>
      <c r="J222" s="20" t="str">
        <f>_xlfn.IFNA(VLOOKUP(_xlfn.CONCAT("T",J$1,"V",$D222,"A",$A222),Vulnerabilities!$G:$G,1,FALSE),"")</f>
        <v/>
      </c>
      <c r="K222" s="20" t="str">
        <f>_xlfn.IFNA(VLOOKUP(_xlfn.CONCAT("T",K$1,"V",$D222,"A",$A222),Vulnerabilities!$G:$G,1,FALSE),"")</f>
        <v/>
      </c>
      <c r="L222" s="20" t="str">
        <f>_xlfn.IFNA(VLOOKUP(_xlfn.CONCAT("T",L$1,"V",$D222,"A",$A222),Vulnerabilities!$G:$G,1,FALSE),"")</f>
        <v/>
      </c>
      <c r="M222" s="20" t="str">
        <f>_xlfn.IFNA(VLOOKUP(_xlfn.CONCAT("T",M$1,"V",$D222,"A",$A222),Vulnerabilities!$G:$G,1,FALSE),"")</f>
        <v/>
      </c>
      <c r="N222" s="20" t="str">
        <f>_xlfn.IFNA(VLOOKUP(_xlfn.CONCAT("T",N$1,"V",$D222,"A",$A222),Vulnerabilities!$G:$G,1,FALSE),"")</f>
        <v/>
      </c>
      <c r="O222" s="20" t="str">
        <f>_xlfn.IFNA(VLOOKUP(_xlfn.CONCAT("T",O$1,"V",$D222,"A",$A222),Vulnerabilities!$G:$G,1,FALSE),"")</f>
        <v/>
      </c>
      <c r="P222" s="16" t="str">
        <f>_xlfn.IFNA(VLOOKUP(_xlfn.CONCAT("T",P$1,"V",$D222,"A",$A222),Vulnerabilities!$G:$G,1,FALSE),"")</f>
        <v/>
      </c>
    </row>
    <row r="223" spans="1:16" x14ac:dyDescent="0.2">
      <c r="A223" s="1">
        <f t="shared" si="4"/>
        <v>56</v>
      </c>
      <c r="B223" t="str">
        <f>IF(VLOOKUP($A223,Assets!$A:$C,2,FALSE)=0,"",VLOOKUP($A223,Assets!$A:$C,2,FALSE))</f>
        <v/>
      </c>
      <c r="C223" t="str">
        <f>IF(VLOOKUP($A223,Assets!$A:$C,3,FALSE)=0,"",VLOOKUP($A223,Assets!$A:$C,3,FALSE))</f>
        <v/>
      </c>
      <c r="D223" s="15">
        <v>1</v>
      </c>
      <c r="E223" s="19" t="str">
        <f>_xlfn.IFNA(VLOOKUP(_xlfn.CONCAT("T",E$1,"V",$D223,"A",$A223),Vulnerabilities!$G:$G,1,FALSE),"")</f>
        <v/>
      </c>
      <c r="F223" s="19" t="str">
        <f>_xlfn.IFNA(VLOOKUP(_xlfn.CONCAT("T",F$1,"V",$D223,"A",$A223),Vulnerabilities!$G:$G,1,FALSE),"")</f>
        <v/>
      </c>
      <c r="G223" s="19" t="str">
        <f>_xlfn.IFNA(VLOOKUP(_xlfn.CONCAT("T",G$1,"V",$D223,"A",$A223),Vulnerabilities!$G:$G,1,FALSE),"")</f>
        <v/>
      </c>
      <c r="H223" s="19" t="str">
        <f>_xlfn.IFNA(VLOOKUP(_xlfn.CONCAT("T",H$1,"V",$D223,"A",$A223),Vulnerabilities!$G:$G,1,FALSE),"")</f>
        <v/>
      </c>
      <c r="I223" s="19" t="str">
        <f>_xlfn.IFNA(VLOOKUP(_xlfn.CONCAT("T",I$1,"V",$D223,"A",$A223),Vulnerabilities!$G:$G,1,FALSE),"")</f>
        <v/>
      </c>
      <c r="J223" s="19" t="str">
        <f>_xlfn.IFNA(VLOOKUP(_xlfn.CONCAT("T",J$1,"V",$D223,"A",$A223),Vulnerabilities!$G:$G,1,FALSE),"")</f>
        <v/>
      </c>
      <c r="K223" s="19" t="str">
        <f>_xlfn.IFNA(VLOOKUP(_xlfn.CONCAT("T",K$1,"V",$D223,"A",$A223),Vulnerabilities!$G:$G,1,FALSE),"")</f>
        <v/>
      </c>
      <c r="L223" s="19" t="str">
        <f>_xlfn.IFNA(VLOOKUP(_xlfn.CONCAT("T",L$1,"V",$D223,"A",$A223),Vulnerabilities!$G:$G,1,FALSE),"")</f>
        <v/>
      </c>
      <c r="M223" s="19" t="str">
        <f>_xlfn.IFNA(VLOOKUP(_xlfn.CONCAT("T",M$1,"V",$D223,"A",$A223),Vulnerabilities!$G:$G,1,FALSE),"")</f>
        <v/>
      </c>
      <c r="N223" s="19" t="str">
        <f>_xlfn.IFNA(VLOOKUP(_xlfn.CONCAT("T",N$1,"V",$D223,"A",$A223),Vulnerabilities!$G:$G,1,FALSE),"")</f>
        <v/>
      </c>
      <c r="O223" s="19" t="str">
        <f>_xlfn.IFNA(VLOOKUP(_xlfn.CONCAT("T",O$1,"V",$D223,"A",$A223),Vulnerabilities!$G:$G,1,FALSE),"")</f>
        <v/>
      </c>
      <c r="P223" s="15" t="str">
        <f>_xlfn.IFNA(VLOOKUP(_xlfn.CONCAT("T",P$1,"V",$D223,"A",$A223),Vulnerabilities!$G:$G,1,FALSE),"")</f>
        <v/>
      </c>
    </row>
    <row r="224" spans="1:16" x14ac:dyDescent="0.2">
      <c r="A224" s="1">
        <f t="shared" si="4"/>
        <v>56</v>
      </c>
      <c r="B224" t="str">
        <f>IF(VLOOKUP($A224,Assets!$A:$C,2,FALSE)=0,"",VLOOKUP($A224,Assets!$A:$C,2,FALSE))</f>
        <v/>
      </c>
      <c r="C224" t="str">
        <f>IF(VLOOKUP($A224,Assets!$A:$C,3,FALSE)=0,"",VLOOKUP($A224,Assets!$A:$C,3,FALSE))</f>
        <v/>
      </c>
      <c r="D224" s="15">
        <v>2</v>
      </c>
      <c r="E224" s="19" t="str">
        <f>_xlfn.IFNA(VLOOKUP(_xlfn.CONCAT("T",E$1,"V",$D224,"A",$A224),Vulnerabilities!$G:$G,1,FALSE),"")</f>
        <v/>
      </c>
      <c r="F224" s="19" t="str">
        <f>_xlfn.IFNA(VLOOKUP(_xlfn.CONCAT("T",F$1,"V",$D224,"A",$A224),Vulnerabilities!$G:$G,1,FALSE),"")</f>
        <v/>
      </c>
      <c r="G224" s="19" t="str">
        <f>_xlfn.IFNA(VLOOKUP(_xlfn.CONCAT("T",G$1,"V",$D224,"A",$A224),Vulnerabilities!$G:$G,1,FALSE),"")</f>
        <v/>
      </c>
      <c r="H224" s="19" t="str">
        <f>_xlfn.IFNA(VLOOKUP(_xlfn.CONCAT("T",H$1,"V",$D224,"A",$A224),Vulnerabilities!$G:$G,1,FALSE),"")</f>
        <v/>
      </c>
      <c r="I224" s="19" t="str">
        <f>_xlfn.IFNA(VLOOKUP(_xlfn.CONCAT("T",I$1,"V",$D224,"A",$A224),Vulnerabilities!$G:$G,1,FALSE),"")</f>
        <v/>
      </c>
      <c r="J224" s="19" t="str">
        <f>_xlfn.IFNA(VLOOKUP(_xlfn.CONCAT("T",J$1,"V",$D224,"A",$A224),Vulnerabilities!$G:$G,1,FALSE),"")</f>
        <v/>
      </c>
      <c r="K224" s="19" t="str">
        <f>_xlfn.IFNA(VLOOKUP(_xlfn.CONCAT("T",K$1,"V",$D224,"A",$A224),Vulnerabilities!$G:$G,1,FALSE),"")</f>
        <v/>
      </c>
      <c r="L224" s="19" t="str">
        <f>_xlfn.IFNA(VLOOKUP(_xlfn.CONCAT("T",L$1,"V",$D224,"A",$A224),Vulnerabilities!$G:$G,1,FALSE),"")</f>
        <v/>
      </c>
      <c r="M224" s="19" t="str">
        <f>_xlfn.IFNA(VLOOKUP(_xlfn.CONCAT("T",M$1,"V",$D224,"A",$A224),Vulnerabilities!$G:$G,1,FALSE),"")</f>
        <v/>
      </c>
      <c r="N224" s="19" t="str">
        <f>_xlfn.IFNA(VLOOKUP(_xlfn.CONCAT("T",N$1,"V",$D224,"A",$A224),Vulnerabilities!$G:$G,1,FALSE),"")</f>
        <v/>
      </c>
      <c r="O224" s="19" t="str">
        <f>_xlfn.IFNA(VLOOKUP(_xlfn.CONCAT("T",O$1,"V",$D224,"A",$A224),Vulnerabilities!$G:$G,1,FALSE),"")</f>
        <v/>
      </c>
      <c r="P224" s="15" t="str">
        <f>_xlfn.IFNA(VLOOKUP(_xlfn.CONCAT("T",P$1,"V",$D224,"A",$A224),Vulnerabilities!$G:$G,1,FALSE),"")</f>
        <v/>
      </c>
    </row>
    <row r="225" spans="1:16" x14ac:dyDescent="0.2">
      <c r="A225" s="1">
        <f t="shared" si="4"/>
        <v>56</v>
      </c>
      <c r="B225" t="str">
        <f>IF(VLOOKUP($A225,Assets!$A:$C,2,FALSE)=0,"",VLOOKUP($A225,Assets!$A:$C,2,FALSE))</f>
        <v/>
      </c>
      <c r="C225" t="str">
        <f>IF(VLOOKUP($A225,Assets!$A:$C,3,FALSE)=0,"",VLOOKUP($A225,Assets!$A:$C,3,FALSE))</f>
        <v/>
      </c>
      <c r="D225" s="15">
        <v>3</v>
      </c>
      <c r="E225" s="19" t="str">
        <f>_xlfn.IFNA(VLOOKUP(_xlfn.CONCAT("T",E$1,"V",$D225,"A",$A225),Vulnerabilities!$G:$G,1,FALSE),"")</f>
        <v/>
      </c>
      <c r="F225" s="19" t="str">
        <f>_xlfn.IFNA(VLOOKUP(_xlfn.CONCAT("T",F$1,"V",$D225,"A",$A225),Vulnerabilities!$G:$G,1,FALSE),"")</f>
        <v/>
      </c>
      <c r="G225" s="19" t="str">
        <f>_xlfn.IFNA(VLOOKUP(_xlfn.CONCAT("T",G$1,"V",$D225,"A",$A225),Vulnerabilities!$G:$G,1,FALSE),"")</f>
        <v/>
      </c>
      <c r="H225" s="19" t="str">
        <f>_xlfn.IFNA(VLOOKUP(_xlfn.CONCAT("T",H$1,"V",$D225,"A",$A225),Vulnerabilities!$G:$G,1,FALSE),"")</f>
        <v/>
      </c>
      <c r="I225" s="19" t="str">
        <f>_xlfn.IFNA(VLOOKUP(_xlfn.CONCAT("T",I$1,"V",$D225,"A",$A225),Vulnerabilities!$G:$G,1,FALSE),"")</f>
        <v/>
      </c>
      <c r="J225" s="19" t="str">
        <f>_xlfn.IFNA(VLOOKUP(_xlfn.CONCAT("T",J$1,"V",$D225,"A",$A225),Vulnerabilities!$G:$G,1,FALSE),"")</f>
        <v/>
      </c>
      <c r="K225" s="19" t="str">
        <f>_xlfn.IFNA(VLOOKUP(_xlfn.CONCAT("T",K$1,"V",$D225,"A",$A225),Vulnerabilities!$G:$G,1,FALSE),"")</f>
        <v/>
      </c>
      <c r="L225" s="19" t="str">
        <f>_xlfn.IFNA(VLOOKUP(_xlfn.CONCAT("T",L$1,"V",$D225,"A",$A225),Vulnerabilities!$G:$G,1,FALSE),"")</f>
        <v/>
      </c>
      <c r="M225" s="19" t="str">
        <f>_xlfn.IFNA(VLOOKUP(_xlfn.CONCAT("T",M$1,"V",$D225,"A",$A225),Vulnerabilities!$G:$G,1,FALSE),"")</f>
        <v/>
      </c>
      <c r="N225" s="19" t="str">
        <f>_xlfn.IFNA(VLOOKUP(_xlfn.CONCAT("T",N$1,"V",$D225,"A",$A225),Vulnerabilities!$G:$G,1,FALSE),"")</f>
        <v/>
      </c>
      <c r="O225" s="19" t="str">
        <f>_xlfn.IFNA(VLOOKUP(_xlfn.CONCAT("T",O$1,"V",$D225,"A",$A225),Vulnerabilities!$G:$G,1,FALSE),"")</f>
        <v/>
      </c>
      <c r="P225" s="15" t="str">
        <f>_xlfn.IFNA(VLOOKUP(_xlfn.CONCAT("T",P$1,"V",$D225,"A",$A225),Vulnerabilities!$G:$G,1,FALSE),"")</f>
        <v/>
      </c>
    </row>
    <row r="226" spans="1:16" x14ac:dyDescent="0.2">
      <c r="A226" s="10">
        <f t="shared" si="4"/>
        <v>56</v>
      </c>
      <c r="B226" s="11" t="str">
        <f>IF(VLOOKUP($A226,Assets!$A:$C,2,FALSE)=0,"",VLOOKUP($A226,Assets!$A:$C,2,FALSE))</f>
        <v/>
      </c>
      <c r="C226" s="11" t="str">
        <f>IF(VLOOKUP($A226,Assets!$A:$C,3,FALSE)=0,"",VLOOKUP($A226,Assets!$A:$C,3,FALSE))</f>
        <v/>
      </c>
      <c r="D226" s="16">
        <v>4</v>
      </c>
      <c r="E226" s="20" t="str">
        <f>_xlfn.IFNA(VLOOKUP(_xlfn.CONCAT("T",E$1,"V",$D226,"A",$A226),Vulnerabilities!$G:$G,1,FALSE),"")</f>
        <v/>
      </c>
      <c r="F226" s="20" t="str">
        <f>_xlfn.IFNA(VLOOKUP(_xlfn.CONCAT("T",F$1,"V",$D226,"A",$A226),Vulnerabilities!$G:$G,1,FALSE),"")</f>
        <v/>
      </c>
      <c r="G226" s="20" t="str">
        <f>_xlfn.IFNA(VLOOKUP(_xlfn.CONCAT("T",G$1,"V",$D226,"A",$A226),Vulnerabilities!$G:$G,1,FALSE),"")</f>
        <v/>
      </c>
      <c r="H226" s="20" t="str">
        <f>_xlfn.IFNA(VLOOKUP(_xlfn.CONCAT("T",H$1,"V",$D226,"A",$A226),Vulnerabilities!$G:$G,1,FALSE),"")</f>
        <v/>
      </c>
      <c r="I226" s="20" t="str">
        <f>_xlfn.IFNA(VLOOKUP(_xlfn.CONCAT("T",I$1,"V",$D226,"A",$A226),Vulnerabilities!$G:$G,1,FALSE),"")</f>
        <v/>
      </c>
      <c r="J226" s="20" t="str">
        <f>_xlfn.IFNA(VLOOKUP(_xlfn.CONCAT("T",J$1,"V",$D226,"A",$A226),Vulnerabilities!$G:$G,1,FALSE),"")</f>
        <v/>
      </c>
      <c r="K226" s="20" t="str">
        <f>_xlfn.IFNA(VLOOKUP(_xlfn.CONCAT("T",K$1,"V",$D226,"A",$A226),Vulnerabilities!$G:$G,1,FALSE),"")</f>
        <v/>
      </c>
      <c r="L226" s="20" t="str">
        <f>_xlfn.IFNA(VLOOKUP(_xlfn.CONCAT("T",L$1,"V",$D226,"A",$A226),Vulnerabilities!$G:$G,1,FALSE),"")</f>
        <v/>
      </c>
      <c r="M226" s="20" t="str">
        <f>_xlfn.IFNA(VLOOKUP(_xlfn.CONCAT("T",M$1,"V",$D226,"A",$A226),Vulnerabilities!$G:$G,1,FALSE),"")</f>
        <v/>
      </c>
      <c r="N226" s="20" t="str">
        <f>_xlfn.IFNA(VLOOKUP(_xlfn.CONCAT("T",N$1,"V",$D226,"A",$A226),Vulnerabilities!$G:$G,1,FALSE),"")</f>
        <v/>
      </c>
      <c r="O226" s="20" t="str">
        <f>_xlfn.IFNA(VLOOKUP(_xlfn.CONCAT("T",O$1,"V",$D226,"A",$A226),Vulnerabilities!$G:$G,1,FALSE),"")</f>
        <v/>
      </c>
      <c r="P226" s="16" t="str">
        <f>_xlfn.IFNA(VLOOKUP(_xlfn.CONCAT("T",P$1,"V",$D226,"A",$A226),Vulnerabilities!$G:$G,1,FALSE),"")</f>
        <v/>
      </c>
    </row>
    <row r="227" spans="1:16" x14ac:dyDescent="0.2">
      <c r="A227" s="1">
        <f t="shared" si="4"/>
        <v>57</v>
      </c>
      <c r="B227" t="str">
        <f>IF(VLOOKUP($A227,Assets!$A:$C,2,FALSE)=0,"",VLOOKUP($A227,Assets!$A:$C,2,FALSE))</f>
        <v/>
      </c>
      <c r="C227" t="str">
        <f>IF(VLOOKUP($A227,Assets!$A:$C,3,FALSE)=0,"",VLOOKUP($A227,Assets!$A:$C,3,FALSE))</f>
        <v/>
      </c>
      <c r="D227" s="15">
        <v>1</v>
      </c>
      <c r="E227" s="19" t="str">
        <f>_xlfn.IFNA(VLOOKUP(_xlfn.CONCAT("T",E$1,"V",$D227,"A",$A227),Vulnerabilities!$G:$G,1,FALSE),"")</f>
        <v/>
      </c>
      <c r="F227" s="19" t="str">
        <f>_xlfn.IFNA(VLOOKUP(_xlfn.CONCAT("T",F$1,"V",$D227,"A",$A227),Vulnerabilities!$G:$G,1,FALSE),"")</f>
        <v/>
      </c>
      <c r="G227" s="19" t="str">
        <f>_xlfn.IFNA(VLOOKUP(_xlfn.CONCAT("T",G$1,"V",$D227,"A",$A227),Vulnerabilities!$G:$G,1,FALSE),"")</f>
        <v/>
      </c>
      <c r="H227" s="19" t="str">
        <f>_xlfn.IFNA(VLOOKUP(_xlfn.CONCAT("T",H$1,"V",$D227,"A",$A227),Vulnerabilities!$G:$G,1,FALSE),"")</f>
        <v/>
      </c>
      <c r="I227" s="19" t="str">
        <f>_xlfn.IFNA(VLOOKUP(_xlfn.CONCAT("T",I$1,"V",$D227,"A",$A227),Vulnerabilities!$G:$G,1,FALSE),"")</f>
        <v/>
      </c>
      <c r="J227" s="19" t="str">
        <f>_xlfn.IFNA(VLOOKUP(_xlfn.CONCAT("T",J$1,"V",$D227,"A",$A227),Vulnerabilities!$G:$G,1,FALSE),"")</f>
        <v/>
      </c>
      <c r="K227" s="19" t="str">
        <f>_xlfn.IFNA(VLOOKUP(_xlfn.CONCAT("T",K$1,"V",$D227,"A",$A227),Vulnerabilities!$G:$G,1,FALSE),"")</f>
        <v/>
      </c>
      <c r="L227" s="19" t="str">
        <f>_xlfn.IFNA(VLOOKUP(_xlfn.CONCAT("T",L$1,"V",$D227,"A",$A227),Vulnerabilities!$G:$G,1,FALSE),"")</f>
        <v/>
      </c>
      <c r="M227" s="19" t="str">
        <f>_xlfn.IFNA(VLOOKUP(_xlfn.CONCAT("T",M$1,"V",$D227,"A",$A227),Vulnerabilities!$G:$G,1,FALSE),"")</f>
        <v/>
      </c>
      <c r="N227" s="19" t="str">
        <f>_xlfn.IFNA(VLOOKUP(_xlfn.CONCAT("T",N$1,"V",$D227,"A",$A227),Vulnerabilities!$G:$G,1,FALSE),"")</f>
        <v/>
      </c>
      <c r="O227" s="19" t="str">
        <f>_xlfn.IFNA(VLOOKUP(_xlfn.CONCAT("T",O$1,"V",$D227,"A",$A227),Vulnerabilities!$G:$G,1,FALSE),"")</f>
        <v/>
      </c>
      <c r="P227" s="15" t="str">
        <f>_xlfn.IFNA(VLOOKUP(_xlfn.CONCAT("T",P$1,"V",$D227,"A",$A227),Vulnerabilities!$G:$G,1,FALSE),"")</f>
        <v/>
      </c>
    </row>
    <row r="228" spans="1:16" x14ac:dyDescent="0.2">
      <c r="A228" s="1">
        <f t="shared" si="4"/>
        <v>57</v>
      </c>
      <c r="B228" t="str">
        <f>IF(VLOOKUP($A228,Assets!$A:$C,2,FALSE)=0,"",VLOOKUP($A228,Assets!$A:$C,2,FALSE))</f>
        <v/>
      </c>
      <c r="C228" t="str">
        <f>IF(VLOOKUP($A228,Assets!$A:$C,3,FALSE)=0,"",VLOOKUP($A228,Assets!$A:$C,3,FALSE))</f>
        <v/>
      </c>
      <c r="D228" s="15">
        <v>2</v>
      </c>
      <c r="E228" s="19" t="str">
        <f>_xlfn.IFNA(VLOOKUP(_xlfn.CONCAT("T",E$1,"V",$D228,"A",$A228),Vulnerabilities!$G:$G,1,FALSE),"")</f>
        <v/>
      </c>
      <c r="F228" s="19" t="str">
        <f>_xlfn.IFNA(VLOOKUP(_xlfn.CONCAT("T",F$1,"V",$D228,"A",$A228),Vulnerabilities!$G:$G,1,FALSE),"")</f>
        <v/>
      </c>
      <c r="G228" s="19" t="str">
        <f>_xlfn.IFNA(VLOOKUP(_xlfn.CONCAT("T",G$1,"V",$D228,"A",$A228),Vulnerabilities!$G:$G,1,FALSE),"")</f>
        <v/>
      </c>
      <c r="H228" s="19" t="str">
        <f>_xlfn.IFNA(VLOOKUP(_xlfn.CONCAT("T",H$1,"V",$D228,"A",$A228),Vulnerabilities!$G:$G,1,FALSE),"")</f>
        <v/>
      </c>
      <c r="I228" s="19" t="str">
        <f>_xlfn.IFNA(VLOOKUP(_xlfn.CONCAT("T",I$1,"V",$D228,"A",$A228),Vulnerabilities!$G:$G,1,FALSE),"")</f>
        <v/>
      </c>
      <c r="J228" s="19" t="str">
        <f>_xlfn.IFNA(VLOOKUP(_xlfn.CONCAT("T",J$1,"V",$D228,"A",$A228),Vulnerabilities!$G:$G,1,FALSE),"")</f>
        <v/>
      </c>
      <c r="K228" s="19" t="str">
        <f>_xlfn.IFNA(VLOOKUP(_xlfn.CONCAT("T",K$1,"V",$D228,"A",$A228),Vulnerabilities!$G:$G,1,FALSE),"")</f>
        <v/>
      </c>
      <c r="L228" s="19" t="str">
        <f>_xlfn.IFNA(VLOOKUP(_xlfn.CONCAT("T",L$1,"V",$D228,"A",$A228),Vulnerabilities!$G:$G,1,FALSE),"")</f>
        <v/>
      </c>
      <c r="M228" s="19" t="str">
        <f>_xlfn.IFNA(VLOOKUP(_xlfn.CONCAT("T",M$1,"V",$D228,"A",$A228),Vulnerabilities!$G:$G,1,FALSE),"")</f>
        <v/>
      </c>
      <c r="N228" s="19" t="str">
        <f>_xlfn.IFNA(VLOOKUP(_xlfn.CONCAT("T",N$1,"V",$D228,"A",$A228),Vulnerabilities!$G:$G,1,FALSE),"")</f>
        <v/>
      </c>
      <c r="O228" s="19" t="str">
        <f>_xlfn.IFNA(VLOOKUP(_xlfn.CONCAT("T",O$1,"V",$D228,"A",$A228),Vulnerabilities!$G:$G,1,FALSE),"")</f>
        <v/>
      </c>
      <c r="P228" s="15" t="str">
        <f>_xlfn.IFNA(VLOOKUP(_xlfn.CONCAT("T",P$1,"V",$D228,"A",$A228),Vulnerabilities!$G:$G,1,FALSE),"")</f>
        <v/>
      </c>
    </row>
    <row r="229" spans="1:16" x14ac:dyDescent="0.2">
      <c r="A229" s="1">
        <f t="shared" si="4"/>
        <v>57</v>
      </c>
      <c r="B229" t="str">
        <f>IF(VLOOKUP($A229,Assets!$A:$C,2,FALSE)=0,"",VLOOKUP($A229,Assets!$A:$C,2,FALSE))</f>
        <v/>
      </c>
      <c r="C229" t="str">
        <f>IF(VLOOKUP($A229,Assets!$A:$C,3,FALSE)=0,"",VLOOKUP($A229,Assets!$A:$C,3,FALSE))</f>
        <v/>
      </c>
      <c r="D229" s="15">
        <v>3</v>
      </c>
      <c r="E229" s="19" t="str">
        <f>_xlfn.IFNA(VLOOKUP(_xlfn.CONCAT("T",E$1,"V",$D229,"A",$A229),Vulnerabilities!$G:$G,1,FALSE),"")</f>
        <v/>
      </c>
      <c r="F229" s="19" t="str">
        <f>_xlfn.IFNA(VLOOKUP(_xlfn.CONCAT("T",F$1,"V",$D229,"A",$A229),Vulnerabilities!$G:$G,1,FALSE),"")</f>
        <v/>
      </c>
      <c r="G229" s="19" t="str">
        <f>_xlfn.IFNA(VLOOKUP(_xlfn.CONCAT("T",G$1,"V",$D229,"A",$A229),Vulnerabilities!$G:$G,1,FALSE),"")</f>
        <v/>
      </c>
      <c r="H229" s="19" t="str">
        <f>_xlfn.IFNA(VLOOKUP(_xlfn.CONCAT("T",H$1,"V",$D229,"A",$A229),Vulnerabilities!$G:$G,1,FALSE),"")</f>
        <v/>
      </c>
      <c r="I229" s="19" t="str">
        <f>_xlfn.IFNA(VLOOKUP(_xlfn.CONCAT("T",I$1,"V",$D229,"A",$A229),Vulnerabilities!$G:$G,1,FALSE),"")</f>
        <v/>
      </c>
      <c r="J229" s="19" t="str">
        <f>_xlfn.IFNA(VLOOKUP(_xlfn.CONCAT("T",J$1,"V",$D229,"A",$A229),Vulnerabilities!$G:$G,1,FALSE),"")</f>
        <v/>
      </c>
      <c r="K229" s="19" t="str">
        <f>_xlfn.IFNA(VLOOKUP(_xlfn.CONCAT("T",K$1,"V",$D229,"A",$A229),Vulnerabilities!$G:$G,1,FALSE),"")</f>
        <v/>
      </c>
      <c r="L229" s="19" t="str">
        <f>_xlfn.IFNA(VLOOKUP(_xlfn.CONCAT("T",L$1,"V",$D229,"A",$A229),Vulnerabilities!$G:$G,1,FALSE),"")</f>
        <v/>
      </c>
      <c r="M229" s="19" t="str">
        <f>_xlfn.IFNA(VLOOKUP(_xlfn.CONCAT("T",M$1,"V",$D229,"A",$A229),Vulnerabilities!$G:$G,1,FALSE),"")</f>
        <v/>
      </c>
      <c r="N229" s="19" t="str">
        <f>_xlfn.IFNA(VLOOKUP(_xlfn.CONCAT("T",N$1,"V",$D229,"A",$A229),Vulnerabilities!$G:$G,1,FALSE),"")</f>
        <v/>
      </c>
      <c r="O229" s="19" t="str">
        <f>_xlfn.IFNA(VLOOKUP(_xlfn.CONCAT("T",O$1,"V",$D229,"A",$A229),Vulnerabilities!$G:$G,1,FALSE),"")</f>
        <v/>
      </c>
      <c r="P229" s="15" t="str">
        <f>_xlfn.IFNA(VLOOKUP(_xlfn.CONCAT("T",P$1,"V",$D229,"A",$A229),Vulnerabilities!$G:$G,1,FALSE),"")</f>
        <v/>
      </c>
    </row>
    <row r="230" spans="1:16" x14ac:dyDescent="0.2">
      <c r="A230" s="10">
        <f t="shared" si="4"/>
        <v>57</v>
      </c>
      <c r="B230" s="11" t="str">
        <f>IF(VLOOKUP($A230,Assets!$A:$C,2,FALSE)=0,"",VLOOKUP($A230,Assets!$A:$C,2,FALSE))</f>
        <v/>
      </c>
      <c r="C230" s="11" t="str">
        <f>IF(VLOOKUP($A230,Assets!$A:$C,3,FALSE)=0,"",VLOOKUP($A230,Assets!$A:$C,3,FALSE))</f>
        <v/>
      </c>
      <c r="D230" s="16">
        <v>4</v>
      </c>
      <c r="E230" s="20" t="str">
        <f>_xlfn.IFNA(VLOOKUP(_xlfn.CONCAT("T",E$1,"V",$D230,"A",$A230),Vulnerabilities!$G:$G,1,FALSE),"")</f>
        <v/>
      </c>
      <c r="F230" s="20" t="str">
        <f>_xlfn.IFNA(VLOOKUP(_xlfn.CONCAT("T",F$1,"V",$D230,"A",$A230),Vulnerabilities!$G:$G,1,FALSE),"")</f>
        <v/>
      </c>
      <c r="G230" s="20" t="str">
        <f>_xlfn.IFNA(VLOOKUP(_xlfn.CONCAT("T",G$1,"V",$D230,"A",$A230),Vulnerabilities!$G:$G,1,FALSE),"")</f>
        <v/>
      </c>
      <c r="H230" s="20" t="str">
        <f>_xlfn.IFNA(VLOOKUP(_xlfn.CONCAT("T",H$1,"V",$D230,"A",$A230),Vulnerabilities!$G:$G,1,FALSE),"")</f>
        <v/>
      </c>
      <c r="I230" s="20" t="str">
        <f>_xlfn.IFNA(VLOOKUP(_xlfn.CONCAT("T",I$1,"V",$D230,"A",$A230),Vulnerabilities!$G:$G,1,FALSE),"")</f>
        <v/>
      </c>
      <c r="J230" s="20" t="str">
        <f>_xlfn.IFNA(VLOOKUP(_xlfn.CONCAT("T",J$1,"V",$D230,"A",$A230),Vulnerabilities!$G:$G,1,FALSE),"")</f>
        <v/>
      </c>
      <c r="K230" s="20" t="str">
        <f>_xlfn.IFNA(VLOOKUP(_xlfn.CONCAT("T",K$1,"V",$D230,"A",$A230),Vulnerabilities!$G:$G,1,FALSE),"")</f>
        <v/>
      </c>
      <c r="L230" s="20" t="str">
        <f>_xlfn.IFNA(VLOOKUP(_xlfn.CONCAT("T",L$1,"V",$D230,"A",$A230),Vulnerabilities!$G:$G,1,FALSE),"")</f>
        <v/>
      </c>
      <c r="M230" s="20" t="str">
        <f>_xlfn.IFNA(VLOOKUP(_xlfn.CONCAT("T",M$1,"V",$D230,"A",$A230),Vulnerabilities!$G:$G,1,FALSE),"")</f>
        <v/>
      </c>
      <c r="N230" s="20" t="str">
        <f>_xlfn.IFNA(VLOOKUP(_xlfn.CONCAT("T",N$1,"V",$D230,"A",$A230),Vulnerabilities!$G:$G,1,FALSE),"")</f>
        <v/>
      </c>
      <c r="O230" s="20" t="str">
        <f>_xlfn.IFNA(VLOOKUP(_xlfn.CONCAT("T",O$1,"V",$D230,"A",$A230),Vulnerabilities!$G:$G,1,FALSE),"")</f>
        <v/>
      </c>
      <c r="P230" s="16" t="str">
        <f>_xlfn.IFNA(VLOOKUP(_xlfn.CONCAT("T",P$1,"V",$D230,"A",$A230),Vulnerabilities!$G:$G,1,FALSE),"")</f>
        <v/>
      </c>
    </row>
    <row r="231" spans="1:16" x14ac:dyDescent="0.2">
      <c r="A231" s="1">
        <f t="shared" si="4"/>
        <v>58</v>
      </c>
      <c r="B231" t="str">
        <f>IF(VLOOKUP($A231,Assets!$A:$C,2,FALSE)=0,"",VLOOKUP($A231,Assets!$A:$C,2,FALSE))</f>
        <v/>
      </c>
      <c r="C231" t="str">
        <f>IF(VLOOKUP($A231,Assets!$A:$C,3,FALSE)=0,"",VLOOKUP($A231,Assets!$A:$C,3,FALSE))</f>
        <v/>
      </c>
      <c r="D231" s="15">
        <v>1</v>
      </c>
      <c r="E231" s="19" t="str">
        <f>_xlfn.IFNA(VLOOKUP(_xlfn.CONCAT("T",E$1,"V",$D231,"A",$A231),Vulnerabilities!$G:$G,1,FALSE),"")</f>
        <v/>
      </c>
      <c r="F231" s="19" t="str">
        <f>_xlfn.IFNA(VLOOKUP(_xlfn.CONCAT("T",F$1,"V",$D231,"A",$A231),Vulnerabilities!$G:$G,1,FALSE),"")</f>
        <v/>
      </c>
      <c r="G231" s="19" t="str">
        <f>_xlfn.IFNA(VLOOKUP(_xlfn.CONCAT("T",G$1,"V",$D231,"A",$A231),Vulnerabilities!$G:$G,1,FALSE),"")</f>
        <v/>
      </c>
      <c r="H231" s="19" t="str">
        <f>_xlfn.IFNA(VLOOKUP(_xlfn.CONCAT("T",H$1,"V",$D231,"A",$A231),Vulnerabilities!$G:$G,1,FALSE),"")</f>
        <v/>
      </c>
      <c r="I231" s="19" t="str">
        <f>_xlfn.IFNA(VLOOKUP(_xlfn.CONCAT("T",I$1,"V",$D231,"A",$A231),Vulnerabilities!$G:$G,1,FALSE),"")</f>
        <v/>
      </c>
      <c r="J231" s="19" t="str">
        <f>_xlfn.IFNA(VLOOKUP(_xlfn.CONCAT("T",J$1,"V",$D231,"A",$A231),Vulnerabilities!$G:$G,1,FALSE),"")</f>
        <v/>
      </c>
      <c r="K231" s="19" t="str">
        <f>_xlfn.IFNA(VLOOKUP(_xlfn.CONCAT("T",K$1,"V",$D231,"A",$A231),Vulnerabilities!$G:$G,1,FALSE),"")</f>
        <v/>
      </c>
      <c r="L231" s="19" t="str">
        <f>_xlfn.IFNA(VLOOKUP(_xlfn.CONCAT("T",L$1,"V",$D231,"A",$A231),Vulnerabilities!$G:$G,1,FALSE),"")</f>
        <v/>
      </c>
      <c r="M231" s="19" t="str">
        <f>_xlfn.IFNA(VLOOKUP(_xlfn.CONCAT("T",M$1,"V",$D231,"A",$A231),Vulnerabilities!$G:$G,1,FALSE),"")</f>
        <v/>
      </c>
      <c r="N231" s="19" t="str">
        <f>_xlfn.IFNA(VLOOKUP(_xlfn.CONCAT("T",N$1,"V",$D231,"A",$A231),Vulnerabilities!$G:$G,1,FALSE),"")</f>
        <v/>
      </c>
      <c r="O231" s="19" t="str">
        <f>_xlfn.IFNA(VLOOKUP(_xlfn.CONCAT("T",O$1,"V",$D231,"A",$A231),Vulnerabilities!$G:$G,1,FALSE),"")</f>
        <v/>
      </c>
      <c r="P231" s="15" t="str">
        <f>_xlfn.IFNA(VLOOKUP(_xlfn.CONCAT("T",P$1,"V",$D231,"A",$A231),Vulnerabilities!$G:$G,1,FALSE),"")</f>
        <v/>
      </c>
    </row>
    <row r="232" spans="1:16" x14ac:dyDescent="0.2">
      <c r="A232" s="1">
        <f t="shared" si="4"/>
        <v>58</v>
      </c>
      <c r="B232" t="str">
        <f>IF(VLOOKUP($A232,Assets!$A:$C,2,FALSE)=0,"",VLOOKUP($A232,Assets!$A:$C,2,FALSE))</f>
        <v/>
      </c>
      <c r="C232" t="str">
        <f>IF(VLOOKUP($A232,Assets!$A:$C,3,FALSE)=0,"",VLOOKUP($A232,Assets!$A:$C,3,FALSE))</f>
        <v/>
      </c>
      <c r="D232" s="15">
        <v>2</v>
      </c>
      <c r="E232" s="19" t="str">
        <f>_xlfn.IFNA(VLOOKUP(_xlfn.CONCAT("T",E$1,"V",$D232,"A",$A232),Vulnerabilities!$G:$G,1,FALSE),"")</f>
        <v/>
      </c>
      <c r="F232" s="19" t="str">
        <f>_xlfn.IFNA(VLOOKUP(_xlfn.CONCAT("T",F$1,"V",$D232,"A",$A232),Vulnerabilities!$G:$G,1,FALSE),"")</f>
        <v/>
      </c>
      <c r="G232" s="19" t="str">
        <f>_xlfn.IFNA(VLOOKUP(_xlfn.CONCAT("T",G$1,"V",$D232,"A",$A232),Vulnerabilities!$G:$G,1,FALSE),"")</f>
        <v/>
      </c>
      <c r="H232" s="19" t="str">
        <f>_xlfn.IFNA(VLOOKUP(_xlfn.CONCAT("T",H$1,"V",$D232,"A",$A232),Vulnerabilities!$G:$G,1,FALSE),"")</f>
        <v/>
      </c>
      <c r="I232" s="19" t="str">
        <f>_xlfn.IFNA(VLOOKUP(_xlfn.CONCAT("T",I$1,"V",$D232,"A",$A232),Vulnerabilities!$G:$G,1,FALSE),"")</f>
        <v/>
      </c>
      <c r="J232" s="19" t="str">
        <f>_xlfn.IFNA(VLOOKUP(_xlfn.CONCAT("T",J$1,"V",$D232,"A",$A232),Vulnerabilities!$G:$G,1,FALSE),"")</f>
        <v/>
      </c>
      <c r="K232" s="19" t="str">
        <f>_xlfn.IFNA(VLOOKUP(_xlfn.CONCAT("T",K$1,"V",$D232,"A",$A232),Vulnerabilities!$G:$G,1,FALSE),"")</f>
        <v/>
      </c>
      <c r="L232" s="19" t="str">
        <f>_xlfn.IFNA(VLOOKUP(_xlfn.CONCAT("T",L$1,"V",$D232,"A",$A232),Vulnerabilities!$G:$G,1,FALSE),"")</f>
        <v/>
      </c>
      <c r="M232" s="19" t="str">
        <f>_xlfn.IFNA(VLOOKUP(_xlfn.CONCAT("T",M$1,"V",$D232,"A",$A232),Vulnerabilities!$G:$G,1,FALSE),"")</f>
        <v/>
      </c>
      <c r="N232" s="19" t="str">
        <f>_xlfn.IFNA(VLOOKUP(_xlfn.CONCAT("T",N$1,"V",$D232,"A",$A232),Vulnerabilities!$G:$G,1,FALSE),"")</f>
        <v/>
      </c>
      <c r="O232" s="19" t="str">
        <f>_xlfn.IFNA(VLOOKUP(_xlfn.CONCAT("T",O$1,"V",$D232,"A",$A232),Vulnerabilities!$G:$G,1,FALSE),"")</f>
        <v/>
      </c>
      <c r="P232" s="15" t="str">
        <f>_xlfn.IFNA(VLOOKUP(_xlfn.CONCAT("T",P$1,"V",$D232,"A",$A232),Vulnerabilities!$G:$G,1,FALSE),"")</f>
        <v/>
      </c>
    </row>
    <row r="233" spans="1:16" x14ac:dyDescent="0.2">
      <c r="A233" s="1">
        <f t="shared" si="4"/>
        <v>58</v>
      </c>
      <c r="B233" t="str">
        <f>IF(VLOOKUP($A233,Assets!$A:$C,2,FALSE)=0,"",VLOOKUP($A233,Assets!$A:$C,2,FALSE))</f>
        <v/>
      </c>
      <c r="C233" t="str">
        <f>IF(VLOOKUP($A233,Assets!$A:$C,3,FALSE)=0,"",VLOOKUP($A233,Assets!$A:$C,3,FALSE))</f>
        <v/>
      </c>
      <c r="D233" s="15">
        <v>3</v>
      </c>
      <c r="E233" s="19" t="str">
        <f>_xlfn.IFNA(VLOOKUP(_xlfn.CONCAT("T",E$1,"V",$D233,"A",$A233),Vulnerabilities!$G:$G,1,FALSE),"")</f>
        <v/>
      </c>
      <c r="F233" s="19" t="str">
        <f>_xlfn.IFNA(VLOOKUP(_xlfn.CONCAT("T",F$1,"V",$D233,"A",$A233),Vulnerabilities!$G:$G,1,FALSE),"")</f>
        <v/>
      </c>
      <c r="G233" s="19" t="str">
        <f>_xlfn.IFNA(VLOOKUP(_xlfn.CONCAT("T",G$1,"V",$D233,"A",$A233),Vulnerabilities!$G:$G,1,FALSE),"")</f>
        <v/>
      </c>
      <c r="H233" s="19" t="str">
        <f>_xlfn.IFNA(VLOOKUP(_xlfn.CONCAT("T",H$1,"V",$D233,"A",$A233),Vulnerabilities!$G:$G,1,FALSE),"")</f>
        <v/>
      </c>
      <c r="I233" s="19" t="str">
        <f>_xlfn.IFNA(VLOOKUP(_xlfn.CONCAT("T",I$1,"V",$D233,"A",$A233),Vulnerabilities!$G:$G,1,FALSE),"")</f>
        <v/>
      </c>
      <c r="J233" s="19" t="str">
        <f>_xlfn.IFNA(VLOOKUP(_xlfn.CONCAT("T",J$1,"V",$D233,"A",$A233),Vulnerabilities!$G:$G,1,FALSE),"")</f>
        <v/>
      </c>
      <c r="K233" s="19" t="str">
        <f>_xlfn.IFNA(VLOOKUP(_xlfn.CONCAT("T",K$1,"V",$D233,"A",$A233),Vulnerabilities!$G:$G,1,FALSE),"")</f>
        <v/>
      </c>
      <c r="L233" s="19" t="str">
        <f>_xlfn.IFNA(VLOOKUP(_xlfn.CONCAT("T",L$1,"V",$D233,"A",$A233),Vulnerabilities!$G:$G,1,FALSE),"")</f>
        <v/>
      </c>
      <c r="M233" s="19" t="str">
        <f>_xlfn.IFNA(VLOOKUP(_xlfn.CONCAT("T",M$1,"V",$D233,"A",$A233),Vulnerabilities!$G:$G,1,FALSE),"")</f>
        <v/>
      </c>
      <c r="N233" s="19" t="str">
        <f>_xlfn.IFNA(VLOOKUP(_xlfn.CONCAT("T",N$1,"V",$D233,"A",$A233),Vulnerabilities!$G:$G,1,FALSE),"")</f>
        <v/>
      </c>
      <c r="O233" s="19" t="str">
        <f>_xlfn.IFNA(VLOOKUP(_xlfn.CONCAT("T",O$1,"V",$D233,"A",$A233),Vulnerabilities!$G:$G,1,FALSE),"")</f>
        <v/>
      </c>
      <c r="P233" s="15" t="str">
        <f>_xlfn.IFNA(VLOOKUP(_xlfn.CONCAT("T",P$1,"V",$D233,"A",$A233),Vulnerabilities!$G:$G,1,FALSE),"")</f>
        <v/>
      </c>
    </row>
    <row r="234" spans="1:16" x14ac:dyDescent="0.2">
      <c r="A234" s="10">
        <f t="shared" si="4"/>
        <v>58</v>
      </c>
      <c r="B234" s="11" t="str">
        <f>IF(VLOOKUP($A234,Assets!$A:$C,2,FALSE)=0,"",VLOOKUP($A234,Assets!$A:$C,2,FALSE))</f>
        <v/>
      </c>
      <c r="C234" s="11" t="str">
        <f>IF(VLOOKUP($A234,Assets!$A:$C,3,FALSE)=0,"",VLOOKUP($A234,Assets!$A:$C,3,FALSE))</f>
        <v/>
      </c>
      <c r="D234" s="16">
        <v>4</v>
      </c>
      <c r="E234" s="20" t="str">
        <f>_xlfn.IFNA(VLOOKUP(_xlfn.CONCAT("T",E$1,"V",$D234,"A",$A234),Vulnerabilities!$G:$G,1,FALSE),"")</f>
        <v/>
      </c>
      <c r="F234" s="20" t="str">
        <f>_xlfn.IFNA(VLOOKUP(_xlfn.CONCAT("T",F$1,"V",$D234,"A",$A234),Vulnerabilities!$G:$G,1,FALSE),"")</f>
        <v/>
      </c>
      <c r="G234" s="20" t="str">
        <f>_xlfn.IFNA(VLOOKUP(_xlfn.CONCAT("T",G$1,"V",$D234,"A",$A234),Vulnerabilities!$G:$G,1,FALSE),"")</f>
        <v/>
      </c>
      <c r="H234" s="20" t="str">
        <f>_xlfn.IFNA(VLOOKUP(_xlfn.CONCAT("T",H$1,"V",$D234,"A",$A234),Vulnerabilities!$G:$G,1,FALSE),"")</f>
        <v/>
      </c>
      <c r="I234" s="20" t="str">
        <f>_xlfn.IFNA(VLOOKUP(_xlfn.CONCAT("T",I$1,"V",$D234,"A",$A234),Vulnerabilities!$G:$G,1,FALSE),"")</f>
        <v/>
      </c>
      <c r="J234" s="20" t="str">
        <f>_xlfn.IFNA(VLOOKUP(_xlfn.CONCAT("T",J$1,"V",$D234,"A",$A234),Vulnerabilities!$G:$G,1,FALSE),"")</f>
        <v/>
      </c>
      <c r="K234" s="20" t="str">
        <f>_xlfn.IFNA(VLOOKUP(_xlfn.CONCAT("T",K$1,"V",$D234,"A",$A234),Vulnerabilities!$G:$G,1,FALSE),"")</f>
        <v/>
      </c>
      <c r="L234" s="20" t="str">
        <f>_xlfn.IFNA(VLOOKUP(_xlfn.CONCAT("T",L$1,"V",$D234,"A",$A234),Vulnerabilities!$G:$G,1,FALSE),"")</f>
        <v/>
      </c>
      <c r="M234" s="20" t="str">
        <f>_xlfn.IFNA(VLOOKUP(_xlfn.CONCAT("T",M$1,"V",$D234,"A",$A234),Vulnerabilities!$G:$G,1,FALSE),"")</f>
        <v/>
      </c>
      <c r="N234" s="20" t="str">
        <f>_xlfn.IFNA(VLOOKUP(_xlfn.CONCAT("T",N$1,"V",$D234,"A",$A234),Vulnerabilities!$G:$G,1,FALSE),"")</f>
        <v/>
      </c>
      <c r="O234" s="20" t="str">
        <f>_xlfn.IFNA(VLOOKUP(_xlfn.CONCAT("T",O$1,"V",$D234,"A",$A234),Vulnerabilities!$G:$G,1,FALSE),"")</f>
        <v/>
      </c>
      <c r="P234" s="16" t="str">
        <f>_xlfn.IFNA(VLOOKUP(_xlfn.CONCAT("T",P$1,"V",$D234,"A",$A234),Vulnerabilities!$G:$G,1,FALSE),"")</f>
        <v/>
      </c>
    </row>
    <row r="235" spans="1:16" x14ac:dyDescent="0.2">
      <c r="A235" s="1">
        <f t="shared" si="4"/>
        <v>59</v>
      </c>
      <c r="B235" t="str">
        <f>IF(VLOOKUP($A235,Assets!$A:$C,2,FALSE)=0,"",VLOOKUP($A235,Assets!$A:$C,2,FALSE))</f>
        <v/>
      </c>
      <c r="C235" t="str">
        <f>IF(VLOOKUP($A235,Assets!$A:$C,3,FALSE)=0,"",VLOOKUP($A235,Assets!$A:$C,3,FALSE))</f>
        <v/>
      </c>
      <c r="D235" s="15">
        <v>1</v>
      </c>
      <c r="E235" s="19" t="str">
        <f>_xlfn.IFNA(VLOOKUP(_xlfn.CONCAT("T",E$1,"V",$D235,"A",$A235),Vulnerabilities!$G:$G,1,FALSE),"")</f>
        <v/>
      </c>
      <c r="F235" s="19" t="str">
        <f>_xlfn.IFNA(VLOOKUP(_xlfn.CONCAT("T",F$1,"V",$D235,"A",$A235),Vulnerabilities!$G:$G,1,FALSE),"")</f>
        <v/>
      </c>
      <c r="G235" s="19" t="str">
        <f>_xlfn.IFNA(VLOOKUP(_xlfn.CONCAT("T",G$1,"V",$D235,"A",$A235),Vulnerabilities!$G:$G,1,FALSE),"")</f>
        <v/>
      </c>
      <c r="H235" s="19" t="str">
        <f>_xlfn.IFNA(VLOOKUP(_xlfn.CONCAT("T",H$1,"V",$D235,"A",$A235),Vulnerabilities!$G:$G,1,FALSE),"")</f>
        <v/>
      </c>
      <c r="I235" s="19" t="str">
        <f>_xlfn.IFNA(VLOOKUP(_xlfn.CONCAT("T",I$1,"V",$D235,"A",$A235),Vulnerabilities!$G:$G,1,FALSE),"")</f>
        <v/>
      </c>
      <c r="J235" s="19" t="str">
        <f>_xlfn.IFNA(VLOOKUP(_xlfn.CONCAT("T",J$1,"V",$D235,"A",$A235),Vulnerabilities!$G:$G,1,FALSE),"")</f>
        <v/>
      </c>
      <c r="K235" s="19" t="str">
        <f>_xlfn.IFNA(VLOOKUP(_xlfn.CONCAT("T",K$1,"V",$D235,"A",$A235),Vulnerabilities!$G:$G,1,FALSE),"")</f>
        <v/>
      </c>
      <c r="L235" s="19" t="str">
        <f>_xlfn.IFNA(VLOOKUP(_xlfn.CONCAT("T",L$1,"V",$D235,"A",$A235),Vulnerabilities!$G:$G,1,FALSE),"")</f>
        <v/>
      </c>
      <c r="M235" s="19" t="str">
        <f>_xlfn.IFNA(VLOOKUP(_xlfn.CONCAT("T",M$1,"V",$D235,"A",$A235),Vulnerabilities!$G:$G,1,FALSE),"")</f>
        <v/>
      </c>
      <c r="N235" s="19" t="str">
        <f>_xlfn.IFNA(VLOOKUP(_xlfn.CONCAT("T",N$1,"V",$D235,"A",$A235),Vulnerabilities!$G:$G,1,FALSE),"")</f>
        <v/>
      </c>
      <c r="O235" s="19" t="str">
        <f>_xlfn.IFNA(VLOOKUP(_xlfn.CONCAT("T",O$1,"V",$D235,"A",$A235),Vulnerabilities!$G:$G,1,FALSE),"")</f>
        <v/>
      </c>
      <c r="P235" s="15" t="str">
        <f>_xlfn.IFNA(VLOOKUP(_xlfn.CONCAT("T",P$1,"V",$D235,"A",$A235),Vulnerabilities!$G:$G,1,FALSE),"")</f>
        <v/>
      </c>
    </row>
    <row r="236" spans="1:16" x14ac:dyDescent="0.2">
      <c r="A236" s="1">
        <f t="shared" si="4"/>
        <v>59</v>
      </c>
      <c r="B236" t="str">
        <f>IF(VLOOKUP($A236,Assets!$A:$C,2,FALSE)=0,"",VLOOKUP($A236,Assets!$A:$C,2,FALSE))</f>
        <v/>
      </c>
      <c r="C236" t="str">
        <f>IF(VLOOKUP($A236,Assets!$A:$C,3,FALSE)=0,"",VLOOKUP($A236,Assets!$A:$C,3,FALSE))</f>
        <v/>
      </c>
      <c r="D236" s="15">
        <v>2</v>
      </c>
      <c r="E236" s="19" t="str">
        <f>_xlfn.IFNA(VLOOKUP(_xlfn.CONCAT("T",E$1,"V",$D236,"A",$A236),Vulnerabilities!$G:$G,1,FALSE),"")</f>
        <v/>
      </c>
      <c r="F236" s="19" t="str">
        <f>_xlfn.IFNA(VLOOKUP(_xlfn.CONCAT("T",F$1,"V",$D236,"A",$A236),Vulnerabilities!$G:$G,1,FALSE),"")</f>
        <v/>
      </c>
      <c r="G236" s="19" t="str">
        <f>_xlfn.IFNA(VLOOKUP(_xlfn.CONCAT("T",G$1,"V",$D236,"A",$A236),Vulnerabilities!$G:$G,1,FALSE),"")</f>
        <v/>
      </c>
      <c r="H236" s="19" t="str">
        <f>_xlfn.IFNA(VLOOKUP(_xlfn.CONCAT("T",H$1,"V",$D236,"A",$A236),Vulnerabilities!$G:$G,1,FALSE),"")</f>
        <v/>
      </c>
      <c r="I236" s="19" t="str">
        <f>_xlfn.IFNA(VLOOKUP(_xlfn.CONCAT("T",I$1,"V",$D236,"A",$A236),Vulnerabilities!$G:$G,1,FALSE),"")</f>
        <v/>
      </c>
      <c r="J236" s="19" t="str">
        <f>_xlfn.IFNA(VLOOKUP(_xlfn.CONCAT("T",J$1,"V",$D236,"A",$A236),Vulnerabilities!$G:$G,1,FALSE),"")</f>
        <v/>
      </c>
      <c r="K236" s="19" t="str">
        <f>_xlfn.IFNA(VLOOKUP(_xlfn.CONCAT("T",K$1,"V",$D236,"A",$A236),Vulnerabilities!$G:$G,1,FALSE),"")</f>
        <v/>
      </c>
      <c r="L236" s="19" t="str">
        <f>_xlfn.IFNA(VLOOKUP(_xlfn.CONCAT("T",L$1,"V",$D236,"A",$A236),Vulnerabilities!$G:$G,1,FALSE),"")</f>
        <v/>
      </c>
      <c r="M236" s="19" t="str">
        <f>_xlfn.IFNA(VLOOKUP(_xlfn.CONCAT("T",M$1,"V",$D236,"A",$A236),Vulnerabilities!$G:$G,1,FALSE),"")</f>
        <v/>
      </c>
      <c r="N236" s="19" t="str">
        <f>_xlfn.IFNA(VLOOKUP(_xlfn.CONCAT("T",N$1,"V",$D236,"A",$A236),Vulnerabilities!$G:$G,1,FALSE),"")</f>
        <v/>
      </c>
      <c r="O236" s="19" t="str">
        <f>_xlfn.IFNA(VLOOKUP(_xlfn.CONCAT("T",O$1,"V",$D236,"A",$A236),Vulnerabilities!$G:$G,1,FALSE),"")</f>
        <v/>
      </c>
      <c r="P236" s="15" t="str">
        <f>_xlfn.IFNA(VLOOKUP(_xlfn.CONCAT("T",P$1,"V",$D236,"A",$A236),Vulnerabilities!$G:$G,1,FALSE),"")</f>
        <v/>
      </c>
    </row>
    <row r="237" spans="1:16" x14ac:dyDescent="0.2">
      <c r="A237" s="1">
        <f t="shared" si="4"/>
        <v>59</v>
      </c>
      <c r="B237" t="str">
        <f>IF(VLOOKUP($A237,Assets!$A:$C,2,FALSE)=0,"",VLOOKUP($A237,Assets!$A:$C,2,FALSE))</f>
        <v/>
      </c>
      <c r="C237" t="str">
        <f>IF(VLOOKUP($A237,Assets!$A:$C,3,FALSE)=0,"",VLOOKUP($A237,Assets!$A:$C,3,FALSE))</f>
        <v/>
      </c>
      <c r="D237" s="15">
        <v>3</v>
      </c>
      <c r="E237" s="19" t="str">
        <f>_xlfn.IFNA(VLOOKUP(_xlfn.CONCAT("T",E$1,"V",$D237,"A",$A237),Vulnerabilities!$G:$G,1,FALSE),"")</f>
        <v/>
      </c>
      <c r="F237" s="19" t="str">
        <f>_xlfn.IFNA(VLOOKUP(_xlfn.CONCAT("T",F$1,"V",$D237,"A",$A237),Vulnerabilities!$G:$G,1,FALSE),"")</f>
        <v/>
      </c>
      <c r="G237" s="19" t="str">
        <f>_xlfn.IFNA(VLOOKUP(_xlfn.CONCAT("T",G$1,"V",$D237,"A",$A237),Vulnerabilities!$G:$G,1,FALSE),"")</f>
        <v/>
      </c>
      <c r="H237" s="19" t="str">
        <f>_xlfn.IFNA(VLOOKUP(_xlfn.CONCAT("T",H$1,"V",$D237,"A",$A237),Vulnerabilities!$G:$G,1,FALSE),"")</f>
        <v/>
      </c>
      <c r="I237" s="19" t="str">
        <f>_xlfn.IFNA(VLOOKUP(_xlfn.CONCAT("T",I$1,"V",$D237,"A",$A237),Vulnerabilities!$G:$G,1,FALSE),"")</f>
        <v/>
      </c>
      <c r="J237" s="19" t="str">
        <f>_xlfn.IFNA(VLOOKUP(_xlfn.CONCAT("T",J$1,"V",$D237,"A",$A237),Vulnerabilities!$G:$G,1,FALSE),"")</f>
        <v/>
      </c>
      <c r="K237" s="19" t="str">
        <f>_xlfn.IFNA(VLOOKUP(_xlfn.CONCAT("T",K$1,"V",$D237,"A",$A237),Vulnerabilities!$G:$G,1,FALSE),"")</f>
        <v/>
      </c>
      <c r="L237" s="19" t="str">
        <f>_xlfn.IFNA(VLOOKUP(_xlfn.CONCAT("T",L$1,"V",$D237,"A",$A237),Vulnerabilities!$G:$G,1,FALSE),"")</f>
        <v/>
      </c>
      <c r="M237" s="19" t="str">
        <f>_xlfn.IFNA(VLOOKUP(_xlfn.CONCAT("T",M$1,"V",$D237,"A",$A237),Vulnerabilities!$G:$G,1,FALSE),"")</f>
        <v/>
      </c>
      <c r="N237" s="19" t="str">
        <f>_xlfn.IFNA(VLOOKUP(_xlfn.CONCAT("T",N$1,"V",$D237,"A",$A237),Vulnerabilities!$G:$G,1,FALSE),"")</f>
        <v/>
      </c>
      <c r="O237" s="19" t="str">
        <f>_xlfn.IFNA(VLOOKUP(_xlfn.CONCAT("T",O$1,"V",$D237,"A",$A237),Vulnerabilities!$G:$G,1,FALSE),"")</f>
        <v/>
      </c>
      <c r="P237" s="15" t="str">
        <f>_xlfn.IFNA(VLOOKUP(_xlfn.CONCAT("T",P$1,"V",$D237,"A",$A237),Vulnerabilities!$G:$G,1,FALSE),"")</f>
        <v/>
      </c>
    </row>
    <row r="238" spans="1:16" x14ac:dyDescent="0.2">
      <c r="A238" s="10">
        <f t="shared" si="4"/>
        <v>59</v>
      </c>
      <c r="B238" s="11" t="str">
        <f>IF(VLOOKUP($A238,Assets!$A:$C,2,FALSE)=0,"",VLOOKUP($A238,Assets!$A:$C,2,FALSE))</f>
        <v/>
      </c>
      <c r="C238" s="11" t="str">
        <f>IF(VLOOKUP($A238,Assets!$A:$C,3,FALSE)=0,"",VLOOKUP($A238,Assets!$A:$C,3,FALSE))</f>
        <v/>
      </c>
      <c r="D238" s="16">
        <v>4</v>
      </c>
      <c r="E238" s="20" t="str">
        <f>_xlfn.IFNA(VLOOKUP(_xlfn.CONCAT("T",E$1,"V",$D238,"A",$A238),Vulnerabilities!$G:$G,1,FALSE),"")</f>
        <v/>
      </c>
      <c r="F238" s="20" t="str">
        <f>_xlfn.IFNA(VLOOKUP(_xlfn.CONCAT("T",F$1,"V",$D238,"A",$A238),Vulnerabilities!$G:$G,1,FALSE),"")</f>
        <v/>
      </c>
      <c r="G238" s="20" t="str">
        <f>_xlfn.IFNA(VLOOKUP(_xlfn.CONCAT("T",G$1,"V",$D238,"A",$A238),Vulnerabilities!$G:$G,1,FALSE),"")</f>
        <v/>
      </c>
      <c r="H238" s="20" t="str">
        <f>_xlfn.IFNA(VLOOKUP(_xlfn.CONCAT("T",H$1,"V",$D238,"A",$A238),Vulnerabilities!$G:$G,1,FALSE),"")</f>
        <v/>
      </c>
      <c r="I238" s="20" t="str">
        <f>_xlfn.IFNA(VLOOKUP(_xlfn.CONCAT("T",I$1,"V",$D238,"A",$A238),Vulnerabilities!$G:$G,1,FALSE),"")</f>
        <v/>
      </c>
      <c r="J238" s="20" t="str">
        <f>_xlfn.IFNA(VLOOKUP(_xlfn.CONCAT("T",J$1,"V",$D238,"A",$A238),Vulnerabilities!$G:$G,1,FALSE),"")</f>
        <v/>
      </c>
      <c r="K238" s="20" t="str">
        <f>_xlfn.IFNA(VLOOKUP(_xlfn.CONCAT("T",K$1,"V",$D238,"A",$A238),Vulnerabilities!$G:$G,1,FALSE),"")</f>
        <v/>
      </c>
      <c r="L238" s="20" t="str">
        <f>_xlfn.IFNA(VLOOKUP(_xlfn.CONCAT("T",L$1,"V",$D238,"A",$A238),Vulnerabilities!$G:$G,1,FALSE),"")</f>
        <v/>
      </c>
      <c r="M238" s="20" t="str">
        <f>_xlfn.IFNA(VLOOKUP(_xlfn.CONCAT("T",M$1,"V",$D238,"A",$A238),Vulnerabilities!$G:$G,1,FALSE),"")</f>
        <v/>
      </c>
      <c r="N238" s="20" t="str">
        <f>_xlfn.IFNA(VLOOKUP(_xlfn.CONCAT("T",N$1,"V",$D238,"A",$A238),Vulnerabilities!$G:$G,1,FALSE),"")</f>
        <v/>
      </c>
      <c r="O238" s="20" t="str">
        <f>_xlfn.IFNA(VLOOKUP(_xlfn.CONCAT("T",O$1,"V",$D238,"A",$A238),Vulnerabilities!$G:$G,1,FALSE),"")</f>
        <v/>
      </c>
      <c r="P238" s="16" t="str">
        <f>_xlfn.IFNA(VLOOKUP(_xlfn.CONCAT("T",P$1,"V",$D238,"A",$A238),Vulnerabilities!$G:$G,1,FALSE),"")</f>
        <v/>
      </c>
    </row>
    <row r="239" spans="1:16" x14ac:dyDescent="0.2">
      <c r="A239" s="1">
        <f t="shared" si="4"/>
        <v>60</v>
      </c>
      <c r="B239" t="str">
        <f>IF(VLOOKUP($A239,Assets!$A:$C,2,FALSE)=0,"",VLOOKUP($A239,Assets!$A:$C,2,FALSE))</f>
        <v/>
      </c>
      <c r="C239" t="str">
        <f>IF(VLOOKUP($A239,Assets!$A:$C,3,FALSE)=0,"",VLOOKUP($A239,Assets!$A:$C,3,FALSE))</f>
        <v/>
      </c>
      <c r="D239" s="15">
        <v>1</v>
      </c>
      <c r="E239" s="19" t="str">
        <f>_xlfn.IFNA(VLOOKUP(_xlfn.CONCAT("T",E$1,"V",$D239,"A",$A239),Vulnerabilities!$G:$G,1,FALSE),"")</f>
        <v/>
      </c>
      <c r="F239" s="19" t="str">
        <f>_xlfn.IFNA(VLOOKUP(_xlfn.CONCAT("T",F$1,"V",$D239,"A",$A239),Vulnerabilities!$G:$G,1,FALSE),"")</f>
        <v/>
      </c>
      <c r="G239" s="19" t="str">
        <f>_xlfn.IFNA(VLOOKUP(_xlfn.CONCAT("T",G$1,"V",$D239,"A",$A239),Vulnerabilities!$G:$G,1,FALSE),"")</f>
        <v/>
      </c>
      <c r="H239" s="19" t="str">
        <f>_xlfn.IFNA(VLOOKUP(_xlfn.CONCAT("T",H$1,"V",$D239,"A",$A239),Vulnerabilities!$G:$G,1,FALSE),"")</f>
        <v/>
      </c>
      <c r="I239" s="19" t="str">
        <f>_xlfn.IFNA(VLOOKUP(_xlfn.CONCAT("T",I$1,"V",$D239,"A",$A239),Vulnerabilities!$G:$G,1,FALSE),"")</f>
        <v/>
      </c>
      <c r="J239" s="19" t="str">
        <f>_xlfn.IFNA(VLOOKUP(_xlfn.CONCAT("T",J$1,"V",$D239,"A",$A239),Vulnerabilities!$G:$G,1,FALSE),"")</f>
        <v/>
      </c>
      <c r="K239" s="19" t="str">
        <f>_xlfn.IFNA(VLOOKUP(_xlfn.CONCAT("T",K$1,"V",$D239,"A",$A239),Vulnerabilities!$G:$G,1,FALSE),"")</f>
        <v/>
      </c>
      <c r="L239" s="19" t="str">
        <f>_xlfn.IFNA(VLOOKUP(_xlfn.CONCAT("T",L$1,"V",$D239,"A",$A239),Vulnerabilities!$G:$G,1,FALSE),"")</f>
        <v/>
      </c>
      <c r="M239" s="19" t="str">
        <f>_xlfn.IFNA(VLOOKUP(_xlfn.CONCAT("T",M$1,"V",$D239,"A",$A239),Vulnerabilities!$G:$G,1,FALSE),"")</f>
        <v/>
      </c>
      <c r="N239" s="19" t="str">
        <f>_xlfn.IFNA(VLOOKUP(_xlfn.CONCAT("T",N$1,"V",$D239,"A",$A239),Vulnerabilities!$G:$G,1,FALSE),"")</f>
        <v/>
      </c>
      <c r="O239" s="19" t="str">
        <f>_xlfn.IFNA(VLOOKUP(_xlfn.CONCAT("T",O$1,"V",$D239,"A",$A239),Vulnerabilities!$G:$G,1,FALSE),"")</f>
        <v/>
      </c>
      <c r="P239" s="15" t="str">
        <f>_xlfn.IFNA(VLOOKUP(_xlfn.CONCAT("T",P$1,"V",$D239,"A",$A239),Vulnerabilities!$G:$G,1,FALSE),"")</f>
        <v/>
      </c>
    </row>
    <row r="240" spans="1:16" x14ac:dyDescent="0.2">
      <c r="A240" s="1">
        <f t="shared" si="4"/>
        <v>60</v>
      </c>
      <c r="B240" t="str">
        <f>IF(VLOOKUP($A240,Assets!$A:$C,2,FALSE)=0,"",VLOOKUP($A240,Assets!$A:$C,2,FALSE))</f>
        <v/>
      </c>
      <c r="C240" t="str">
        <f>IF(VLOOKUP($A240,Assets!$A:$C,3,FALSE)=0,"",VLOOKUP($A240,Assets!$A:$C,3,FALSE))</f>
        <v/>
      </c>
      <c r="D240" s="15">
        <v>2</v>
      </c>
      <c r="E240" s="19" t="str">
        <f>_xlfn.IFNA(VLOOKUP(_xlfn.CONCAT("T",E$1,"V",$D240,"A",$A240),Vulnerabilities!$G:$G,1,FALSE),"")</f>
        <v/>
      </c>
      <c r="F240" s="19" t="str">
        <f>_xlfn.IFNA(VLOOKUP(_xlfn.CONCAT("T",F$1,"V",$D240,"A",$A240),Vulnerabilities!$G:$G,1,FALSE),"")</f>
        <v/>
      </c>
      <c r="G240" s="19" t="str">
        <f>_xlfn.IFNA(VLOOKUP(_xlfn.CONCAT("T",G$1,"V",$D240,"A",$A240),Vulnerabilities!$G:$G,1,FALSE),"")</f>
        <v/>
      </c>
      <c r="H240" s="19" t="str">
        <f>_xlfn.IFNA(VLOOKUP(_xlfn.CONCAT("T",H$1,"V",$D240,"A",$A240),Vulnerabilities!$G:$G,1,FALSE),"")</f>
        <v/>
      </c>
      <c r="I240" s="19" t="str">
        <f>_xlfn.IFNA(VLOOKUP(_xlfn.CONCAT("T",I$1,"V",$D240,"A",$A240),Vulnerabilities!$G:$G,1,FALSE),"")</f>
        <v/>
      </c>
      <c r="J240" s="19" t="str">
        <f>_xlfn.IFNA(VLOOKUP(_xlfn.CONCAT("T",J$1,"V",$D240,"A",$A240),Vulnerabilities!$G:$G,1,FALSE),"")</f>
        <v/>
      </c>
      <c r="K240" s="19" t="str">
        <f>_xlfn.IFNA(VLOOKUP(_xlfn.CONCAT("T",K$1,"V",$D240,"A",$A240),Vulnerabilities!$G:$G,1,FALSE),"")</f>
        <v/>
      </c>
      <c r="L240" s="19" t="str">
        <f>_xlfn.IFNA(VLOOKUP(_xlfn.CONCAT("T",L$1,"V",$D240,"A",$A240),Vulnerabilities!$G:$G,1,FALSE),"")</f>
        <v/>
      </c>
      <c r="M240" s="19" t="str">
        <f>_xlfn.IFNA(VLOOKUP(_xlfn.CONCAT("T",M$1,"V",$D240,"A",$A240),Vulnerabilities!$G:$G,1,FALSE),"")</f>
        <v/>
      </c>
      <c r="N240" s="19" t="str">
        <f>_xlfn.IFNA(VLOOKUP(_xlfn.CONCAT("T",N$1,"V",$D240,"A",$A240),Vulnerabilities!$G:$G,1,FALSE),"")</f>
        <v/>
      </c>
      <c r="O240" s="19" t="str">
        <f>_xlfn.IFNA(VLOOKUP(_xlfn.CONCAT("T",O$1,"V",$D240,"A",$A240),Vulnerabilities!$G:$G,1,FALSE),"")</f>
        <v/>
      </c>
      <c r="P240" s="15" t="str">
        <f>_xlfn.IFNA(VLOOKUP(_xlfn.CONCAT("T",P$1,"V",$D240,"A",$A240),Vulnerabilities!$G:$G,1,FALSE),"")</f>
        <v/>
      </c>
    </row>
    <row r="241" spans="1:16" x14ac:dyDescent="0.2">
      <c r="A241" s="1">
        <f t="shared" si="4"/>
        <v>60</v>
      </c>
      <c r="B241" t="str">
        <f>IF(VLOOKUP($A241,Assets!$A:$C,2,FALSE)=0,"",VLOOKUP($A241,Assets!$A:$C,2,FALSE))</f>
        <v/>
      </c>
      <c r="C241" t="str">
        <f>IF(VLOOKUP($A241,Assets!$A:$C,3,FALSE)=0,"",VLOOKUP($A241,Assets!$A:$C,3,FALSE))</f>
        <v/>
      </c>
      <c r="D241" s="15">
        <v>3</v>
      </c>
      <c r="E241" s="19" t="str">
        <f>_xlfn.IFNA(VLOOKUP(_xlfn.CONCAT("T",E$1,"V",$D241,"A",$A241),Vulnerabilities!$G:$G,1,FALSE),"")</f>
        <v/>
      </c>
      <c r="F241" s="19" t="str">
        <f>_xlfn.IFNA(VLOOKUP(_xlfn.CONCAT("T",F$1,"V",$D241,"A",$A241),Vulnerabilities!$G:$G,1,FALSE),"")</f>
        <v/>
      </c>
      <c r="G241" s="19" t="str">
        <f>_xlfn.IFNA(VLOOKUP(_xlfn.CONCAT("T",G$1,"V",$D241,"A",$A241),Vulnerabilities!$G:$G,1,FALSE),"")</f>
        <v/>
      </c>
      <c r="H241" s="19" t="str">
        <f>_xlfn.IFNA(VLOOKUP(_xlfn.CONCAT("T",H$1,"V",$D241,"A",$A241),Vulnerabilities!$G:$G,1,FALSE),"")</f>
        <v/>
      </c>
      <c r="I241" s="19" t="str">
        <f>_xlfn.IFNA(VLOOKUP(_xlfn.CONCAT("T",I$1,"V",$D241,"A",$A241),Vulnerabilities!$G:$G,1,FALSE),"")</f>
        <v/>
      </c>
      <c r="J241" s="19" t="str">
        <f>_xlfn.IFNA(VLOOKUP(_xlfn.CONCAT("T",J$1,"V",$D241,"A",$A241),Vulnerabilities!$G:$G,1,FALSE),"")</f>
        <v/>
      </c>
      <c r="K241" s="19" t="str">
        <f>_xlfn.IFNA(VLOOKUP(_xlfn.CONCAT("T",K$1,"V",$D241,"A",$A241),Vulnerabilities!$G:$G,1,FALSE),"")</f>
        <v/>
      </c>
      <c r="L241" s="19" t="str">
        <f>_xlfn.IFNA(VLOOKUP(_xlfn.CONCAT("T",L$1,"V",$D241,"A",$A241),Vulnerabilities!$G:$G,1,FALSE),"")</f>
        <v/>
      </c>
      <c r="M241" s="19" t="str">
        <f>_xlfn.IFNA(VLOOKUP(_xlfn.CONCAT("T",M$1,"V",$D241,"A",$A241),Vulnerabilities!$G:$G,1,FALSE),"")</f>
        <v/>
      </c>
      <c r="N241" s="19" t="str">
        <f>_xlfn.IFNA(VLOOKUP(_xlfn.CONCAT("T",N$1,"V",$D241,"A",$A241),Vulnerabilities!$G:$G,1,FALSE),"")</f>
        <v/>
      </c>
      <c r="O241" s="19" t="str">
        <f>_xlfn.IFNA(VLOOKUP(_xlfn.CONCAT("T",O$1,"V",$D241,"A",$A241),Vulnerabilities!$G:$G,1,FALSE),"")</f>
        <v/>
      </c>
      <c r="P241" s="15" t="str">
        <f>_xlfn.IFNA(VLOOKUP(_xlfn.CONCAT("T",P$1,"V",$D241,"A",$A241),Vulnerabilities!$G:$G,1,FALSE),"")</f>
        <v/>
      </c>
    </row>
    <row r="242" spans="1:16" x14ac:dyDescent="0.2">
      <c r="A242" s="10">
        <f t="shared" si="4"/>
        <v>60</v>
      </c>
      <c r="B242" s="11" t="str">
        <f>IF(VLOOKUP($A242,Assets!$A:$C,2,FALSE)=0,"",VLOOKUP($A242,Assets!$A:$C,2,FALSE))</f>
        <v/>
      </c>
      <c r="C242" s="11" t="str">
        <f>IF(VLOOKUP($A242,Assets!$A:$C,3,FALSE)=0,"",VLOOKUP($A242,Assets!$A:$C,3,FALSE))</f>
        <v/>
      </c>
      <c r="D242" s="16">
        <v>4</v>
      </c>
      <c r="E242" s="20" t="str">
        <f>_xlfn.IFNA(VLOOKUP(_xlfn.CONCAT("T",E$1,"V",$D242,"A",$A242),Vulnerabilities!$G:$G,1,FALSE),"")</f>
        <v/>
      </c>
      <c r="F242" s="20" t="str">
        <f>_xlfn.IFNA(VLOOKUP(_xlfn.CONCAT("T",F$1,"V",$D242,"A",$A242),Vulnerabilities!$G:$G,1,FALSE),"")</f>
        <v/>
      </c>
      <c r="G242" s="20" t="str">
        <f>_xlfn.IFNA(VLOOKUP(_xlfn.CONCAT("T",G$1,"V",$D242,"A",$A242),Vulnerabilities!$G:$G,1,FALSE),"")</f>
        <v/>
      </c>
      <c r="H242" s="20" t="str">
        <f>_xlfn.IFNA(VLOOKUP(_xlfn.CONCAT("T",H$1,"V",$D242,"A",$A242),Vulnerabilities!$G:$G,1,FALSE),"")</f>
        <v/>
      </c>
      <c r="I242" s="20" t="str">
        <f>_xlfn.IFNA(VLOOKUP(_xlfn.CONCAT("T",I$1,"V",$D242,"A",$A242),Vulnerabilities!$G:$G,1,FALSE),"")</f>
        <v/>
      </c>
      <c r="J242" s="20" t="str">
        <f>_xlfn.IFNA(VLOOKUP(_xlfn.CONCAT("T",J$1,"V",$D242,"A",$A242),Vulnerabilities!$G:$G,1,FALSE),"")</f>
        <v/>
      </c>
      <c r="K242" s="20" t="str">
        <f>_xlfn.IFNA(VLOOKUP(_xlfn.CONCAT("T",K$1,"V",$D242,"A",$A242),Vulnerabilities!$G:$G,1,FALSE),"")</f>
        <v/>
      </c>
      <c r="L242" s="20" t="str">
        <f>_xlfn.IFNA(VLOOKUP(_xlfn.CONCAT("T",L$1,"V",$D242,"A",$A242),Vulnerabilities!$G:$G,1,FALSE),"")</f>
        <v/>
      </c>
      <c r="M242" s="20" t="str">
        <f>_xlfn.IFNA(VLOOKUP(_xlfn.CONCAT("T",M$1,"V",$D242,"A",$A242),Vulnerabilities!$G:$G,1,FALSE),"")</f>
        <v/>
      </c>
      <c r="N242" s="20" t="str">
        <f>_xlfn.IFNA(VLOOKUP(_xlfn.CONCAT("T",N$1,"V",$D242,"A",$A242),Vulnerabilities!$G:$G,1,FALSE),"")</f>
        <v/>
      </c>
      <c r="O242" s="20" t="str">
        <f>_xlfn.IFNA(VLOOKUP(_xlfn.CONCAT("T",O$1,"V",$D242,"A",$A242),Vulnerabilities!$G:$G,1,FALSE),"")</f>
        <v/>
      </c>
      <c r="P242" s="16" t="str">
        <f>_xlfn.IFNA(VLOOKUP(_xlfn.CONCAT("T",P$1,"V",$D242,"A",$A242),Vulnerabilities!$G:$G,1,FALSE),"")</f>
        <v/>
      </c>
    </row>
    <row r="243" spans="1:16" x14ac:dyDescent="0.2">
      <c r="A243" s="1">
        <f t="shared" si="4"/>
        <v>61</v>
      </c>
      <c r="B243" t="str">
        <f>IF(VLOOKUP($A243,Assets!$A:$C,2,FALSE)=0,"",VLOOKUP($A243,Assets!$A:$C,2,FALSE))</f>
        <v/>
      </c>
      <c r="C243" t="str">
        <f>IF(VLOOKUP($A243,Assets!$A:$C,3,FALSE)=0,"",VLOOKUP($A243,Assets!$A:$C,3,FALSE))</f>
        <v/>
      </c>
      <c r="D243" s="15">
        <v>1</v>
      </c>
      <c r="E243" s="19" t="str">
        <f>_xlfn.IFNA(VLOOKUP(_xlfn.CONCAT("T",E$1,"V",$D243,"A",$A243),Vulnerabilities!$G:$G,1,FALSE),"")</f>
        <v/>
      </c>
      <c r="F243" s="19" t="str">
        <f>_xlfn.IFNA(VLOOKUP(_xlfn.CONCAT("T",F$1,"V",$D243,"A",$A243),Vulnerabilities!$G:$G,1,FALSE),"")</f>
        <v/>
      </c>
      <c r="G243" s="19" t="str">
        <f>_xlfn.IFNA(VLOOKUP(_xlfn.CONCAT("T",G$1,"V",$D243,"A",$A243),Vulnerabilities!$G:$G,1,FALSE),"")</f>
        <v/>
      </c>
      <c r="H243" s="19" t="str">
        <f>_xlfn.IFNA(VLOOKUP(_xlfn.CONCAT("T",H$1,"V",$D243,"A",$A243),Vulnerabilities!$G:$G,1,FALSE),"")</f>
        <v/>
      </c>
      <c r="I243" s="19" t="str">
        <f>_xlfn.IFNA(VLOOKUP(_xlfn.CONCAT("T",I$1,"V",$D243,"A",$A243),Vulnerabilities!$G:$G,1,FALSE),"")</f>
        <v/>
      </c>
      <c r="J243" s="19" t="str">
        <f>_xlfn.IFNA(VLOOKUP(_xlfn.CONCAT("T",J$1,"V",$D243,"A",$A243),Vulnerabilities!$G:$G,1,FALSE),"")</f>
        <v/>
      </c>
      <c r="K243" s="19" t="str">
        <f>_xlfn.IFNA(VLOOKUP(_xlfn.CONCAT("T",K$1,"V",$D243,"A",$A243),Vulnerabilities!$G:$G,1,FALSE),"")</f>
        <v/>
      </c>
      <c r="L243" s="19" t="str">
        <f>_xlfn.IFNA(VLOOKUP(_xlfn.CONCAT("T",L$1,"V",$D243,"A",$A243),Vulnerabilities!$G:$G,1,FALSE),"")</f>
        <v/>
      </c>
      <c r="M243" s="19" t="str">
        <f>_xlfn.IFNA(VLOOKUP(_xlfn.CONCAT("T",M$1,"V",$D243,"A",$A243),Vulnerabilities!$G:$G,1,FALSE),"")</f>
        <v/>
      </c>
      <c r="N243" s="19" t="str">
        <f>_xlfn.IFNA(VLOOKUP(_xlfn.CONCAT("T",N$1,"V",$D243,"A",$A243),Vulnerabilities!$G:$G,1,FALSE),"")</f>
        <v/>
      </c>
      <c r="O243" s="19" t="str">
        <f>_xlfn.IFNA(VLOOKUP(_xlfn.CONCAT("T",O$1,"V",$D243,"A",$A243),Vulnerabilities!$G:$G,1,FALSE),"")</f>
        <v/>
      </c>
      <c r="P243" s="15" t="str">
        <f>_xlfn.IFNA(VLOOKUP(_xlfn.CONCAT("T",P$1,"V",$D243,"A",$A243),Vulnerabilities!$G:$G,1,FALSE),"")</f>
        <v/>
      </c>
    </row>
    <row r="244" spans="1:16" x14ac:dyDescent="0.2">
      <c r="A244" s="1">
        <f t="shared" si="4"/>
        <v>61</v>
      </c>
      <c r="B244" t="str">
        <f>IF(VLOOKUP($A244,Assets!$A:$C,2,FALSE)=0,"",VLOOKUP($A244,Assets!$A:$C,2,FALSE))</f>
        <v/>
      </c>
      <c r="C244" t="str">
        <f>IF(VLOOKUP($A244,Assets!$A:$C,3,FALSE)=0,"",VLOOKUP($A244,Assets!$A:$C,3,FALSE))</f>
        <v/>
      </c>
      <c r="D244" s="15">
        <v>2</v>
      </c>
      <c r="E244" s="19" t="str">
        <f>_xlfn.IFNA(VLOOKUP(_xlfn.CONCAT("T",E$1,"V",$D244,"A",$A244),Vulnerabilities!$G:$G,1,FALSE),"")</f>
        <v/>
      </c>
      <c r="F244" s="19" t="str">
        <f>_xlfn.IFNA(VLOOKUP(_xlfn.CONCAT("T",F$1,"V",$D244,"A",$A244),Vulnerabilities!$G:$G,1,FALSE),"")</f>
        <v/>
      </c>
      <c r="G244" s="19" t="str">
        <f>_xlfn.IFNA(VLOOKUP(_xlfn.CONCAT("T",G$1,"V",$D244,"A",$A244),Vulnerabilities!$G:$G,1,FALSE),"")</f>
        <v/>
      </c>
      <c r="H244" s="19" t="str">
        <f>_xlfn.IFNA(VLOOKUP(_xlfn.CONCAT("T",H$1,"V",$D244,"A",$A244),Vulnerabilities!$G:$G,1,FALSE),"")</f>
        <v/>
      </c>
      <c r="I244" s="19" t="str">
        <f>_xlfn.IFNA(VLOOKUP(_xlfn.CONCAT("T",I$1,"V",$D244,"A",$A244),Vulnerabilities!$G:$G,1,FALSE),"")</f>
        <v/>
      </c>
      <c r="J244" s="19" t="str">
        <f>_xlfn.IFNA(VLOOKUP(_xlfn.CONCAT("T",J$1,"V",$D244,"A",$A244),Vulnerabilities!$G:$G,1,FALSE),"")</f>
        <v/>
      </c>
      <c r="K244" s="19" t="str">
        <f>_xlfn.IFNA(VLOOKUP(_xlfn.CONCAT("T",K$1,"V",$D244,"A",$A244),Vulnerabilities!$G:$G,1,FALSE),"")</f>
        <v/>
      </c>
      <c r="L244" s="19" t="str">
        <f>_xlfn.IFNA(VLOOKUP(_xlfn.CONCAT("T",L$1,"V",$D244,"A",$A244),Vulnerabilities!$G:$G,1,FALSE),"")</f>
        <v/>
      </c>
      <c r="M244" s="19" t="str">
        <f>_xlfn.IFNA(VLOOKUP(_xlfn.CONCAT("T",M$1,"V",$D244,"A",$A244),Vulnerabilities!$G:$G,1,FALSE),"")</f>
        <v/>
      </c>
      <c r="N244" s="19" t="str">
        <f>_xlfn.IFNA(VLOOKUP(_xlfn.CONCAT("T",N$1,"V",$D244,"A",$A244),Vulnerabilities!$G:$G,1,FALSE),"")</f>
        <v/>
      </c>
      <c r="O244" s="19" t="str">
        <f>_xlfn.IFNA(VLOOKUP(_xlfn.CONCAT("T",O$1,"V",$D244,"A",$A244),Vulnerabilities!$G:$G,1,FALSE),"")</f>
        <v/>
      </c>
      <c r="P244" s="15" t="str">
        <f>_xlfn.IFNA(VLOOKUP(_xlfn.CONCAT("T",P$1,"V",$D244,"A",$A244),Vulnerabilities!$G:$G,1,FALSE),"")</f>
        <v/>
      </c>
    </row>
    <row r="245" spans="1:16" x14ac:dyDescent="0.2">
      <c r="A245" s="1">
        <f t="shared" si="4"/>
        <v>61</v>
      </c>
      <c r="B245" t="str">
        <f>IF(VLOOKUP($A245,Assets!$A:$C,2,FALSE)=0,"",VLOOKUP($A245,Assets!$A:$C,2,FALSE))</f>
        <v/>
      </c>
      <c r="C245" t="str">
        <f>IF(VLOOKUP($A245,Assets!$A:$C,3,FALSE)=0,"",VLOOKUP($A245,Assets!$A:$C,3,FALSE))</f>
        <v/>
      </c>
      <c r="D245" s="15">
        <v>3</v>
      </c>
      <c r="E245" s="19" t="str">
        <f>_xlfn.IFNA(VLOOKUP(_xlfn.CONCAT("T",E$1,"V",$D245,"A",$A245),Vulnerabilities!$G:$G,1,FALSE),"")</f>
        <v/>
      </c>
      <c r="F245" s="19" t="str">
        <f>_xlfn.IFNA(VLOOKUP(_xlfn.CONCAT("T",F$1,"V",$D245,"A",$A245),Vulnerabilities!$G:$G,1,FALSE),"")</f>
        <v/>
      </c>
      <c r="G245" s="19" t="str">
        <f>_xlfn.IFNA(VLOOKUP(_xlfn.CONCAT("T",G$1,"V",$D245,"A",$A245),Vulnerabilities!$G:$G,1,FALSE),"")</f>
        <v/>
      </c>
      <c r="H245" s="19" t="str">
        <f>_xlfn.IFNA(VLOOKUP(_xlfn.CONCAT("T",H$1,"V",$D245,"A",$A245),Vulnerabilities!$G:$G,1,FALSE),"")</f>
        <v/>
      </c>
      <c r="I245" s="19" t="str">
        <f>_xlfn.IFNA(VLOOKUP(_xlfn.CONCAT("T",I$1,"V",$D245,"A",$A245),Vulnerabilities!$G:$G,1,FALSE),"")</f>
        <v/>
      </c>
      <c r="J245" s="19" t="str">
        <f>_xlfn.IFNA(VLOOKUP(_xlfn.CONCAT("T",J$1,"V",$D245,"A",$A245),Vulnerabilities!$G:$G,1,FALSE),"")</f>
        <v/>
      </c>
      <c r="K245" s="19" t="str">
        <f>_xlfn.IFNA(VLOOKUP(_xlfn.CONCAT("T",K$1,"V",$D245,"A",$A245),Vulnerabilities!$G:$G,1,FALSE),"")</f>
        <v/>
      </c>
      <c r="L245" s="19" t="str">
        <f>_xlfn.IFNA(VLOOKUP(_xlfn.CONCAT("T",L$1,"V",$D245,"A",$A245),Vulnerabilities!$G:$G,1,FALSE),"")</f>
        <v/>
      </c>
      <c r="M245" s="19" t="str">
        <f>_xlfn.IFNA(VLOOKUP(_xlfn.CONCAT("T",M$1,"V",$D245,"A",$A245),Vulnerabilities!$G:$G,1,FALSE),"")</f>
        <v/>
      </c>
      <c r="N245" s="19" t="str">
        <f>_xlfn.IFNA(VLOOKUP(_xlfn.CONCAT("T",N$1,"V",$D245,"A",$A245),Vulnerabilities!$G:$G,1,FALSE),"")</f>
        <v/>
      </c>
      <c r="O245" s="19" t="str">
        <f>_xlfn.IFNA(VLOOKUP(_xlfn.CONCAT("T",O$1,"V",$D245,"A",$A245),Vulnerabilities!$G:$G,1,FALSE),"")</f>
        <v/>
      </c>
      <c r="P245" s="15" t="str">
        <f>_xlfn.IFNA(VLOOKUP(_xlfn.CONCAT("T",P$1,"V",$D245,"A",$A245),Vulnerabilities!$G:$G,1,FALSE),"")</f>
        <v/>
      </c>
    </row>
    <row r="246" spans="1:16" x14ac:dyDescent="0.2">
      <c r="A246" s="10">
        <f t="shared" si="4"/>
        <v>61</v>
      </c>
      <c r="B246" s="11" t="str">
        <f>IF(VLOOKUP($A246,Assets!$A:$C,2,FALSE)=0,"",VLOOKUP($A246,Assets!$A:$C,2,FALSE))</f>
        <v/>
      </c>
      <c r="C246" s="11" t="str">
        <f>IF(VLOOKUP($A246,Assets!$A:$C,3,FALSE)=0,"",VLOOKUP($A246,Assets!$A:$C,3,FALSE))</f>
        <v/>
      </c>
      <c r="D246" s="16">
        <v>4</v>
      </c>
      <c r="E246" s="20" t="str">
        <f>_xlfn.IFNA(VLOOKUP(_xlfn.CONCAT("T",E$1,"V",$D246,"A",$A246),Vulnerabilities!$G:$G,1,FALSE),"")</f>
        <v/>
      </c>
      <c r="F246" s="20" t="str">
        <f>_xlfn.IFNA(VLOOKUP(_xlfn.CONCAT("T",F$1,"V",$D246,"A",$A246),Vulnerabilities!$G:$G,1,FALSE),"")</f>
        <v/>
      </c>
      <c r="G246" s="20" t="str">
        <f>_xlfn.IFNA(VLOOKUP(_xlfn.CONCAT("T",G$1,"V",$D246,"A",$A246),Vulnerabilities!$G:$G,1,FALSE),"")</f>
        <v/>
      </c>
      <c r="H246" s="20" t="str">
        <f>_xlfn.IFNA(VLOOKUP(_xlfn.CONCAT("T",H$1,"V",$D246,"A",$A246),Vulnerabilities!$G:$G,1,FALSE),"")</f>
        <v/>
      </c>
      <c r="I246" s="20" t="str">
        <f>_xlfn.IFNA(VLOOKUP(_xlfn.CONCAT("T",I$1,"V",$D246,"A",$A246),Vulnerabilities!$G:$G,1,FALSE),"")</f>
        <v/>
      </c>
      <c r="J246" s="20" t="str">
        <f>_xlfn.IFNA(VLOOKUP(_xlfn.CONCAT("T",J$1,"V",$D246,"A",$A246),Vulnerabilities!$G:$G,1,FALSE),"")</f>
        <v/>
      </c>
      <c r="K246" s="20" t="str">
        <f>_xlfn.IFNA(VLOOKUP(_xlfn.CONCAT("T",K$1,"V",$D246,"A",$A246),Vulnerabilities!$G:$G,1,FALSE),"")</f>
        <v/>
      </c>
      <c r="L246" s="20" t="str">
        <f>_xlfn.IFNA(VLOOKUP(_xlfn.CONCAT("T",L$1,"V",$D246,"A",$A246),Vulnerabilities!$G:$G,1,FALSE),"")</f>
        <v/>
      </c>
      <c r="M246" s="20" t="str">
        <f>_xlfn.IFNA(VLOOKUP(_xlfn.CONCAT("T",M$1,"V",$D246,"A",$A246),Vulnerabilities!$G:$G,1,FALSE),"")</f>
        <v/>
      </c>
      <c r="N246" s="20" t="str">
        <f>_xlfn.IFNA(VLOOKUP(_xlfn.CONCAT("T",N$1,"V",$D246,"A",$A246),Vulnerabilities!$G:$G,1,FALSE),"")</f>
        <v/>
      </c>
      <c r="O246" s="20" t="str">
        <f>_xlfn.IFNA(VLOOKUP(_xlfn.CONCAT("T",O$1,"V",$D246,"A",$A246),Vulnerabilities!$G:$G,1,FALSE),"")</f>
        <v/>
      </c>
      <c r="P246" s="16" t="str">
        <f>_xlfn.IFNA(VLOOKUP(_xlfn.CONCAT("T",P$1,"V",$D246,"A",$A246),Vulnerabilities!$G:$G,1,FALSE),"")</f>
        <v/>
      </c>
    </row>
    <row r="247" spans="1:16" x14ac:dyDescent="0.2">
      <c r="A247" s="1">
        <f t="shared" si="4"/>
        <v>62</v>
      </c>
      <c r="B247" t="str">
        <f>IF(VLOOKUP($A247,Assets!$A:$C,2,FALSE)=0,"",VLOOKUP($A247,Assets!$A:$C,2,FALSE))</f>
        <v/>
      </c>
      <c r="C247" t="str">
        <f>IF(VLOOKUP($A247,Assets!$A:$C,3,FALSE)=0,"",VLOOKUP($A247,Assets!$A:$C,3,FALSE))</f>
        <v/>
      </c>
      <c r="D247" s="15">
        <v>1</v>
      </c>
      <c r="E247" s="19" t="str">
        <f>_xlfn.IFNA(VLOOKUP(_xlfn.CONCAT("T",E$1,"V",$D247,"A",$A247),Vulnerabilities!$G:$G,1,FALSE),"")</f>
        <v/>
      </c>
      <c r="F247" s="19" t="str">
        <f>_xlfn.IFNA(VLOOKUP(_xlfn.CONCAT("T",F$1,"V",$D247,"A",$A247),Vulnerabilities!$G:$G,1,FALSE),"")</f>
        <v/>
      </c>
      <c r="G247" s="19" t="str">
        <f>_xlfn.IFNA(VLOOKUP(_xlfn.CONCAT("T",G$1,"V",$D247,"A",$A247),Vulnerabilities!$G:$G,1,FALSE),"")</f>
        <v/>
      </c>
      <c r="H247" s="19" t="str">
        <f>_xlfn.IFNA(VLOOKUP(_xlfn.CONCAT("T",H$1,"V",$D247,"A",$A247),Vulnerabilities!$G:$G,1,FALSE),"")</f>
        <v/>
      </c>
      <c r="I247" s="19" t="str">
        <f>_xlfn.IFNA(VLOOKUP(_xlfn.CONCAT("T",I$1,"V",$D247,"A",$A247),Vulnerabilities!$G:$G,1,FALSE),"")</f>
        <v/>
      </c>
      <c r="J247" s="19" t="str">
        <f>_xlfn.IFNA(VLOOKUP(_xlfn.CONCAT("T",J$1,"V",$D247,"A",$A247),Vulnerabilities!$G:$G,1,FALSE),"")</f>
        <v/>
      </c>
      <c r="K247" s="19" t="str">
        <f>_xlfn.IFNA(VLOOKUP(_xlfn.CONCAT("T",K$1,"V",$D247,"A",$A247),Vulnerabilities!$G:$G,1,FALSE),"")</f>
        <v/>
      </c>
      <c r="L247" s="19" t="str">
        <f>_xlfn.IFNA(VLOOKUP(_xlfn.CONCAT("T",L$1,"V",$D247,"A",$A247),Vulnerabilities!$G:$G,1,FALSE),"")</f>
        <v/>
      </c>
      <c r="M247" s="19" t="str">
        <f>_xlfn.IFNA(VLOOKUP(_xlfn.CONCAT("T",M$1,"V",$D247,"A",$A247),Vulnerabilities!$G:$G,1,FALSE),"")</f>
        <v/>
      </c>
      <c r="N247" s="19" t="str">
        <f>_xlfn.IFNA(VLOOKUP(_xlfn.CONCAT("T",N$1,"V",$D247,"A",$A247),Vulnerabilities!$G:$G,1,FALSE),"")</f>
        <v/>
      </c>
      <c r="O247" s="19" t="str">
        <f>_xlfn.IFNA(VLOOKUP(_xlfn.CONCAT("T",O$1,"V",$D247,"A",$A247),Vulnerabilities!$G:$G,1,FALSE),"")</f>
        <v/>
      </c>
      <c r="P247" s="15" t="str">
        <f>_xlfn.IFNA(VLOOKUP(_xlfn.CONCAT("T",P$1,"V",$D247,"A",$A247),Vulnerabilities!$G:$G,1,FALSE),"")</f>
        <v/>
      </c>
    </row>
    <row r="248" spans="1:16" x14ac:dyDescent="0.2">
      <c r="A248" s="1">
        <f t="shared" si="4"/>
        <v>62</v>
      </c>
      <c r="B248" t="str">
        <f>IF(VLOOKUP($A248,Assets!$A:$C,2,FALSE)=0,"",VLOOKUP($A248,Assets!$A:$C,2,FALSE))</f>
        <v/>
      </c>
      <c r="C248" t="str">
        <f>IF(VLOOKUP($A248,Assets!$A:$C,3,FALSE)=0,"",VLOOKUP($A248,Assets!$A:$C,3,FALSE))</f>
        <v/>
      </c>
      <c r="D248" s="15">
        <v>2</v>
      </c>
      <c r="E248" s="19" t="str">
        <f>_xlfn.IFNA(VLOOKUP(_xlfn.CONCAT("T",E$1,"V",$D248,"A",$A248),Vulnerabilities!$G:$G,1,FALSE),"")</f>
        <v/>
      </c>
      <c r="F248" s="19" t="str">
        <f>_xlfn.IFNA(VLOOKUP(_xlfn.CONCAT("T",F$1,"V",$D248,"A",$A248),Vulnerabilities!$G:$G,1,FALSE),"")</f>
        <v/>
      </c>
      <c r="G248" s="19" t="str">
        <f>_xlfn.IFNA(VLOOKUP(_xlfn.CONCAT("T",G$1,"V",$D248,"A",$A248),Vulnerabilities!$G:$G,1,FALSE),"")</f>
        <v/>
      </c>
      <c r="H248" s="19" t="str">
        <f>_xlfn.IFNA(VLOOKUP(_xlfn.CONCAT("T",H$1,"V",$D248,"A",$A248),Vulnerabilities!$G:$G,1,FALSE),"")</f>
        <v/>
      </c>
      <c r="I248" s="19" t="str">
        <f>_xlfn.IFNA(VLOOKUP(_xlfn.CONCAT("T",I$1,"V",$D248,"A",$A248),Vulnerabilities!$G:$G,1,FALSE),"")</f>
        <v/>
      </c>
      <c r="J248" s="19" t="str">
        <f>_xlfn.IFNA(VLOOKUP(_xlfn.CONCAT("T",J$1,"V",$D248,"A",$A248),Vulnerabilities!$G:$G,1,FALSE),"")</f>
        <v/>
      </c>
      <c r="K248" s="19" t="str">
        <f>_xlfn.IFNA(VLOOKUP(_xlfn.CONCAT("T",K$1,"V",$D248,"A",$A248),Vulnerabilities!$G:$G,1,FALSE),"")</f>
        <v/>
      </c>
      <c r="L248" s="19" t="str">
        <f>_xlfn.IFNA(VLOOKUP(_xlfn.CONCAT("T",L$1,"V",$D248,"A",$A248),Vulnerabilities!$G:$G,1,FALSE),"")</f>
        <v/>
      </c>
      <c r="M248" s="19" t="str">
        <f>_xlfn.IFNA(VLOOKUP(_xlfn.CONCAT("T",M$1,"V",$D248,"A",$A248),Vulnerabilities!$G:$G,1,FALSE),"")</f>
        <v/>
      </c>
      <c r="N248" s="19" t="str">
        <f>_xlfn.IFNA(VLOOKUP(_xlfn.CONCAT("T",N$1,"V",$D248,"A",$A248),Vulnerabilities!$G:$G,1,FALSE),"")</f>
        <v/>
      </c>
      <c r="O248" s="19" t="str">
        <f>_xlfn.IFNA(VLOOKUP(_xlfn.CONCAT("T",O$1,"V",$D248,"A",$A248),Vulnerabilities!$G:$G,1,FALSE),"")</f>
        <v/>
      </c>
      <c r="P248" s="15" t="str">
        <f>_xlfn.IFNA(VLOOKUP(_xlfn.CONCAT("T",P$1,"V",$D248,"A",$A248),Vulnerabilities!$G:$G,1,FALSE),"")</f>
        <v/>
      </c>
    </row>
    <row r="249" spans="1:16" x14ac:dyDescent="0.2">
      <c r="A249" s="1">
        <f t="shared" si="4"/>
        <v>62</v>
      </c>
      <c r="B249" t="str">
        <f>IF(VLOOKUP($A249,Assets!$A:$C,2,FALSE)=0,"",VLOOKUP($A249,Assets!$A:$C,2,FALSE))</f>
        <v/>
      </c>
      <c r="C249" t="str">
        <f>IF(VLOOKUP($A249,Assets!$A:$C,3,FALSE)=0,"",VLOOKUP($A249,Assets!$A:$C,3,FALSE))</f>
        <v/>
      </c>
      <c r="D249" s="15">
        <v>3</v>
      </c>
      <c r="E249" s="19" t="str">
        <f>_xlfn.IFNA(VLOOKUP(_xlfn.CONCAT("T",E$1,"V",$D249,"A",$A249),Vulnerabilities!$G:$G,1,FALSE),"")</f>
        <v/>
      </c>
      <c r="F249" s="19" t="str">
        <f>_xlfn.IFNA(VLOOKUP(_xlfn.CONCAT("T",F$1,"V",$D249,"A",$A249),Vulnerabilities!$G:$G,1,FALSE),"")</f>
        <v/>
      </c>
      <c r="G249" s="19" t="str">
        <f>_xlfn.IFNA(VLOOKUP(_xlfn.CONCAT("T",G$1,"V",$D249,"A",$A249),Vulnerabilities!$G:$G,1,FALSE),"")</f>
        <v/>
      </c>
      <c r="H249" s="19" t="str">
        <f>_xlfn.IFNA(VLOOKUP(_xlfn.CONCAT("T",H$1,"V",$D249,"A",$A249),Vulnerabilities!$G:$G,1,FALSE),"")</f>
        <v/>
      </c>
      <c r="I249" s="19" t="str">
        <f>_xlfn.IFNA(VLOOKUP(_xlfn.CONCAT("T",I$1,"V",$D249,"A",$A249),Vulnerabilities!$G:$G,1,FALSE),"")</f>
        <v/>
      </c>
      <c r="J249" s="19" t="str">
        <f>_xlfn.IFNA(VLOOKUP(_xlfn.CONCAT("T",J$1,"V",$D249,"A",$A249),Vulnerabilities!$G:$G,1,FALSE),"")</f>
        <v/>
      </c>
      <c r="K249" s="19" t="str">
        <f>_xlfn.IFNA(VLOOKUP(_xlfn.CONCAT("T",K$1,"V",$D249,"A",$A249),Vulnerabilities!$G:$G,1,FALSE),"")</f>
        <v/>
      </c>
      <c r="L249" s="19" t="str">
        <f>_xlfn.IFNA(VLOOKUP(_xlfn.CONCAT("T",L$1,"V",$D249,"A",$A249),Vulnerabilities!$G:$G,1,FALSE),"")</f>
        <v/>
      </c>
      <c r="M249" s="19" t="str">
        <f>_xlfn.IFNA(VLOOKUP(_xlfn.CONCAT("T",M$1,"V",$D249,"A",$A249),Vulnerabilities!$G:$G,1,FALSE),"")</f>
        <v/>
      </c>
      <c r="N249" s="19" t="str">
        <f>_xlfn.IFNA(VLOOKUP(_xlfn.CONCAT("T",N$1,"V",$D249,"A",$A249),Vulnerabilities!$G:$G,1,FALSE),"")</f>
        <v/>
      </c>
      <c r="O249" s="19" t="str">
        <f>_xlfn.IFNA(VLOOKUP(_xlfn.CONCAT("T",O$1,"V",$D249,"A",$A249),Vulnerabilities!$G:$G,1,FALSE),"")</f>
        <v/>
      </c>
      <c r="P249" s="15" t="str">
        <f>_xlfn.IFNA(VLOOKUP(_xlfn.CONCAT("T",P$1,"V",$D249,"A",$A249),Vulnerabilities!$G:$G,1,FALSE),"")</f>
        <v/>
      </c>
    </row>
    <row r="250" spans="1:16" x14ac:dyDescent="0.2">
      <c r="A250" s="10">
        <f t="shared" si="4"/>
        <v>62</v>
      </c>
      <c r="B250" s="11" t="str">
        <f>IF(VLOOKUP($A250,Assets!$A:$C,2,FALSE)=0,"",VLOOKUP($A250,Assets!$A:$C,2,FALSE))</f>
        <v/>
      </c>
      <c r="C250" s="11" t="str">
        <f>IF(VLOOKUP($A250,Assets!$A:$C,3,FALSE)=0,"",VLOOKUP($A250,Assets!$A:$C,3,FALSE))</f>
        <v/>
      </c>
      <c r="D250" s="16">
        <v>4</v>
      </c>
      <c r="E250" s="20" t="str">
        <f>_xlfn.IFNA(VLOOKUP(_xlfn.CONCAT("T",E$1,"V",$D250,"A",$A250),Vulnerabilities!$G:$G,1,FALSE),"")</f>
        <v/>
      </c>
      <c r="F250" s="20" t="str">
        <f>_xlfn.IFNA(VLOOKUP(_xlfn.CONCAT("T",F$1,"V",$D250,"A",$A250),Vulnerabilities!$G:$G,1,FALSE),"")</f>
        <v/>
      </c>
      <c r="G250" s="20" t="str">
        <f>_xlfn.IFNA(VLOOKUP(_xlfn.CONCAT("T",G$1,"V",$D250,"A",$A250),Vulnerabilities!$G:$G,1,FALSE),"")</f>
        <v/>
      </c>
      <c r="H250" s="20" t="str">
        <f>_xlfn.IFNA(VLOOKUP(_xlfn.CONCAT("T",H$1,"V",$D250,"A",$A250),Vulnerabilities!$G:$G,1,FALSE),"")</f>
        <v/>
      </c>
      <c r="I250" s="20" t="str">
        <f>_xlfn.IFNA(VLOOKUP(_xlfn.CONCAT("T",I$1,"V",$D250,"A",$A250),Vulnerabilities!$G:$G,1,FALSE),"")</f>
        <v/>
      </c>
      <c r="J250" s="20" t="str">
        <f>_xlfn.IFNA(VLOOKUP(_xlfn.CONCAT("T",J$1,"V",$D250,"A",$A250),Vulnerabilities!$G:$G,1,FALSE),"")</f>
        <v/>
      </c>
      <c r="K250" s="20" t="str">
        <f>_xlfn.IFNA(VLOOKUP(_xlfn.CONCAT("T",K$1,"V",$D250,"A",$A250),Vulnerabilities!$G:$G,1,FALSE),"")</f>
        <v/>
      </c>
      <c r="L250" s="20" t="str">
        <f>_xlfn.IFNA(VLOOKUP(_xlfn.CONCAT("T",L$1,"V",$D250,"A",$A250),Vulnerabilities!$G:$G,1,FALSE),"")</f>
        <v/>
      </c>
      <c r="M250" s="20" t="str">
        <f>_xlfn.IFNA(VLOOKUP(_xlfn.CONCAT("T",M$1,"V",$D250,"A",$A250),Vulnerabilities!$G:$G,1,FALSE),"")</f>
        <v/>
      </c>
      <c r="N250" s="20" t="str">
        <f>_xlfn.IFNA(VLOOKUP(_xlfn.CONCAT("T",N$1,"V",$D250,"A",$A250),Vulnerabilities!$G:$G,1,FALSE),"")</f>
        <v/>
      </c>
      <c r="O250" s="20" t="str">
        <f>_xlfn.IFNA(VLOOKUP(_xlfn.CONCAT("T",O$1,"V",$D250,"A",$A250),Vulnerabilities!$G:$G,1,FALSE),"")</f>
        <v/>
      </c>
      <c r="P250" s="16" t="str">
        <f>_xlfn.IFNA(VLOOKUP(_xlfn.CONCAT("T",P$1,"V",$D250,"A",$A250),Vulnerabilities!$G:$G,1,FALSE),"")</f>
        <v/>
      </c>
    </row>
    <row r="251" spans="1:16" x14ac:dyDescent="0.2">
      <c r="A251" s="1">
        <f t="shared" si="4"/>
        <v>63</v>
      </c>
      <c r="B251" t="str">
        <f>IF(VLOOKUP($A251,Assets!$A:$C,2,FALSE)=0,"",VLOOKUP($A251,Assets!$A:$C,2,FALSE))</f>
        <v/>
      </c>
      <c r="C251" t="str">
        <f>IF(VLOOKUP($A251,Assets!$A:$C,3,FALSE)=0,"",VLOOKUP($A251,Assets!$A:$C,3,FALSE))</f>
        <v/>
      </c>
      <c r="D251" s="15">
        <v>1</v>
      </c>
      <c r="E251" s="19" t="str">
        <f>_xlfn.IFNA(VLOOKUP(_xlfn.CONCAT("T",E$1,"V",$D251,"A",$A251),Vulnerabilities!$G:$G,1,FALSE),"")</f>
        <v/>
      </c>
      <c r="F251" s="19" t="str">
        <f>_xlfn.IFNA(VLOOKUP(_xlfn.CONCAT("T",F$1,"V",$D251,"A",$A251),Vulnerabilities!$G:$G,1,FALSE),"")</f>
        <v/>
      </c>
      <c r="G251" s="19" t="str">
        <f>_xlfn.IFNA(VLOOKUP(_xlfn.CONCAT("T",G$1,"V",$D251,"A",$A251),Vulnerabilities!$G:$G,1,FALSE),"")</f>
        <v/>
      </c>
      <c r="H251" s="19" t="str">
        <f>_xlfn.IFNA(VLOOKUP(_xlfn.CONCAT("T",H$1,"V",$D251,"A",$A251),Vulnerabilities!$G:$G,1,FALSE),"")</f>
        <v/>
      </c>
      <c r="I251" s="19" t="str">
        <f>_xlfn.IFNA(VLOOKUP(_xlfn.CONCAT("T",I$1,"V",$D251,"A",$A251),Vulnerabilities!$G:$G,1,FALSE),"")</f>
        <v/>
      </c>
      <c r="J251" s="19" t="str">
        <f>_xlfn.IFNA(VLOOKUP(_xlfn.CONCAT("T",J$1,"V",$D251,"A",$A251),Vulnerabilities!$G:$G,1,FALSE),"")</f>
        <v/>
      </c>
      <c r="K251" s="19" t="str">
        <f>_xlfn.IFNA(VLOOKUP(_xlfn.CONCAT("T",K$1,"V",$D251,"A",$A251),Vulnerabilities!$G:$G,1,FALSE),"")</f>
        <v/>
      </c>
      <c r="L251" s="19" t="str">
        <f>_xlfn.IFNA(VLOOKUP(_xlfn.CONCAT("T",L$1,"V",$D251,"A",$A251),Vulnerabilities!$G:$G,1,FALSE),"")</f>
        <v/>
      </c>
      <c r="M251" s="19" t="str">
        <f>_xlfn.IFNA(VLOOKUP(_xlfn.CONCAT("T",M$1,"V",$D251,"A",$A251),Vulnerabilities!$G:$G,1,FALSE),"")</f>
        <v/>
      </c>
      <c r="N251" s="19" t="str">
        <f>_xlfn.IFNA(VLOOKUP(_xlfn.CONCAT("T",N$1,"V",$D251,"A",$A251),Vulnerabilities!$G:$G,1,FALSE),"")</f>
        <v/>
      </c>
      <c r="O251" s="19" t="str">
        <f>_xlfn.IFNA(VLOOKUP(_xlfn.CONCAT("T",O$1,"V",$D251,"A",$A251),Vulnerabilities!$G:$G,1,FALSE),"")</f>
        <v/>
      </c>
      <c r="P251" s="15" t="str">
        <f>_xlfn.IFNA(VLOOKUP(_xlfn.CONCAT("T",P$1,"V",$D251,"A",$A251),Vulnerabilities!$G:$G,1,FALSE),"")</f>
        <v/>
      </c>
    </row>
    <row r="252" spans="1:16" x14ac:dyDescent="0.2">
      <c r="A252" s="1">
        <f t="shared" si="4"/>
        <v>63</v>
      </c>
      <c r="B252" t="str">
        <f>IF(VLOOKUP($A252,Assets!$A:$C,2,FALSE)=0,"",VLOOKUP($A252,Assets!$A:$C,2,FALSE))</f>
        <v/>
      </c>
      <c r="C252" t="str">
        <f>IF(VLOOKUP($A252,Assets!$A:$C,3,FALSE)=0,"",VLOOKUP($A252,Assets!$A:$C,3,FALSE))</f>
        <v/>
      </c>
      <c r="D252" s="15">
        <v>2</v>
      </c>
      <c r="E252" s="19" t="str">
        <f>_xlfn.IFNA(VLOOKUP(_xlfn.CONCAT("T",E$1,"V",$D252,"A",$A252),Vulnerabilities!$G:$G,1,FALSE),"")</f>
        <v/>
      </c>
      <c r="F252" s="19" t="str">
        <f>_xlfn.IFNA(VLOOKUP(_xlfn.CONCAT("T",F$1,"V",$D252,"A",$A252),Vulnerabilities!$G:$G,1,FALSE),"")</f>
        <v/>
      </c>
      <c r="G252" s="19" t="str">
        <f>_xlfn.IFNA(VLOOKUP(_xlfn.CONCAT("T",G$1,"V",$D252,"A",$A252),Vulnerabilities!$G:$G,1,FALSE),"")</f>
        <v/>
      </c>
      <c r="H252" s="19" t="str">
        <f>_xlfn.IFNA(VLOOKUP(_xlfn.CONCAT("T",H$1,"V",$D252,"A",$A252),Vulnerabilities!$G:$G,1,FALSE),"")</f>
        <v/>
      </c>
      <c r="I252" s="19" t="str">
        <f>_xlfn.IFNA(VLOOKUP(_xlfn.CONCAT("T",I$1,"V",$D252,"A",$A252),Vulnerabilities!$G:$G,1,FALSE),"")</f>
        <v/>
      </c>
      <c r="J252" s="19" t="str">
        <f>_xlfn.IFNA(VLOOKUP(_xlfn.CONCAT("T",J$1,"V",$D252,"A",$A252),Vulnerabilities!$G:$G,1,FALSE),"")</f>
        <v/>
      </c>
      <c r="K252" s="19" t="str">
        <f>_xlfn.IFNA(VLOOKUP(_xlfn.CONCAT("T",K$1,"V",$D252,"A",$A252),Vulnerabilities!$G:$G,1,FALSE),"")</f>
        <v/>
      </c>
      <c r="L252" s="19" t="str">
        <f>_xlfn.IFNA(VLOOKUP(_xlfn.CONCAT("T",L$1,"V",$D252,"A",$A252),Vulnerabilities!$G:$G,1,FALSE),"")</f>
        <v/>
      </c>
      <c r="M252" s="19" t="str">
        <f>_xlfn.IFNA(VLOOKUP(_xlfn.CONCAT("T",M$1,"V",$D252,"A",$A252),Vulnerabilities!$G:$G,1,FALSE),"")</f>
        <v/>
      </c>
      <c r="N252" s="19" t="str">
        <f>_xlfn.IFNA(VLOOKUP(_xlfn.CONCAT("T",N$1,"V",$D252,"A",$A252),Vulnerabilities!$G:$G,1,FALSE),"")</f>
        <v/>
      </c>
      <c r="O252" s="19" t="str">
        <f>_xlfn.IFNA(VLOOKUP(_xlfn.CONCAT("T",O$1,"V",$D252,"A",$A252),Vulnerabilities!$G:$G,1,FALSE),"")</f>
        <v/>
      </c>
      <c r="P252" s="15" t="str">
        <f>_xlfn.IFNA(VLOOKUP(_xlfn.CONCAT("T",P$1,"V",$D252,"A",$A252),Vulnerabilities!$G:$G,1,FALSE),"")</f>
        <v/>
      </c>
    </row>
    <row r="253" spans="1:16" x14ac:dyDescent="0.2">
      <c r="A253" s="1">
        <f t="shared" si="4"/>
        <v>63</v>
      </c>
      <c r="B253" t="str">
        <f>IF(VLOOKUP($A253,Assets!$A:$C,2,FALSE)=0,"",VLOOKUP($A253,Assets!$A:$C,2,FALSE))</f>
        <v/>
      </c>
      <c r="C253" t="str">
        <f>IF(VLOOKUP($A253,Assets!$A:$C,3,FALSE)=0,"",VLOOKUP($A253,Assets!$A:$C,3,FALSE))</f>
        <v/>
      </c>
      <c r="D253" s="15">
        <v>3</v>
      </c>
      <c r="E253" s="19" t="str">
        <f>_xlfn.IFNA(VLOOKUP(_xlfn.CONCAT("T",E$1,"V",$D253,"A",$A253),Vulnerabilities!$G:$G,1,FALSE),"")</f>
        <v/>
      </c>
      <c r="F253" s="19" t="str">
        <f>_xlfn.IFNA(VLOOKUP(_xlfn.CONCAT("T",F$1,"V",$D253,"A",$A253),Vulnerabilities!$G:$G,1,FALSE),"")</f>
        <v/>
      </c>
      <c r="G253" s="19" t="str">
        <f>_xlfn.IFNA(VLOOKUP(_xlfn.CONCAT("T",G$1,"V",$D253,"A",$A253),Vulnerabilities!$G:$G,1,FALSE),"")</f>
        <v/>
      </c>
      <c r="H253" s="19" t="str">
        <f>_xlfn.IFNA(VLOOKUP(_xlfn.CONCAT("T",H$1,"V",$D253,"A",$A253),Vulnerabilities!$G:$G,1,FALSE),"")</f>
        <v/>
      </c>
      <c r="I253" s="19" t="str">
        <f>_xlfn.IFNA(VLOOKUP(_xlfn.CONCAT("T",I$1,"V",$D253,"A",$A253),Vulnerabilities!$G:$G,1,FALSE),"")</f>
        <v/>
      </c>
      <c r="J253" s="19" t="str">
        <f>_xlfn.IFNA(VLOOKUP(_xlfn.CONCAT("T",J$1,"V",$D253,"A",$A253),Vulnerabilities!$G:$G,1,FALSE),"")</f>
        <v/>
      </c>
      <c r="K253" s="19" t="str">
        <f>_xlfn.IFNA(VLOOKUP(_xlfn.CONCAT("T",K$1,"V",$D253,"A",$A253),Vulnerabilities!$G:$G,1,FALSE),"")</f>
        <v/>
      </c>
      <c r="L253" s="19" t="str">
        <f>_xlfn.IFNA(VLOOKUP(_xlfn.CONCAT("T",L$1,"V",$D253,"A",$A253),Vulnerabilities!$G:$G,1,FALSE),"")</f>
        <v/>
      </c>
      <c r="M253" s="19" t="str">
        <f>_xlfn.IFNA(VLOOKUP(_xlfn.CONCAT("T",M$1,"V",$D253,"A",$A253),Vulnerabilities!$G:$G,1,FALSE),"")</f>
        <v/>
      </c>
      <c r="N253" s="19" t="str">
        <f>_xlfn.IFNA(VLOOKUP(_xlfn.CONCAT("T",N$1,"V",$D253,"A",$A253),Vulnerabilities!$G:$G,1,FALSE),"")</f>
        <v/>
      </c>
      <c r="O253" s="19" t="str">
        <f>_xlfn.IFNA(VLOOKUP(_xlfn.CONCAT("T",O$1,"V",$D253,"A",$A253),Vulnerabilities!$G:$G,1,FALSE),"")</f>
        <v/>
      </c>
      <c r="P253" s="15" t="str">
        <f>_xlfn.IFNA(VLOOKUP(_xlfn.CONCAT("T",P$1,"V",$D253,"A",$A253),Vulnerabilities!$G:$G,1,FALSE),"")</f>
        <v/>
      </c>
    </row>
    <row r="254" spans="1:16" x14ac:dyDescent="0.2">
      <c r="A254" s="10">
        <f t="shared" si="4"/>
        <v>63</v>
      </c>
      <c r="B254" s="11" t="str">
        <f>IF(VLOOKUP($A254,Assets!$A:$C,2,FALSE)=0,"",VLOOKUP($A254,Assets!$A:$C,2,FALSE))</f>
        <v/>
      </c>
      <c r="C254" s="11" t="str">
        <f>IF(VLOOKUP($A254,Assets!$A:$C,3,FALSE)=0,"",VLOOKUP($A254,Assets!$A:$C,3,FALSE))</f>
        <v/>
      </c>
      <c r="D254" s="16">
        <v>4</v>
      </c>
      <c r="E254" s="20" t="str">
        <f>_xlfn.IFNA(VLOOKUP(_xlfn.CONCAT("T",E$1,"V",$D254,"A",$A254),Vulnerabilities!$G:$G,1,FALSE),"")</f>
        <v/>
      </c>
      <c r="F254" s="20" t="str">
        <f>_xlfn.IFNA(VLOOKUP(_xlfn.CONCAT("T",F$1,"V",$D254,"A",$A254),Vulnerabilities!$G:$G,1,FALSE),"")</f>
        <v/>
      </c>
      <c r="G254" s="20" t="str">
        <f>_xlfn.IFNA(VLOOKUP(_xlfn.CONCAT("T",G$1,"V",$D254,"A",$A254),Vulnerabilities!$G:$G,1,FALSE),"")</f>
        <v/>
      </c>
      <c r="H254" s="20" t="str">
        <f>_xlfn.IFNA(VLOOKUP(_xlfn.CONCAT("T",H$1,"V",$D254,"A",$A254),Vulnerabilities!$G:$G,1,FALSE),"")</f>
        <v/>
      </c>
      <c r="I254" s="20" t="str">
        <f>_xlfn.IFNA(VLOOKUP(_xlfn.CONCAT("T",I$1,"V",$D254,"A",$A254),Vulnerabilities!$G:$G,1,FALSE),"")</f>
        <v/>
      </c>
      <c r="J254" s="20" t="str">
        <f>_xlfn.IFNA(VLOOKUP(_xlfn.CONCAT("T",J$1,"V",$D254,"A",$A254),Vulnerabilities!$G:$G,1,FALSE),"")</f>
        <v/>
      </c>
      <c r="K254" s="20" t="str">
        <f>_xlfn.IFNA(VLOOKUP(_xlfn.CONCAT("T",K$1,"V",$D254,"A",$A254),Vulnerabilities!$G:$G,1,FALSE),"")</f>
        <v/>
      </c>
      <c r="L254" s="20" t="str">
        <f>_xlfn.IFNA(VLOOKUP(_xlfn.CONCAT("T",L$1,"V",$D254,"A",$A254),Vulnerabilities!$G:$G,1,FALSE),"")</f>
        <v/>
      </c>
      <c r="M254" s="20" t="str">
        <f>_xlfn.IFNA(VLOOKUP(_xlfn.CONCAT("T",M$1,"V",$D254,"A",$A254),Vulnerabilities!$G:$G,1,FALSE),"")</f>
        <v/>
      </c>
      <c r="N254" s="20" t="str">
        <f>_xlfn.IFNA(VLOOKUP(_xlfn.CONCAT("T",N$1,"V",$D254,"A",$A254),Vulnerabilities!$G:$G,1,FALSE),"")</f>
        <v/>
      </c>
      <c r="O254" s="20" t="str">
        <f>_xlfn.IFNA(VLOOKUP(_xlfn.CONCAT("T",O$1,"V",$D254,"A",$A254),Vulnerabilities!$G:$G,1,FALSE),"")</f>
        <v/>
      </c>
      <c r="P254" s="16" t="str">
        <f>_xlfn.IFNA(VLOOKUP(_xlfn.CONCAT("T",P$1,"V",$D254,"A",$A254),Vulnerabilities!$G:$G,1,FALSE),"")</f>
        <v/>
      </c>
    </row>
    <row r="255" spans="1:16" x14ac:dyDescent="0.2">
      <c r="A255" s="1">
        <f t="shared" si="4"/>
        <v>64</v>
      </c>
      <c r="B255" t="str">
        <f>IF(VLOOKUP($A255,Assets!$A:$C,2,FALSE)=0,"",VLOOKUP($A255,Assets!$A:$C,2,FALSE))</f>
        <v/>
      </c>
      <c r="C255" t="str">
        <f>IF(VLOOKUP($A255,Assets!$A:$C,3,FALSE)=0,"",VLOOKUP($A255,Assets!$A:$C,3,FALSE))</f>
        <v/>
      </c>
      <c r="D255" s="15">
        <v>1</v>
      </c>
      <c r="E255" s="19" t="str">
        <f>_xlfn.IFNA(VLOOKUP(_xlfn.CONCAT("T",E$1,"V",$D255,"A",$A255),Vulnerabilities!$G:$G,1,FALSE),"")</f>
        <v/>
      </c>
      <c r="F255" s="19" t="str">
        <f>_xlfn.IFNA(VLOOKUP(_xlfn.CONCAT("T",F$1,"V",$D255,"A",$A255),Vulnerabilities!$G:$G,1,FALSE),"")</f>
        <v/>
      </c>
      <c r="G255" s="19" t="str">
        <f>_xlfn.IFNA(VLOOKUP(_xlfn.CONCAT("T",G$1,"V",$D255,"A",$A255),Vulnerabilities!$G:$G,1,FALSE),"")</f>
        <v/>
      </c>
      <c r="H255" s="19" t="str">
        <f>_xlfn.IFNA(VLOOKUP(_xlfn.CONCAT("T",H$1,"V",$D255,"A",$A255),Vulnerabilities!$G:$G,1,FALSE),"")</f>
        <v/>
      </c>
      <c r="I255" s="19" t="str">
        <f>_xlfn.IFNA(VLOOKUP(_xlfn.CONCAT("T",I$1,"V",$D255,"A",$A255),Vulnerabilities!$G:$G,1,FALSE),"")</f>
        <v/>
      </c>
      <c r="J255" s="19" t="str">
        <f>_xlfn.IFNA(VLOOKUP(_xlfn.CONCAT("T",J$1,"V",$D255,"A",$A255),Vulnerabilities!$G:$G,1,FALSE),"")</f>
        <v/>
      </c>
      <c r="K255" s="19" t="str">
        <f>_xlfn.IFNA(VLOOKUP(_xlfn.CONCAT("T",K$1,"V",$D255,"A",$A255),Vulnerabilities!$G:$G,1,FALSE),"")</f>
        <v/>
      </c>
      <c r="L255" s="19" t="str">
        <f>_xlfn.IFNA(VLOOKUP(_xlfn.CONCAT("T",L$1,"V",$D255,"A",$A255),Vulnerabilities!$G:$G,1,FALSE),"")</f>
        <v/>
      </c>
      <c r="M255" s="19" t="str">
        <f>_xlfn.IFNA(VLOOKUP(_xlfn.CONCAT("T",M$1,"V",$D255,"A",$A255),Vulnerabilities!$G:$G,1,FALSE),"")</f>
        <v/>
      </c>
      <c r="N255" s="19" t="str">
        <f>_xlfn.IFNA(VLOOKUP(_xlfn.CONCAT("T",N$1,"V",$D255,"A",$A255),Vulnerabilities!$G:$G,1,FALSE),"")</f>
        <v/>
      </c>
      <c r="O255" s="19" t="str">
        <f>_xlfn.IFNA(VLOOKUP(_xlfn.CONCAT("T",O$1,"V",$D255,"A",$A255),Vulnerabilities!$G:$G,1,FALSE),"")</f>
        <v/>
      </c>
      <c r="P255" s="15" t="str">
        <f>_xlfn.IFNA(VLOOKUP(_xlfn.CONCAT("T",P$1,"V",$D255,"A",$A255),Vulnerabilities!$G:$G,1,FALSE),"")</f>
        <v/>
      </c>
    </row>
    <row r="256" spans="1:16" x14ac:dyDescent="0.2">
      <c r="A256" s="1">
        <f t="shared" si="4"/>
        <v>64</v>
      </c>
      <c r="B256" t="str">
        <f>IF(VLOOKUP($A256,Assets!$A:$C,2,FALSE)=0,"",VLOOKUP($A256,Assets!$A:$C,2,FALSE))</f>
        <v/>
      </c>
      <c r="C256" t="str">
        <f>IF(VLOOKUP($A256,Assets!$A:$C,3,FALSE)=0,"",VLOOKUP($A256,Assets!$A:$C,3,FALSE))</f>
        <v/>
      </c>
      <c r="D256" s="15">
        <v>2</v>
      </c>
      <c r="E256" s="19" t="str">
        <f>_xlfn.IFNA(VLOOKUP(_xlfn.CONCAT("T",E$1,"V",$D256,"A",$A256),Vulnerabilities!$G:$G,1,FALSE),"")</f>
        <v/>
      </c>
      <c r="F256" s="19" t="str">
        <f>_xlfn.IFNA(VLOOKUP(_xlfn.CONCAT("T",F$1,"V",$D256,"A",$A256),Vulnerabilities!$G:$G,1,FALSE),"")</f>
        <v/>
      </c>
      <c r="G256" s="19" t="str">
        <f>_xlfn.IFNA(VLOOKUP(_xlfn.CONCAT("T",G$1,"V",$D256,"A",$A256),Vulnerabilities!$G:$G,1,FALSE),"")</f>
        <v/>
      </c>
      <c r="H256" s="19" t="str">
        <f>_xlfn.IFNA(VLOOKUP(_xlfn.CONCAT("T",H$1,"V",$D256,"A",$A256),Vulnerabilities!$G:$G,1,FALSE),"")</f>
        <v/>
      </c>
      <c r="I256" s="19" t="str">
        <f>_xlfn.IFNA(VLOOKUP(_xlfn.CONCAT("T",I$1,"V",$D256,"A",$A256),Vulnerabilities!$G:$G,1,FALSE),"")</f>
        <v/>
      </c>
      <c r="J256" s="19" t="str">
        <f>_xlfn.IFNA(VLOOKUP(_xlfn.CONCAT("T",J$1,"V",$D256,"A",$A256),Vulnerabilities!$G:$G,1,FALSE),"")</f>
        <v/>
      </c>
      <c r="K256" s="19" t="str">
        <f>_xlfn.IFNA(VLOOKUP(_xlfn.CONCAT("T",K$1,"V",$D256,"A",$A256),Vulnerabilities!$G:$G,1,FALSE),"")</f>
        <v/>
      </c>
      <c r="L256" s="19" t="str">
        <f>_xlfn.IFNA(VLOOKUP(_xlfn.CONCAT("T",L$1,"V",$D256,"A",$A256),Vulnerabilities!$G:$G,1,FALSE),"")</f>
        <v/>
      </c>
      <c r="M256" s="19" t="str">
        <f>_xlfn.IFNA(VLOOKUP(_xlfn.CONCAT("T",M$1,"V",$D256,"A",$A256),Vulnerabilities!$G:$G,1,FALSE),"")</f>
        <v/>
      </c>
      <c r="N256" s="19" t="str">
        <f>_xlfn.IFNA(VLOOKUP(_xlfn.CONCAT("T",N$1,"V",$D256,"A",$A256),Vulnerabilities!$G:$G,1,FALSE),"")</f>
        <v/>
      </c>
      <c r="O256" s="19" t="str">
        <f>_xlfn.IFNA(VLOOKUP(_xlfn.CONCAT("T",O$1,"V",$D256,"A",$A256),Vulnerabilities!$G:$G,1,FALSE),"")</f>
        <v/>
      </c>
      <c r="P256" s="15" t="str">
        <f>_xlfn.IFNA(VLOOKUP(_xlfn.CONCAT("T",P$1,"V",$D256,"A",$A256),Vulnerabilities!$G:$G,1,FALSE),"")</f>
        <v/>
      </c>
    </row>
    <row r="257" spans="1:16" x14ac:dyDescent="0.2">
      <c r="A257" s="1">
        <f t="shared" si="4"/>
        <v>64</v>
      </c>
      <c r="B257" t="str">
        <f>IF(VLOOKUP($A257,Assets!$A:$C,2,FALSE)=0,"",VLOOKUP($A257,Assets!$A:$C,2,FALSE))</f>
        <v/>
      </c>
      <c r="C257" t="str">
        <f>IF(VLOOKUP($A257,Assets!$A:$C,3,FALSE)=0,"",VLOOKUP($A257,Assets!$A:$C,3,FALSE))</f>
        <v/>
      </c>
      <c r="D257" s="15">
        <v>3</v>
      </c>
      <c r="E257" s="19" t="str">
        <f>_xlfn.IFNA(VLOOKUP(_xlfn.CONCAT("T",E$1,"V",$D257,"A",$A257),Vulnerabilities!$G:$G,1,FALSE),"")</f>
        <v/>
      </c>
      <c r="F257" s="19" t="str">
        <f>_xlfn.IFNA(VLOOKUP(_xlfn.CONCAT("T",F$1,"V",$D257,"A",$A257),Vulnerabilities!$G:$G,1,FALSE),"")</f>
        <v/>
      </c>
      <c r="G257" s="19" t="str">
        <f>_xlfn.IFNA(VLOOKUP(_xlfn.CONCAT("T",G$1,"V",$D257,"A",$A257),Vulnerabilities!$G:$G,1,FALSE),"")</f>
        <v/>
      </c>
      <c r="H257" s="19" t="str">
        <f>_xlfn.IFNA(VLOOKUP(_xlfn.CONCAT("T",H$1,"V",$D257,"A",$A257),Vulnerabilities!$G:$G,1,FALSE),"")</f>
        <v/>
      </c>
      <c r="I257" s="19" t="str">
        <f>_xlfn.IFNA(VLOOKUP(_xlfn.CONCAT("T",I$1,"V",$D257,"A",$A257),Vulnerabilities!$G:$G,1,FALSE),"")</f>
        <v/>
      </c>
      <c r="J257" s="19" t="str">
        <f>_xlfn.IFNA(VLOOKUP(_xlfn.CONCAT("T",J$1,"V",$D257,"A",$A257),Vulnerabilities!$G:$G,1,FALSE),"")</f>
        <v/>
      </c>
      <c r="K257" s="19" t="str">
        <f>_xlfn.IFNA(VLOOKUP(_xlfn.CONCAT("T",K$1,"V",$D257,"A",$A257),Vulnerabilities!$G:$G,1,FALSE),"")</f>
        <v/>
      </c>
      <c r="L257" s="19" t="str">
        <f>_xlfn.IFNA(VLOOKUP(_xlfn.CONCAT("T",L$1,"V",$D257,"A",$A257),Vulnerabilities!$G:$G,1,FALSE),"")</f>
        <v/>
      </c>
      <c r="M257" s="19" t="str">
        <f>_xlfn.IFNA(VLOOKUP(_xlfn.CONCAT("T",M$1,"V",$D257,"A",$A257),Vulnerabilities!$G:$G,1,FALSE),"")</f>
        <v/>
      </c>
      <c r="N257" s="19" t="str">
        <f>_xlfn.IFNA(VLOOKUP(_xlfn.CONCAT("T",N$1,"V",$D257,"A",$A257),Vulnerabilities!$G:$G,1,FALSE),"")</f>
        <v/>
      </c>
      <c r="O257" s="19" t="str">
        <f>_xlfn.IFNA(VLOOKUP(_xlfn.CONCAT("T",O$1,"V",$D257,"A",$A257),Vulnerabilities!$G:$G,1,FALSE),"")</f>
        <v/>
      </c>
      <c r="P257" s="15" t="str">
        <f>_xlfn.IFNA(VLOOKUP(_xlfn.CONCAT("T",P$1,"V",$D257,"A",$A257),Vulnerabilities!$G:$G,1,FALSE),"")</f>
        <v/>
      </c>
    </row>
    <row r="258" spans="1:16" x14ac:dyDescent="0.2">
      <c r="A258" s="10">
        <f t="shared" si="4"/>
        <v>64</v>
      </c>
      <c r="B258" s="11" t="str">
        <f>IF(VLOOKUP($A258,Assets!$A:$C,2,FALSE)=0,"",VLOOKUP($A258,Assets!$A:$C,2,FALSE))</f>
        <v/>
      </c>
      <c r="C258" s="11" t="str">
        <f>IF(VLOOKUP($A258,Assets!$A:$C,3,FALSE)=0,"",VLOOKUP($A258,Assets!$A:$C,3,FALSE))</f>
        <v/>
      </c>
      <c r="D258" s="16">
        <v>4</v>
      </c>
      <c r="E258" s="20" t="str">
        <f>_xlfn.IFNA(VLOOKUP(_xlfn.CONCAT("T",E$1,"V",$D258,"A",$A258),Vulnerabilities!$G:$G,1,FALSE),"")</f>
        <v/>
      </c>
      <c r="F258" s="20" t="str">
        <f>_xlfn.IFNA(VLOOKUP(_xlfn.CONCAT("T",F$1,"V",$D258,"A",$A258),Vulnerabilities!$G:$G,1,FALSE),"")</f>
        <v/>
      </c>
      <c r="G258" s="20" t="str">
        <f>_xlfn.IFNA(VLOOKUP(_xlfn.CONCAT("T",G$1,"V",$D258,"A",$A258),Vulnerabilities!$G:$G,1,FALSE),"")</f>
        <v/>
      </c>
      <c r="H258" s="20" t="str">
        <f>_xlfn.IFNA(VLOOKUP(_xlfn.CONCAT("T",H$1,"V",$D258,"A",$A258),Vulnerabilities!$G:$G,1,FALSE),"")</f>
        <v/>
      </c>
      <c r="I258" s="20" t="str">
        <f>_xlfn.IFNA(VLOOKUP(_xlfn.CONCAT("T",I$1,"V",$D258,"A",$A258),Vulnerabilities!$G:$G,1,FALSE),"")</f>
        <v/>
      </c>
      <c r="J258" s="20" t="str">
        <f>_xlfn.IFNA(VLOOKUP(_xlfn.CONCAT("T",J$1,"V",$D258,"A",$A258),Vulnerabilities!$G:$G,1,FALSE),"")</f>
        <v/>
      </c>
      <c r="K258" s="20" t="str">
        <f>_xlfn.IFNA(VLOOKUP(_xlfn.CONCAT("T",K$1,"V",$D258,"A",$A258),Vulnerabilities!$G:$G,1,FALSE),"")</f>
        <v/>
      </c>
      <c r="L258" s="20" t="str">
        <f>_xlfn.IFNA(VLOOKUP(_xlfn.CONCAT("T",L$1,"V",$D258,"A",$A258),Vulnerabilities!$G:$G,1,FALSE),"")</f>
        <v/>
      </c>
      <c r="M258" s="20" t="str">
        <f>_xlfn.IFNA(VLOOKUP(_xlfn.CONCAT("T",M$1,"V",$D258,"A",$A258),Vulnerabilities!$G:$G,1,FALSE),"")</f>
        <v/>
      </c>
      <c r="N258" s="20" t="str">
        <f>_xlfn.IFNA(VLOOKUP(_xlfn.CONCAT("T",N$1,"V",$D258,"A",$A258),Vulnerabilities!$G:$G,1,FALSE),"")</f>
        <v/>
      </c>
      <c r="O258" s="20" t="str">
        <f>_xlfn.IFNA(VLOOKUP(_xlfn.CONCAT("T",O$1,"V",$D258,"A",$A258),Vulnerabilities!$G:$G,1,FALSE),"")</f>
        <v/>
      </c>
      <c r="P258" s="16" t="str">
        <f>_xlfn.IFNA(VLOOKUP(_xlfn.CONCAT("T",P$1,"V",$D258,"A",$A258),Vulnerabilities!$G:$G,1,FALSE),"")</f>
        <v/>
      </c>
    </row>
    <row r="259" spans="1:16" x14ac:dyDescent="0.2">
      <c r="A259" s="1">
        <f t="shared" si="4"/>
        <v>65</v>
      </c>
      <c r="B259" t="str">
        <f>IF(VLOOKUP($A259,Assets!$A:$C,2,FALSE)=0,"",VLOOKUP($A259,Assets!$A:$C,2,FALSE))</f>
        <v/>
      </c>
      <c r="C259" t="str">
        <f>IF(VLOOKUP($A259,Assets!$A:$C,3,FALSE)=0,"",VLOOKUP($A259,Assets!$A:$C,3,FALSE))</f>
        <v/>
      </c>
      <c r="D259" s="15">
        <v>1</v>
      </c>
      <c r="E259" s="19" t="str">
        <f>_xlfn.IFNA(VLOOKUP(_xlfn.CONCAT("T",E$1,"V",$D259,"A",$A259),Vulnerabilities!$G:$G,1,FALSE),"")</f>
        <v/>
      </c>
      <c r="F259" s="19" t="str">
        <f>_xlfn.IFNA(VLOOKUP(_xlfn.CONCAT("T",F$1,"V",$D259,"A",$A259),Vulnerabilities!$G:$G,1,FALSE),"")</f>
        <v/>
      </c>
      <c r="G259" s="19" t="str">
        <f>_xlfn.IFNA(VLOOKUP(_xlfn.CONCAT("T",G$1,"V",$D259,"A",$A259),Vulnerabilities!$G:$G,1,FALSE),"")</f>
        <v/>
      </c>
      <c r="H259" s="19" t="str">
        <f>_xlfn.IFNA(VLOOKUP(_xlfn.CONCAT("T",H$1,"V",$D259,"A",$A259),Vulnerabilities!$G:$G,1,FALSE),"")</f>
        <v/>
      </c>
      <c r="I259" s="19" t="str">
        <f>_xlfn.IFNA(VLOOKUP(_xlfn.CONCAT("T",I$1,"V",$D259,"A",$A259),Vulnerabilities!$G:$G,1,FALSE),"")</f>
        <v/>
      </c>
      <c r="J259" s="19" t="str">
        <f>_xlfn.IFNA(VLOOKUP(_xlfn.CONCAT("T",J$1,"V",$D259,"A",$A259),Vulnerabilities!$G:$G,1,FALSE),"")</f>
        <v/>
      </c>
      <c r="K259" s="19" t="str">
        <f>_xlfn.IFNA(VLOOKUP(_xlfn.CONCAT("T",K$1,"V",$D259,"A",$A259),Vulnerabilities!$G:$G,1,FALSE),"")</f>
        <v/>
      </c>
      <c r="L259" s="19" t="str">
        <f>_xlfn.IFNA(VLOOKUP(_xlfn.CONCAT("T",L$1,"V",$D259,"A",$A259),Vulnerabilities!$G:$G,1,FALSE),"")</f>
        <v/>
      </c>
      <c r="M259" s="19" t="str">
        <f>_xlfn.IFNA(VLOOKUP(_xlfn.CONCAT("T",M$1,"V",$D259,"A",$A259),Vulnerabilities!$G:$G,1,FALSE),"")</f>
        <v/>
      </c>
      <c r="N259" s="19" t="str">
        <f>_xlfn.IFNA(VLOOKUP(_xlfn.CONCAT("T",N$1,"V",$D259,"A",$A259),Vulnerabilities!$G:$G,1,FALSE),"")</f>
        <v/>
      </c>
      <c r="O259" s="19" t="str">
        <f>_xlfn.IFNA(VLOOKUP(_xlfn.CONCAT("T",O$1,"V",$D259,"A",$A259),Vulnerabilities!$G:$G,1,FALSE),"")</f>
        <v/>
      </c>
      <c r="P259" s="15" t="str">
        <f>_xlfn.IFNA(VLOOKUP(_xlfn.CONCAT("T",P$1,"V",$D259,"A",$A259),Vulnerabilities!$G:$G,1,FALSE),"")</f>
        <v/>
      </c>
    </row>
    <row r="260" spans="1:16" x14ac:dyDescent="0.2">
      <c r="A260" s="1">
        <f t="shared" si="4"/>
        <v>65</v>
      </c>
      <c r="B260" t="str">
        <f>IF(VLOOKUP($A260,Assets!$A:$C,2,FALSE)=0,"",VLOOKUP($A260,Assets!$A:$C,2,FALSE))</f>
        <v/>
      </c>
      <c r="C260" t="str">
        <f>IF(VLOOKUP($A260,Assets!$A:$C,3,FALSE)=0,"",VLOOKUP($A260,Assets!$A:$C,3,FALSE))</f>
        <v/>
      </c>
      <c r="D260" s="15">
        <v>2</v>
      </c>
      <c r="E260" s="19" t="str">
        <f>_xlfn.IFNA(VLOOKUP(_xlfn.CONCAT("T",E$1,"V",$D260,"A",$A260),Vulnerabilities!$G:$G,1,FALSE),"")</f>
        <v/>
      </c>
      <c r="F260" s="19" t="str">
        <f>_xlfn.IFNA(VLOOKUP(_xlfn.CONCAT("T",F$1,"V",$D260,"A",$A260),Vulnerabilities!$G:$G,1,FALSE),"")</f>
        <v/>
      </c>
      <c r="G260" s="19" t="str">
        <f>_xlfn.IFNA(VLOOKUP(_xlfn.CONCAT("T",G$1,"V",$D260,"A",$A260),Vulnerabilities!$G:$G,1,FALSE),"")</f>
        <v/>
      </c>
      <c r="H260" s="19" t="str">
        <f>_xlfn.IFNA(VLOOKUP(_xlfn.CONCAT("T",H$1,"V",$D260,"A",$A260),Vulnerabilities!$G:$G,1,FALSE),"")</f>
        <v/>
      </c>
      <c r="I260" s="19" t="str">
        <f>_xlfn.IFNA(VLOOKUP(_xlfn.CONCAT("T",I$1,"V",$D260,"A",$A260),Vulnerabilities!$G:$G,1,FALSE),"")</f>
        <v/>
      </c>
      <c r="J260" s="19" t="str">
        <f>_xlfn.IFNA(VLOOKUP(_xlfn.CONCAT("T",J$1,"V",$D260,"A",$A260),Vulnerabilities!$G:$G,1,FALSE),"")</f>
        <v/>
      </c>
      <c r="K260" s="19" t="str">
        <f>_xlfn.IFNA(VLOOKUP(_xlfn.CONCAT("T",K$1,"V",$D260,"A",$A260),Vulnerabilities!$G:$G,1,FALSE),"")</f>
        <v/>
      </c>
      <c r="L260" s="19" t="str">
        <f>_xlfn.IFNA(VLOOKUP(_xlfn.CONCAT("T",L$1,"V",$D260,"A",$A260),Vulnerabilities!$G:$G,1,FALSE),"")</f>
        <v/>
      </c>
      <c r="M260" s="19" t="str">
        <f>_xlfn.IFNA(VLOOKUP(_xlfn.CONCAT("T",M$1,"V",$D260,"A",$A260),Vulnerabilities!$G:$G,1,FALSE),"")</f>
        <v/>
      </c>
      <c r="N260" s="19" t="str">
        <f>_xlfn.IFNA(VLOOKUP(_xlfn.CONCAT("T",N$1,"V",$D260,"A",$A260),Vulnerabilities!$G:$G,1,FALSE),"")</f>
        <v/>
      </c>
      <c r="O260" s="19" t="str">
        <f>_xlfn.IFNA(VLOOKUP(_xlfn.CONCAT("T",O$1,"V",$D260,"A",$A260),Vulnerabilities!$G:$G,1,FALSE),"")</f>
        <v/>
      </c>
      <c r="P260" s="15" t="str">
        <f>_xlfn.IFNA(VLOOKUP(_xlfn.CONCAT("T",P$1,"V",$D260,"A",$A260),Vulnerabilities!$G:$G,1,FALSE),"")</f>
        <v/>
      </c>
    </row>
    <row r="261" spans="1:16" x14ac:dyDescent="0.2">
      <c r="A261" s="1">
        <f t="shared" si="4"/>
        <v>65</v>
      </c>
      <c r="B261" t="str">
        <f>IF(VLOOKUP($A261,Assets!$A:$C,2,FALSE)=0,"",VLOOKUP($A261,Assets!$A:$C,2,FALSE))</f>
        <v/>
      </c>
      <c r="C261" t="str">
        <f>IF(VLOOKUP($A261,Assets!$A:$C,3,FALSE)=0,"",VLOOKUP($A261,Assets!$A:$C,3,FALSE))</f>
        <v/>
      </c>
      <c r="D261" s="15">
        <v>3</v>
      </c>
      <c r="E261" s="19" t="str">
        <f>_xlfn.IFNA(VLOOKUP(_xlfn.CONCAT("T",E$1,"V",$D261,"A",$A261),Vulnerabilities!$G:$G,1,FALSE),"")</f>
        <v/>
      </c>
      <c r="F261" s="19" t="str">
        <f>_xlfn.IFNA(VLOOKUP(_xlfn.CONCAT("T",F$1,"V",$D261,"A",$A261),Vulnerabilities!$G:$G,1,FALSE),"")</f>
        <v/>
      </c>
      <c r="G261" s="19" t="str">
        <f>_xlfn.IFNA(VLOOKUP(_xlfn.CONCAT("T",G$1,"V",$D261,"A",$A261),Vulnerabilities!$G:$G,1,FALSE),"")</f>
        <v/>
      </c>
      <c r="H261" s="19" t="str">
        <f>_xlfn.IFNA(VLOOKUP(_xlfn.CONCAT("T",H$1,"V",$D261,"A",$A261),Vulnerabilities!$G:$G,1,FALSE),"")</f>
        <v/>
      </c>
      <c r="I261" s="19" t="str">
        <f>_xlfn.IFNA(VLOOKUP(_xlfn.CONCAT("T",I$1,"V",$D261,"A",$A261),Vulnerabilities!$G:$G,1,FALSE),"")</f>
        <v/>
      </c>
      <c r="J261" s="19" t="str">
        <f>_xlfn.IFNA(VLOOKUP(_xlfn.CONCAT("T",J$1,"V",$D261,"A",$A261),Vulnerabilities!$G:$G,1,FALSE),"")</f>
        <v/>
      </c>
      <c r="K261" s="19" t="str">
        <f>_xlfn.IFNA(VLOOKUP(_xlfn.CONCAT("T",K$1,"V",$D261,"A",$A261),Vulnerabilities!$G:$G,1,FALSE),"")</f>
        <v/>
      </c>
      <c r="L261" s="19" t="str">
        <f>_xlfn.IFNA(VLOOKUP(_xlfn.CONCAT("T",L$1,"V",$D261,"A",$A261),Vulnerabilities!$G:$G,1,FALSE),"")</f>
        <v/>
      </c>
      <c r="M261" s="19" t="str">
        <f>_xlfn.IFNA(VLOOKUP(_xlfn.CONCAT("T",M$1,"V",$D261,"A",$A261),Vulnerabilities!$G:$G,1,FALSE),"")</f>
        <v/>
      </c>
      <c r="N261" s="19" t="str">
        <f>_xlfn.IFNA(VLOOKUP(_xlfn.CONCAT("T",N$1,"V",$D261,"A",$A261),Vulnerabilities!$G:$G,1,FALSE),"")</f>
        <v/>
      </c>
      <c r="O261" s="19" t="str">
        <f>_xlfn.IFNA(VLOOKUP(_xlfn.CONCAT("T",O$1,"V",$D261,"A",$A261),Vulnerabilities!$G:$G,1,FALSE),"")</f>
        <v/>
      </c>
      <c r="P261" s="15" t="str">
        <f>_xlfn.IFNA(VLOOKUP(_xlfn.CONCAT("T",P$1,"V",$D261,"A",$A261),Vulnerabilities!$G:$G,1,FALSE),"")</f>
        <v/>
      </c>
    </row>
    <row r="262" spans="1:16" x14ac:dyDescent="0.2">
      <c r="A262" s="10">
        <f t="shared" si="4"/>
        <v>65</v>
      </c>
      <c r="B262" s="11" t="str">
        <f>IF(VLOOKUP($A262,Assets!$A:$C,2,FALSE)=0,"",VLOOKUP($A262,Assets!$A:$C,2,FALSE))</f>
        <v/>
      </c>
      <c r="C262" s="11" t="str">
        <f>IF(VLOOKUP($A262,Assets!$A:$C,3,FALSE)=0,"",VLOOKUP($A262,Assets!$A:$C,3,FALSE))</f>
        <v/>
      </c>
      <c r="D262" s="16">
        <v>4</v>
      </c>
      <c r="E262" s="20" t="str">
        <f>_xlfn.IFNA(VLOOKUP(_xlfn.CONCAT("T",E$1,"V",$D262,"A",$A262),Vulnerabilities!$G:$G,1,FALSE),"")</f>
        <v/>
      </c>
      <c r="F262" s="20" t="str">
        <f>_xlfn.IFNA(VLOOKUP(_xlfn.CONCAT("T",F$1,"V",$D262,"A",$A262),Vulnerabilities!$G:$G,1,FALSE),"")</f>
        <v/>
      </c>
      <c r="G262" s="20" t="str">
        <f>_xlfn.IFNA(VLOOKUP(_xlfn.CONCAT("T",G$1,"V",$D262,"A",$A262),Vulnerabilities!$G:$G,1,FALSE),"")</f>
        <v/>
      </c>
      <c r="H262" s="20" t="str">
        <f>_xlfn.IFNA(VLOOKUP(_xlfn.CONCAT("T",H$1,"V",$D262,"A",$A262),Vulnerabilities!$G:$G,1,FALSE),"")</f>
        <v/>
      </c>
      <c r="I262" s="20" t="str">
        <f>_xlfn.IFNA(VLOOKUP(_xlfn.CONCAT("T",I$1,"V",$D262,"A",$A262),Vulnerabilities!$G:$G,1,FALSE),"")</f>
        <v/>
      </c>
      <c r="J262" s="20" t="str">
        <f>_xlfn.IFNA(VLOOKUP(_xlfn.CONCAT("T",J$1,"V",$D262,"A",$A262),Vulnerabilities!$G:$G,1,FALSE),"")</f>
        <v/>
      </c>
      <c r="K262" s="20" t="str">
        <f>_xlfn.IFNA(VLOOKUP(_xlfn.CONCAT("T",K$1,"V",$D262,"A",$A262),Vulnerabilities!$G:$G,1,FALSE),"")</f>
        <v/>
      </c>
      <c r="L262" s="20" t="str">
        <f>_xlfn.IFNA(VLOOKUP(_xlfn.CONCAT("T",L$1,"V",$D262,"A",$A262),Vulnerabilities!$G:$G,1,FALSE),"")</f>
        <v/>
      </c>
      <c r="M262" s="20" t="str">
        <f>_xlfn.IFNA(VLOOKUP(_xlfn.CONCAT("T",M$1,"V",$D262,"A",$A262),Vulnerabilities!$G:$G,1,FALSE),"")</f>
        <v/>
      </c>
      <c r="N262" s="20" t="str">
        <f>_xlfn.IFNA(VLOOKUP(_xlfn.CONCAT("T",N$1,"V",$D262,"A",$A262),Vulnerabilities!$G:$G,1,FALSE),"")</f>
        <v/>
      </c>
      <c r="O262" s="20" t="str">
        <f>_xlfn.IFNA(VLOOKUP(_xlfn.CONCAT("T",O$1,"V",$D262,"A",$A262),Vulnerabilities!$G:$G,1,FALSE),"")</f>
        <v/>
      </c>
      <c r="P262" s="16" t="str">
        <f>_xlfn.IFNA(VLOOKUP(_xlfn.CONCAT("T",P$1,"V",$D262,"A",$A262),Vulnerabilities!$G:$G,1,FALSE),"")</f>
        <v/>
      </c>
    </row>
    <row r="263" spans="1:16" x14ac:dyDescent="0.2">
      <c r="A263" s="1">
        <f t="shared" si="4"/>
        <v>66</v>
      </c>
      <c r="B263" t="str">
        <f>IF(VLOOKUP($A263,Assets!$A:$C,2,FALSE)=0,"",VLOOKUP($A263,Assets!$A:$C,2,FALSE))</f>
        <v/>
      </c>
      <c r="C263" t="str">
        <f>IF(VLOOKUP($A263,Assets!$A:$C,3,FALSE)=0,"",VLOOKUP($A263,Assets!$A:$C,3,FALSE))</f>
        <v/>
      </c>
      <c r="D263" s="15">
        <v>1</v>
      </c>
      <c r="E263" s="19" t="str">
        <f>_xlfn.IFNA(VLOOKUP(_xlfn.CONCAT("T",E$1,"V",$D263,"A",$A263),Vulnerabilities!$G:$G,1,FALSE),"")</f>
        <v/>
      </c>
      <c r="F263" s="19" t="str">
        <f>_xlfn.IFNA(VLOOKUP(_xlfn.CONCAT("T",F$1,"V",$D263,"A",$A263),Vulnerabilities!$G:$G,1,FALSE),"")</f>
        <v/>
      </c>
      <c r="G263" s="19" t="str">
        <f>_xlfn.IFNA(VLOOKUP(_xlfn.CONCAT("T",G$1,"V",$D263,"A",$A263),Vulnerabilities!$G:$G,1,FALSE),"")</f>
        <v/>
      </c>
      <c r="H263" s="19" t="str">
        <f>_xlfn.IFNA(VLOOKUP(_xlfn.CONCAT("T",H$1,"V",$D263,"A",$A263),Vulnerabilities!$G:$G,1,FALSE),"")</f>
        <v/>
      </c>
      <c r="I263" s="19" t="str">
        <f>_xlfn.IFNA(VLOOKUP(_xlfn.CONCAT("T",I$1,"V",$D263,"A",$A263),Vulnerabilities!$G:$G,1,FALSE),"")</f>
        <v/>
      </c>
      <c r="J263" s="19" t="str">
        <f>_xlfn.IFNA(VLOOKUP(_xlfn.CONCAT("T",J$1,"V",$D263,"A",$A263),Vulnerabilities!$G:$G,1,FALSE),"")</f>
        <v/>
      </c>
      <c r="K263" s="19" t="str">
        <f>_xlfn.IFNA(VLOOKUP(_xlfn.CONCAT("T",K$1,"V",$D263,"A",$A263),Vulnerabilities!$G:$G,1,FALSE),"")</f>
        <v/>
      </c>
      <c r="L263" s="19" t="str">
        <f>_xlfn.IFNA(VLOOKUP(_xlfn.CONCAT("T",L$1,"V",$D263,"A",$A263),Vulnerabilities!$G:$G,1,FALSE),"")</f>
        <v/>
      </c>
      <c r="M263" s="19" t="str">
        <f>_xlfn.IFNA(VLOOKUP(_xlfn.CONCAT("T",M$1,"V",$D263,"A",$A263),Vulnerabilities!$G:$G,1,FALSE),"")</f>
        <v/>
      </c>
      <c r="N263" s="19" t="str">
        <f>_xlfn.IFNA(VLOOKUP(_xlfn.CONCAT("T",N$1,"V",$D263,"A",$A263),Vulnerabilities!$G:$G,1,FALSE),"")</f>
        <v/>
      </c>
      <c r="O263" s="19" t="str">
        <f>_xlfn.IFNA(VLOOKUP(_xlfn.CONCAT("T",O$1,"V",$D263,"A",$A263),Vulnerabilities!$G:$G,1,FALSE),"")</f>
        <v/>
      </c>
      <c r="P263" s="15" t="str">
        <f>_xlfn.IFNA(VLOOKUP(_xlfn.CONCAT("T",P$1,"V",$D263,"A",$A263),Vulnerabilities!$G:$G,1,FALSE),"")</f>
        <v/>
      </c>
    </row>
    <row r="264" spans="1:16" x14ac:dyDescent="0.2">
      <c r="A264" s="1">
        <f t="shared" si="4"/>
        <v>66</v>
      </c>
      <c r="B264" t="str">
        <f>IF(VLOOKUP($A264,Assets!$A:$C,2,FALSE)=0,"",VLOOKUP($A264,Assets!$A:$C,2,FALSE))</f>
        <v/>
      </c>
      <c r="C264" t="str">
        <f>IF(VLOOKUP($A264,Assets!$A:$C,3,FALSE)=0,"",VLOOKUP($A264,Assets!$A:$C,3,FALSE))</f>
        <v/>
      </c>
      <c r="D264" s="15">
        <v>2</v>
      </c>
      <c r="E264" s="19" t="str">
        <f>_xlfn.IFNA(VLOOKUP(_xlfn.CONCAT("T",E$1,"V",$D264,"A",$A264),Vulnerabilities!$G:$G,1,FALSE),"")</f>
        <v/>
      </c>
      <c r="F264" s="19" t="str">
        <f>_xlfn.IFNA(VLOOKUP(_xlfn.CONCAT("T",F$1,"V",$D264,"A",$A264),Vulnerabilities!$G:$G,1,FALSE),"")</f>
        <v/>
      </c>
      <c r="G264" s="19" t="str">
        <f>_xlfn.IFNA(VLOOKUP(_xlfn.CONCAT("T",G$1,"V",$D264,"A",$A264),Vulnerabilities!$G:$G,1,FALSE),"")</f>
        <v/>
      </c>
      <c r="H264" s="19" t="str">
        <f>_xlfn.IFNA(VLOOKUP(_xlfn.CONCAT("T",H$1,"V",$D264,"A",$A264),Vulnerabilities!$G:$G,1,FALSE),"")</f>
        <v/>
      </c>
      <c r="I264" s="19" t="str">
        <f>_xlfn.IFNA(VLOOKUP(_xlfn.CONCAT("T",I$1,"V",$D264,"A",$A264),Vulnerabilities!$G:$G,1,FALSE),"")</f>
        <v/>
      </c>
      <c r="J264" s="19" t="str">
        <f>_xlfn.IFNA(VLOOKUP(_xlfn.CONCAT("T",J$1,"V",$D264,"A",$A264),Vulnerabilities!$G:$G,1,FALSE),"")</f>
        <v/>
      </c>
      <c r="K264" s="19" t="str">
        <f>_xlfn.IFNA(VLOOKUP(_xlfn.CONCAT("T",K$1,"V",$D264,"A",$A264),Vulnerabilities!$G:$G,1,FALSE),"")</f>
        <v/>
      </c>
      <c r="L264" s="19" t="str">
        <f>_xlfn.IFNA(VLOOKUP(_xlfn.CONCAT("T",L$1,"V",$D264,"A",$A264),Vulnerabilities!$G:$G,1,FALSE),"")</f>
        <v/>
      </c>
      <c r="M264" s="19" t="str">
        <f>_xlfn.IFNA(VLOOKUP(_xlfn.CONCAT("T",M$1,"V",$D264,"A",$A264),Vulnerabilities!$G:$G,1,FALSE),"")</f>
        <v/>
      </c>
      <c r="N264" s="19" t="str">
        <f>_xlfn.IFNA(VLOOKUP(_xlfn.CONCAT("T",N$1,"V",$D264,"A",$A264),Vulnerabilities!$G:$G,1,FALSE),"")</f>
        <v/>
      </c>
      <c r="O264" s="19" t="str">
        <f>_xlfn.IFNA(VLOOKUP(_xlfn.CONCAT("T",O$1,"V",$D264,"A",$A264),Vulnerabilities!$G:$G,1,FALSE),"")</f>
        <v/>
      </c>
      <c r="P264" s="15" t="str">
        <f>_xlfn.IFNA(VLOOKUP(_xlfn.CONCAT("T",P$1,"V",$D264,"A",$A264),Vulnerabilities!$G:$G,1,FALSE),"")</f>
        <v/>
      </c>
    </row>
    <row r="265" spans="1:16" x14ac:dyDescent="0.2">
      <c r="A265" s="1">
        <f t="shared" si="4"/>
        <v>66</v>
      </c>
      <c r="B265" t="str">
        <f>IF(VLOOKUP($A265,Assets!$A:$C,2,FALSE)=0,"",VLOOKUP($A265,Assets!$A:$C,2,FALSE))</f>
        <v/>
      </c>
      <c r="C265" t="str">
        <f>IF(VLOOKUP($A265,Assets!$A:$C,3,FALSE)=0,"",VLOOKUP($A265,Assets!$A:$C,3,FALSE))</f>
        <v/>
      </c>
      <c r="D265" s="15">
        <v>3</v>
      </c>
      <c r="E265" s="19" t="str">
        <f>_xlfn.IFNA(VLOOKUP(_xlfn.CONCAT("T",E$1,"V",$D265,"A",$A265),Vulnerabilities!$G:$G,1,FALSE),"")</f>
        <v/>
      </c>
      <c r="F265" s="19" t="str">
        <f>_xlfn.IFNA(VLOOKUP(_xlfn.CONCAT("T",F$1,"V",$D265,"A",$A265),Vulnerabilities!$G:$G,1,FALSE),"")</f>
        <v/>
      </c>
      <c r="G265" s="19" t="str">
        <f>_xlfn.IFNA(VLOOKUP(_xlfn.CONCAT("T",G$1,"V",$D265,"A",$A265),Vulnerabilities!$G:$G,1,FALSE),"")</f>
        <v/>
      </c>
      <c r="H265" s="19" t="str">
        <f>_xlfn.IFNA(VLOOKUP(_xlfn.CONCAT("T",H$1,"V",$D265,"A",$A265),Vulnerabilities!$G:$G,1,FALSE),"")</f>
        <v/>
      </c>
      <c r="I265" s="19" t="str">
        <f>_xlfn.IFNA(VLOOKUP(_xlfn.CONCAT("T",I$1,"V",$D265,"A",$A265),Vulnerabilities!$G:$G,1,FALSE),"")</f>
        <v/>
      </c>
      <c r="J265" s="19" t="str">
        <f>_xlfn.IFNA(VLOOKUP(_xlfn.CONCAT("T",J$1,"V",$D265,"A",$A265),Vulnerabilities!$G:$G,1,FALSE),"")</f>
        <v/>
      </c>
      <c r="K265" s="19" t="str">
        <f>_xlfn.IFNA(VLOOKUP(_xlfn.CONCAT("T",K$1,"V",$D265,"A",$A265),Vulnerabilities!$G:$G,1,FALSE),"")</f>
        <v/>
      </c>
      <c r="L265" s="19" t="str">
        <f>_xlfn.IFNA(VLOOKUP(_xlfn.CONCAT("T",L$1,"V",$D265,"A",$A265),Vulnerabilities!$G:$G,1,FALSE),"")</f>
        <v/>
      </c>
      <c r="M265" s="19" t="str">
        <f>_xlfn.IFNA(VLOOKUP(_xlfn.CONCAT("T",M$1,"V",$D265,"A",$A265),Vulnerabilities!$G:$G,1,FALSE),"")</f>
        <v/>
      </c>
      <c r="N265" s="19" t="str">
        <f>_xlfn.IFNA(VLOOKUP(_xlfn.CONCAT("T",N$1,"V",$D265,"A",$A265),Vulnerabilities!$G:$G,1,FALSE),"")</f>
        <v/>
      </c>
      <c r="O265" s="19" t="str">
        <f>_xlfn.IFNA(VLOOKUP(_xlfn.CONCAT("T",O$1,"V",$D265,"A",$A265),Vulnerabilities!$G:$G,1,FALSE),"")</f>
        <v/>
      </c>
      <c r="P265" s="15" t="str">
        <f>_xlfn.IFNA(VLOOKUP(_xlfn.CONCAT("T",P$1,"V",$D265,"A",$A265),Vulnerabilities!$G:$G,1,FALSE),"")</f>
        <v/>
      </c>
    </row>
    <row r="266" spans="1:16" x14ac:dyDescent="0.2">
      <c r="A266" s="10">
        <f t="shared" si="4"/>
        <v>66</v>
      </c>
      <c r="B266" s="11" t="str">
        <f>IF(VLOOKUP($A266,Assets!$A:$C,2,FALSE)=0,"",VLOOKUP($A266,Assets!$A:$C,2,FALSE))</f>
        <v/>
      </c>
      <c r="C266" s="11" t="str">
        <f>IF(VLOOKUP($A266,Assets!$A:$C,3,FALSE)=0,"",VLOOKUP($A266,Assets!$A:$C,3,FALSE))</f>
        <v/>
      </c>
      <c r="D266" s="16">
        <v>4</v>
      </c>
      <c r="E266" s="20" t="str">
        <f>_xlfn.IFNA(VLOOKUP(_xlfn.CONCAT("T",E$1,"V",$D266,"A",$A266),Vulnerabilities!$G:$G,1,FALSE),"")</f>
        <v/>
      </c>
      <c r="F266" s="20" t="str">
        <f>_xlfn.IFNA(VLOOKUP(_xlfn.CONCAT("T",F$1,"V",$D266,"A",$A266),Vulnerabilities!$G:$G,1,FALSE),"")</f>
        <v/>
      </c>
      <c r="G266" s="20" t="str">
        <f>_xlfn.IFNA(VLOOKUP(_xlfn.CONCAT("T",G$1,"V",$D266,"A",$A266),Vulnerabilities!$G:$G,1,FALSE),"")</f>
        <v/>
      </c>
      <c r="H266" s="20" t="str">
        <f>_xlfn.IFNA(VLOOKUP(_xlfn.CONCAT("T",H$1,"V",$D266,"A",$A266),Vulnerabilities!$G:$G,1,FALSE),"")</f>
        <v/>
      </c>
      <c r="I266" s="20" t="str">
        <f>_xlfn.IFNA(VLOOKUP(_xlfn.CONCAT("T",I$1,"V",$D266,"A",$A266),Vulnerabilities!$G:$G,1,FALSE),"")</f>
        <v/>
      </c>
      <c r="J266" s="20" t="str">
        <f>_xlfn.IFNA(VLOOKUP(_xlfn.CONCAT("T",J$1,"V",$D266,"A",$A266),Vulnerabilities!$G:$G,1,FALSE),"")</f>
        <v/>
      </c>
      <c r="K266" s="20" t="str">
        <f>_xlfn.IFNA(VLOOKUP(_xlfn.CONCAT("T",K$1,"V",$D266,"A",$A266),Vulnerabilities!$G:$G,1,FALSE),"")</f>
        <v/>
      </c>
      <c r="L266" s="20" t="str">
        <f>_xlfn.IFNA(VLOOKUP(_xlfn.CONCAT("T",L$1,"V",$D266,"A",$A266),Vulnerabilities!$G:$G,1,FALSE),"")</f>
        <v/>
      </c>
      <c r="M266" s="20" t="str">
        <f>_xlfn.IFNA(VLOOKUP(_xlfn.CONCAT("T",M$1,"V",$D266,"A",$A266),Vulnerabilities!$G:$G,1,FALSE),"")</f>
        <v/>
      </c>
      <c r="N266" s="20" t="str">
        <f>_xlfn.IFNA(VLOOKUP(_xlfn.CONCAT("T",N$1,"V",$D266,"A",$A266),Vulnerabilities!$G:$G,1,FALSE),"")</f>
        <v/>
      </c>
      <c r="O266" s="20" t="str">
        <f>_xlfn.IFNA(VLOOKUP(_xlfn.CONCAT("T",O$1,"V",$D266,"A",$A266),Vulnerabilities!$G:$G,1,FALSE),"")</f>
        <v/>
      </c>
      <c r="P266" s="16" t="str">
        <f>_xlfn.IFNA(VLOOKUP(_xlfn.CONCAT("T",P$1,"V",$D266,"A",$A266),Vulnerabilities!$G:$G,1,FALSE),"")</f>
        <v/>
      </c>
    </row>
    <row r="267" spans="1:16" x14ac:dyDescent="0.2">
      <c r="A267" s="1">
        <f t="shared" si="4"/>
        <v>67</v>
      </c>
      <c r="B267" t="str">
        <f>IF(VLOOKUP($A267,Assets!$A:$C,2,FALSE)=0,"",VLOOKUP($A267,Assets!$A:$C,2,FALSE))</f>
        <v/>
      </c>
      <c r="C267" t="str">
        <f>IF(VLOOKUP($A267,Assets!$A:$C,3,FALSE)=0,"",VLOOKUP($A267,Assets!$A:$C,3,FALSE))</f>
        <v/>
      </c>
      <c r="D267" s="15">
        <v>1</v>
      </c>
      <c r="E267" s="19" t="str">
        <f>_xlfn.IFNA(VLOOKUP(_xlfn.CONCAT("T",E$1,"V",$D267,"A",$A267),Vulnerabilities!$G:$G,1,FALSE),"")</f>
        <v/>
      </c>
      <c r="F267" s="19" t="str">
        <f>_xlfn.IFNA(VLOOKUP(_xlfn.CONCAT("T",F$1,"V",$D267,"A",$A267),Vulnerabilities!$G:$G,1,FALSE),"")</f>
        <v/>
      </c>
      <c r="G267" s="19" t="str">
        <f>_xlfn.IFNA(VLOOKUP(_xlfn.CONCAT("T",G$1,"V",$D267,"A",$A267),Vulnerabilities!$G:$G,1,FALSE),"")</f>
        <v/>
      </c>
      <c r="H267" s="19" t="str">
        <f>_xlfn.IFNA(VLOOKUP(_xlfn.CONCAT("T",H$1,"V",$D267,"A",$A267),Vulnerabilities!$G:$G,1,FALSE),"")</f>
        <v/>
      </c>
      <c r="I267" s="19" t="str">
        <f>_xlfn.IFNA(VLOOKUP(_xlfn.CONCAT("T",I$1,"V",$D267,"A",$A267),Vulnerabilities!$G:$G,1,FALSE),"")</f>
        <v/>
      </c>
      <c r="J267" s="19" t="str">
        <f>_xlfn.IFNA(VLOOKUP(_xlfn.CONCAT("T",J$1,"V",$D267,"A",$A267),Vulnerabilities!$G:$G,1,FALSE),"")</f>
        <v/>
      </c>
      <c r="K267" s="19" t="str">
        <f>_xlfn.IFNA(VLOOKUP(_xlfn.CONCAT("T",K$1,"V",$D267,"A",$A267),Vulnerabilities!$G:$G,1,FALSE),"")</f>
        <v/>
      </c>
      <c r="L267" s="19" t="str">
        <f>_xlfn.IFNA(VLOOKUP(_xlfn.CONCAT("T",L$1,"V",$D267,"A",$A267),Vulnerabilities!$G:$G,1,FALSE),"")</f>
        <v/>
      </c>
      <c r="M267" s="19" t="str">
        <f>_xlfn.IFNA(VLOOKUP(_xlfn.CONCAT("T",M$1,"V",$D267,"A",$A267),Vulnerabilities!$G:$G,1,FALSE),"")</f>
        <v/>
      </c>
      <c r="N267" s="19" t="str">
        <f>_xlfn.IFNA(VLOOKUP(_xlfn.CONCAT("T",N$1,"V",$D267,"A",$A267),Vulnerabilities!$G:$G,1,FALSE),"")</f>
        <v/>
      </c>
      <c r="O267" s="19" t="str">
        <f>_xlfn.IFNA(VLOOKUP(_xlfn.CONCAT("T",O$1,"V",$D267,"A",$A267),Vulnerabilities!$G:$G,1,FALSE),"")</f>
        <v/>
      </c>
      <c r="P267" s="15" t="str">
        <f>_xlfn.IFNA(VLOOKUP(_xlfn.CONCAT("T",P$1,"V",$D267,"A",$A267),Vulnerabilities!$G:$G,1,FALSE),"")</f>
        <v/>
      </c>
    </row>
    <row r="268" spans="1:16" x14ac:dyDescent="0.2">
      <c r="A268" s="1">
        <f t="shared" si="4"/>
        <v>67</v>
      </c>
      <c r="B268" t="str">
        <f>IF(VLOOKUP($A268,Assets!$A:$C,2,FALSE)=0,"",VLOOKUP($A268,Assets!$A:$C,2,FALSE))</f>
        <v/>
      </c>
      <c r="C268" t="str">
        <f>IF(VLOOKUP($A268,Assets!$A:$C,3,FALSE)=0,"",VLOOKUP($A268,Assets!$A:$C,3,FALSE))</f>
        <v/>
      </c>
      <c r="D268" s="15">
        <v>2</v>
      </c>
      <c r="E268" s="19" t="str">
        <f>_xlfn.IFNA(VLOOKUP(_xlfn.CONCAT("T",E$1,"V",$D268,"A",$A268),Vulnerabilities!$G:$G,1,FALSE),"")</f>
        <v/>
      </c>
      <c r="F268" s="19" t="str">
        <f>_xlfn.IFNA(VLOOKUP(_xlfn.CONCAT("T",F$1,"V",$D268,"A",$A268),Vulnerabilities!$G:$G,1,FALSE),"")</f>
        <v/>
      </c>
      <c r="G268" s="19" t="str">
        <f>_xlfn.IFNA(VLOOKUP(_xlfn.CONCAT("T",G$1,"V",$D268,"A",$A268),Vulnerabilities!$G:$G,1,FALSE),"")</f>
        <v/>
      </c>
      <c r="H268" s="19" t="str">
        <f>_xlfn.IFNA(VLOOKUP(_xlfn.CONCAT("T",H$1,"V",$D268,"A",$A268),Vulnerabilities!$G:$G,1,FALSE),"")</f>
        <v/>
      </c>
      <c r="I268" s="19" t="str">
        <f>_xlfn.IFNA(VLOOKUP(_xlfn.CONCAT("T",I$1,"V",$D268,"A",$A268),Vulnerabilities!$G:$G,1,FALSE),"")</f>
        <v/>
      </c>
      <c r="J268" s="19" t="str">
        <f>_xlfn.IFNA(VLOOKUP(_xlfn.CONCAT("T",J$1,"V",$D268,"A",$A268),Vulnerabilities!$G:$G,1,FALSE),"")</f>
        <v/>
      </c>
      <c r="K268" s="19" t="str">
        <f>_xlfn.IFNA(VLOOKUP(_xlfn.CONCAT("T",K$1,"V",$D268,"A",$A268),Vulnerabilities!$G:$G,1,FALSE),"")</f>
        <v/>
      </c>
      <c r="L268" s="19" t="str">
        <f>_xlfn.IFNA(VLOOKUP(_xlfn.CONCAT("T",L$1,"V",$D268,"A",$A268),Vulnerabilities!$G:$G,1,FALSE),"")</f>
        <v/>
      </c>
      <c r="M268" s="19" t="str">
        <f>_xlfn.IFNA(VLOOKUP(_xlfn.CONCAT("T",M$1,"V",$D268,"A",$A268),Vulnerabilities!$G:$G,1,FALSE),"")</f>
        <v/>
      </c>
      <c r="N268" s="19" t="str">
        <f>_xlfn.IFNA(VLOOKUP(_xlfn.CONCAT("T",N$1,"V",$D268,"A",$A268),Vulnerabilities!$G:$G,1,FALSE),"")</f>
        <v/>
      </c>
      <c r="O268" s="19" t="str">
        <f>_xlfn.IFNA(VLOOKUP(_xlfn.CONCAT("T",O$1,"V",$D268,"A",$A268),Vulnerabilities!$G:$G,1,FALSE),"")</f>
        <v/>
      </c>
      <c r="P268" s="15" t="str">
        <f>_xlfn.IFNA(VLOOKUP(_xlfn.CONCAT("T",P$1,"V",$D268,"A",$A268),Vulnerabilities!$G:$G,1,FALSE),"")</f>
        <v/>
      </c>
    </row>
    <row r="269" spans="1:16" x14ac:dyDescent="0.2">
      <c r="A269" s="1">
        <f t="shared" si="4"/>
        <v>67</v>
      </c>
      <c r="B269" t="str">
        <f>IF(VLOOKUP($A269,Assets!$A:$C,2,FALSE)=0,"",VLOOKUP($A269,Assets!$A:$C,2,FALSE))</f>
        <v/>
      </c>
      <c r="C269" t="str">
        <f>IF(VLOOKUP($A269,Assets!$A:$C,3,FALSE)=0,"",VLOOKUP($A269,Assets!$A:$C,3,FALSE))</f>
        <v/>
      </c>
      <c r="D269" s="15">
        <v>3</v>
      </c>
      <c r="E269" s="19" t="str">
        <f>_xlfn.IFNA(VLOOKUP(_xlfn.CONCAT("T",E$1,"V",$D269,"A",$A269),Vulnerabilities!$G:$G,1,FALSE),"")</f>
        <v/>
      </c>
      <c r="F269" s="19" t="str">
        <f>_xlfn.IFNA(VLOOKUP(_xlfn.CONCAT("T",F$1,"V",$D269,"A",$A269),Vulnerabilities!$G:$G,1,FALSE),"")</f>
        <v/>
      </c>
      <c r="G269" s="19" t="str">
        <f>_xlfn.IFNA(VLOOKUP(_xlfn.CONCAT("T",G$1,"V",$D269,"A",$A269),Vulnerabilities!$G:$G,1,FALSE),"")</f>
        <v/>
      </c>
      <c r="H269" s="19" t="str">
        <f>_xlfn.IFNA(VLOOKUP(_xlfn.CONCAT("T",H$1,"V",$D269,"A",$A269),Vulnerabilities!$G:$G,1,FALSE),"")</f>
        <v/>
      </c>
      <c r="I269" s="19" t="str">
        <f>_xlfn.IFNA(VLOOKUP(_xlfn.CONCAT("T",I$1,"V",$D269,"A",$A269),Vulnerabilities!$G:$G,1,FALSE),"")</f>
        <v/>
      </c>
      <c r="J269" s="19" t="str">
        <f>_xlfn.IFNA(VLOOKUP(_xlfn.CONCAT("T",J$1,"V",$D269,"A",$A269),Vulnerabilities!$G:$G,1,FALSE),"")</f>
        <v/>
      </c>
      <c r="K269" s="19" t="str">
        <f>_xlfn.IFNA(VLOOKUP(_xlfn.CONCAT("T",K$1,"V",$D269,"A",$A269),Vulnerabilities!$G:$G,1,FALSE),"")</f>
        <v/>
      </c>
      <c r="L269" s="19" t="str">
        <f>_xlfn.IFNA(VLOOKUP(_xlfn.CONCAT("T",L$1,"V",$D269,"A",$A269),Vulnerabilities!$G:$G,1,FALSE),"")</f>
        <v/>
      </c>
      <c r="M269" s="19" t="str">
        <f>_xlfn.IFNA(VLOOKUP(_xlfn.CONCAT("T",M$1,"V",$D269,"A",$A269),Vulnerabilities!$G:$G,1,FALSE),"")</f>
        <v/>
      </c>
      <c r="N269" s="19" t="str">
        <f>_xlfn.IFNA(VLOOKUP(_xlfn.CONCAT("T",N$1,"V",$D269,"A",$A269),Vulnerabilities!$G:$G,1,FALSE),"")</f>
        <v/>
      </c>
      <c r="O269" s="19" t="str">
        <f>_xlfn.IFNA(VLOOKUP(_xlfn.CONCAT("T",O$1,"V",$D269,"A",$A269),Vulnerabilities!$G:$G,1,FALSE),"")</f>
        <v/>
      </c>
      <c r="P269" s="15" t="str">
        <f>_xlfn.IFNA(VLOOKUP(_xlfn.CONCAT("T",P$1,"V",$D269,"A",$A269),Vulnerabilities!$G:$G,1,FALSE),"")</f>
        <v/>
      </c>
    </row>
    <row r="270" spans="1:16" x14ac:dyDescent="0.2">
      <c r="A270" s="10">
        <f t="shared" si="4"/>
        <v>67</v>
      </c>
      <c r="B270" s="11" t="str">
        <f>IF(VLOOKUP($A270,Assets!$A:$C,2,FALSE)=0,"",VLOOKUP($A270,Assets!$A:$C,2,FALSE))</f>
        <v/>
      </c>
      <c r="C270" s="11" t="str">
        <f>IF(VLOOKUP($A270,Assets!$A:$C,3,FALSE)=0,"",VLOOKUP($A270,Assets!$A:$C,3,FALSE))</f>
        <v/>
      </c>
      <c r="D270" s="16">
        <v>4</v>
      </c>
      <c r="E270" s="20" t="str">
        <f>_xlfn.IFNA(VLOOKUP(_xlfn.CONCAT("T",E$1,"V",$D270,"A",$A270),Vulnerabilities!$G:$G,1,FALSE),"")</f>
        <v/>
      </c>
      <c r="F270" s="20" t="str">
        <f>_xlfn.IFNA(VLOOKUP(_xlfn.CONCAT("T",F$1,"V",$D270,"A",$A270),Vulnerabilities!$G:$G,1,FALSE),"")</f>
        <v/>
      </c>
      <c r="G270" s="20" t="str">
        <f>_xlfn.IFNA(VLOOKUP(_xlfn.CONCAT("T",G$1,"V",$D270,"A",$A270),Vulnerabilities!$G:$G,1,FALSE),"")</f>
        <v/>
      </c>
      <c r="H270" s="20" t="str">
        <f>_xlfn.IFNA(VLOOKUP(_xlfn.CONCAT("T",H$1,"V",$D270,"A",$A270),Vulnerabilities!$G:$G,1,FALSE),"")</f>
        <v/>
      </c>
      <c r="I270" s="20" t="str">
        <f>_xlfn.IFNA(VLOOKUP(_xlfn.CONCAT("T",I$1,"V",$D270,"A",$A270),Vulnerabilities!$G:$G,1,FALSE),"")</f>
        <v/>
      </c>
      <c r="J270" s="20" t="str">
        <f>_xlfn.IFNA(VLOOKUP(_xlfn.CONCAT("T",J$1,"V",$D270,"A",$A270),Vulnerabilities!$G:$G,1,FALSE),"")</f>
        <v/>
      </c>
      <c r="K270" s="20" t="str">
        <f>_xlfn.IFNA(VLOOKUP(_xlfn.CONCAT("T",K$1,"V",$D270,"A",$A270),Vulnerabilities!$G:$G,1,FALSE),"")</f>
        <v/>
      </c>
      <c r="L270" s="20" t="str">
        <f>_xlfn.IFNA(VLOOKUP(_xlfn.CONCAT("T",L$1,"V",$D270,"A",$A270),Vulnerabilities!$G:$G,1,FALSE),"")</f>
        <v/>
      </c>
      <c r="M270" s="20" t="str">
        <f>_xlfn.IFNA(VLOOKUP(_xlfn.CONCAT("T",M$1,"V",$D270,"A",$A270),Vulnerabilities!$G:$G,1,FALSE),"")</f>
        <v/>
      </c>
      <c r="N270" s="20" t="str">
        <f>_xlfn.IFNA(VLOOKUP(_xlfn.CONCAT("T",N$1,"V",$D270,"A",$A270),Vulnerabilities!$G:$G,1,FALSE),"")</f>
        <v/>
      </c>
      <c r="O270" s="20" t="str">
        <f>_xlfn.IFNA(VLOOKUP(_xlfn.CONCAT("T",O$1,"V",$D270,"A",$A270),Vulnerabilities!$G:$G,1,FALSE),"")</f>
        <v/>
      </c>
      <c r="P270" s="16" t="str">
        <f>_xlfn.IFNA(VLOOKUP(_xlfn.CONCAT("T",P$1,"V",$D270,"A",$A270),Vulnerabilities!$G:$G,1,FALSE),"")</f>
        <v/>
      </c>
    </row>
    <row r="271" spans="1:16" x14ac:dyDescent="0.2">
      <c r="A271" s="1">
        <f t="shared" si="4"/>
        <v>68</v>
      </c>
      <c r="B271" t="str">
        <f>IF(VLOOKUP($A271,Assets!$A:$C,2,FALSE)=0,"",VLOOKUP($A271,Assets!$A:$C,2,FALSE))</f>
        <v/>
      </c>
      <c r="C271" t="str">
        <f>IF(VLOOKUP($A271,Assets!$A:$C,3,FALSE)=0,"",VLOOKUP($A271,Assets!$A:$C,3,FALSE))</f>
        <v/>
      </c>
      <c r="D271" s="15">
        <v>1</v>
      </c>
      <c r="E271" s="19" t="str">
        <f>_xlfn.IFNA(VLOOKUP(_xlfn.CONCAT("T",E$1,"V",$D271,"A",$A271),Vulnerabilities!$G:$G,1,FALSE),"")</f>
        <v/>
      </c>
      <c r="F271" s="19" t="str">
        <f>_xlfn.IFNA(VLOOKUP(_xlfn.CONCAT("T",F$1,"V",$D271,"A",$A271),Vulnerabilities!$G:$G,1,FALSE),"")</f>
        <v/>
      </c>
      <c r="G271" s="19" t="str">
        <f>_xlfn.IFNA(VLOOKUP(_xlfn.CONCAT("T",G$1,"V",$D271,"A",$A271),Vulnerabilities!$G:$G,1,FALSE),"")</f>
        <v/>
      </c>
      <c r="H271" s="19" t="str">
        <f>_xlfn.IFNA(VLOOKUP(_xlfn.CONCAT("T",H$1,"V",$D271,"A",$A271),Vulnerabilities!$G:$G,1,FALSE),"")</f>
        <v/>
      </c>
      <c r="I271" s="19" t="str">
        <f>_xlfn.IFNA(VLOOKUP(_xlfn.CONCAT("T",I$1,"V",$D271,"A",$A271),Vulnerabilities!$G:$G,1,FALSE),"")</f>
        <v/>
      </c>
      <c r="J271" s="19" t="str">
        <f>_xlfn.IFNA(VLOOKUP(_xlfn.CONCAT("T",J$1,"V",$D271,"A",$A271),Vulnerabilities!$G:$G,1,FALSE),"")</f>
        <v/>
      </c>
      <c r="K271" s="19" t="str">
        <f>_xlfn.IFNA(VLOOKUP(_xlfn.CONCAT("T",K$1,"V",$D271,"A",$A271),Vulnerabilities!$G:$G,1,FALSE),"")</f>
        <v/>
      </c>
      <c r="L271" s="19" t="str">
        <f>_xlfn.IFNA(VLOOKUP(_xlfn.CONCAT("T",L$1,"V",$D271,"A",$A271),Vulnerabilities!$G:$G,1,FALSE),"")</f>
        <v/>
      </c>
      <c r="M271" s="19" t="str">
        <f>_xlfn.IFNA(VLOOKUP(_xlfn.CONCAT("T",M$1,"V",$D271,"A",$A271),Vulnerabilities!$G:$G,1,FALSE),"")</f>
        <v/>
      </c>
      <c r="N271" s="19" t="str">
        <f>_xlfn.IFNA(VLOOKUP(_xlfn.CONCAT("T",N$1,"V",$D271,"A",$A271),Vulnerabilities!$G:$G,1,FALSE),"")</f>
        <v/>
      </c>
      <c r="O271" s="19" t="str">
        <f>_xlfn.IFNA(VLOOKUP(_xlfn.CONCAT("T",O$1,"V",$D271,"A",$A271),Vulnerabilities!$G:$G,1,FALSE),"")</f>
        <v/>
      </c>
      <c r="P271" s="15" t="str">
        <f>_xlfn.IFNA(VLOOKUP(_xlfn.CONCAT("T",P$1,"V",$D271,"A",$A271),Vulnerabilities!$G:$G,1,FALSE),"")</f>
        <v/>
      </c>
    </row>
    <row r="272" spans="1:16" x14ac:dyDescent="0.2">
      <c r="A272" s="1">
        <f t="shared" si="4"/>
        <v>68</v>
      </c>
      <c r="B272" t="str">
        <f>IF(VLOOKUP($A272,Assets!$A:$C,2,FALSE)=0,"",VLOOKUP($A272,Assets!$A:$C,2,FALSE))</f>
        <v/>
      </c>
      <c r="C272" t="str">
        <f>IF(VLOOKUP($A272,Assets!$A:$C,3,FALSE)=0,"",VLOOKUP($A272,Assets!$A:$C,3,FALSE))</f>
        <v/>
      </c>
      <c r="D272" s="15">
        <v>2</v>
      </c>
      <c r="E272" s="19" t="str">
        <f>_xlfn.IFNA(VLOOKUP(_xlfn.CONCAT("T",E$1,"V",$D272,"A",$A272),Vulnerabilities!$G:$G,1,FALSE),"")</f>
        <v/>
      </c>
      <c r="F272" s="19" t="str">
        <f>_xlfn.IFNA(VLOOKUP(_xlfn.CONCAT("T",F$1,"V",$D272,"A",$A272),Vulnerabilities!$G:$G,1,FALSE),"")</f>
        <v/>
      </c>
      <c r="G272" s="19" t="str">
        <f>_xlfn.IFNA(VLOOKUP(_xlfn.CONCAT("T",G$1,"V",$D272,"A",$A272),Vulnerabilities!$G:$G,1,FALSE),"")</f>
        <v/>
      </c>
      <c r="H272" s="19" t="str">
        <f>_xlfn.IFNA(VLOOKUP(_xlfn.CONCAT("T",H$1,"V",$D272,"A",$A272),Vulnerabilities!$G:$G,1,FALSE),"")</f>
        <v/>
      </c>
      <c r="I272" s="19" t="str">
        <f>_xlfn.IFNA(VLOOKUP(_xlfn.CONCAT("T",I$1,"V",$D272,"A",$A272),Vulnerabilities!$G:$G,1,FALSE),"")</f>
        <v/>
      </c>
      <c r="J272" s="19" t="str">
        <f>_xlfn.IFNA(VLOOKUP(_xlfn.CONCAT("T",J$1,"V",$D272,"A",$A272),Vulnerabilities!$G:$G,1,FALSE),"")</f>
        <v/>
      </c>
      <c r="K272" s="19" t="str">
        <f>_xlfn.IFNA(VLOOKUP(_xlfn.CONCAT("T",K$1,"V",$D272,"A",$A272),Vulnerabilities!$G:$G,1,FALSE),"")</f>
        <v/>
      </c>
      <c r="L272" s="19" t="str">
        <f>_xlfn.IFNA(VLOOKUP(_xlfn.CONCAT("T",L$1,"V",$D272,"A",$A272),Vulnerabilities!$G:$G,1,FALSE),"")</f>
        <v/>
      </c>
      <c r="M272" s="19" t="str">
        <f>_xlfn.IFNA(VLOOKUP(_xlfn.CONCAT("T",M$1,"V",$D272,"A",$A272),Vulnerabilities!$G:$G,1,FALSE),"")</f>
        <v/>
      </c>
      <c r="N272" s="19" t="str">
        <f>_xlfn.IFNA(VLOOKUP(_xlfn.CONCAT("T",N$1,"V",$D272,"A",$A272),Vulnerabilities!$G:$G,1,FALSE),"")</f>
        <v/>
      </c>
      <c r="O272" s="19" t="str">
        <f>_xlfn.IFNA(VLOOKUP(_xlfn.CONCAT("T",O$1,"V",$D272,"A",$A272),Vulnerabilities!$G:$G,1,FALSE),"")</f>
        <v/>
      </c>
      <c r="P272" s="15" t="str">
        <f>_xlfn.IFNA(VLOOKUP(_xlfn.CONCAT("T",P$1,"V",$D272,"A",$A272),Vulnerabilities!$G:$G,1,FALSE),"")</f>
        <v/>
      </c>
    </row>
    <row r="273" spans="1:16" x14ac:dyDescent="0.2">
      <c r="A273" s="1">
        <f t="shared" si="4"/>
        <v>68</v>
      </c>
      <c r="B273" t="str">
        <f>IF(VLOOKUP($A273,Assets!$A:$C,2,FALSE)=0,"",VLOOKUP($A273,Assets!$A:$C,2,FALSE))</f>
        <v/>
      </c>
      <c r="C273" t="str">
        <f>IF(VLOOKUP($A273,Assets!$A:$C,3,FALSE)=0,"",VLOOKUP($A273,Assets!$A:$C,3,FALSE))</f>
        <v/>
      </c>
      <c r="D273" s="15">
        <v>3</v>
      </c>
      <c r="E273" s="19" t="str">
        <f>_xlfn.IFNA(VLOOKUP(_xlfn.CONCAT("T",E$1,"V",$D273,"A",$A273),Vulnerabilities!$G:$G,1,FALSE),"")</f>
        <v/>
      </c>
      <c r="F273" s="19" t="str">
        <f>_xlfn.IFNA(VLOOKUP(_xlfn.CONCAT("T",F$1,"V",$D273,"A",$A273),Vulnerabilities!$G:$G,1,FALSE),"")</f>
        <v/>
      </c>
      <c r="G273" s="19" t="str">
        <f>_xlfn.IFNA(VLOOKUP(_xlfn.CONCAT("T",G$1,"V",$D273,"A",$A273),Vulnerabilities!$G:$G,1,FALSE),"")</f>
        <v/>
      </c>
      <c r="H273" s="19" t="str">
        <f>_xlfn.IFNA(VLOOKUP(_xlfn.CONCAT("T",H$1,"V",$D273,"A",$A273),Vulnerabilities!$G:$G,1,FALSE),"")</f>
        <v/>
      </c>
      <c r="I273" s="19" t="str">
        <f>_xlfn.IFNA(VLOOKUP(_xlfn.CONCAT("T",I$1,"V",$D273,"A",$A273),Vulnerabilities!$G:$G,1,FALSE),"")</f>
        <v/>
      </c>
      <c r="J273" s="19" t="str">
        <f>_xlfn.IFNA(VLOOKUP(_xlfn.CONCAT("T",J$1,"V",$D273,"A",$A273),Vulnerabilities!$G:$G,1,FALSE),"")</f>
        <v/>
      </c>
      <c r="K273" s="19" t="str">
        <f>_xlfn.IFNA(VLOOKUP(_xlfn.CONCAT("T",K$1,"V",$D273,"A",$A273),Vulnerabilities!$G:$G,1,FALSE),"")</f>
        <v/>
      </c>
      <c r="L273" s="19" t="str">
        <f>_xlfn.IFNA(VLOOKUP(_xlfn.CONCAT("T",L$1,"V",$D273,"A",$A273),Vulnerabilities!$G:$G,1,FALSE),"")</f>
        <v/>
      </c>
      <c r="M273" s="19" t="str">
        <f>_xlfn.IFNA(VLOOKUP(_xlfn.CONCAT("T",M$1,"V",$D273,"A",$A273),Vulnerabilities!$G:$G,1,FALSE),"")</f>
        <v/>
      </c>
      <c r="N273" s="19" t="str">
        <f>_xlfn.IFNA(VLOOKUP(_xlfn.CONCAT("T",N$1,"V",$D273,"A",$A273),Vulnerabilities!$G:$G,1,FALSE),"")</f>
        <v/>
      </c>
      <c r="O273" s="19" t="str">
        <f>_xlfn.IFNA(VLOOKUP(_xlfn.CONCAT("T",O$1,"V",$D273,"A",$A273),Vulnerabilities!$G:$G,1,FALSE),"")</f>
        <v/>
      </c>
      <c r="P273" s="15" t="str">
        <f>_xlfn.IFNA(VLOOKUP(_xlfn.CONCAT("T",P$1,"V",$D273,"A",$A273),Vulnerabilities!$G:$G,1,FALSE),"")</f>
        <v/>
      </c>
    </row>
    <row r="274" spans="1:16" x14ac:dyDescent="0.2">
      <c r="A274" s="10">
        <f t="shared" si="4"/>
        <v>68</v>
      </c>
      <c r="B274" s="11" t="str">
        <f>IF(VLOOKUP($A274,Assets!$A:$C,2,FALSE)=0,"",VLOOKUP($A274,Assets!$A:$C,2,FALSE))</f>
        <v/>
      </c>
      <c r="C274" s="11" t="str">
        <f>IF(VLOOKUP($A274,Assets!$A:$C,3,FALSE)=0,"",VLOOKUP($A274,Assets!$A:$C,3,FALSE))</f>
        <v/>
      </c>
      <c r="D274" s="16">
        <v>4</v>
      </c>
      <c r="E274" s="20" t="str">
        <f>_xlfn.IFNA(VLOOKUP(_xlfn.CONCAT("T",E$1,"V",$D274,"A",$A274),Vulnerabilities!$G:$G,1,FALSE),"")</f>
        <v/>
      </c>
      <c r="F274" s="20" t="str">
        <f>_xlfn.IFNA(VLOOKUP(_xlfn.CONCAT("T",F$1,"V",$D274,"A",$A274),Vulnerabilities!$G:$G,1,FALSE),"")</f>
        <v/>
      </c>
      <c r="G274" s="20" t="str">
        <f>_xlfn.IFNA(VLOOKUP(_xlfn.CONCAT("T",G$1,"V",$D274,"A",$A274),Vulnerabilities!$G:$G,1,FALSE),"")</f>
        <v/>
      </c>
      <c r="H274" s="20" t="str">
        <f>_xlfn.IFNA(VLOOKUP(_xlfn.CONCAT("T",H$1,"V",$D274,"A",$A274),Vulnerabilities!$G:$G,1,FALSE),"")</f>
        <v/>
      </c>
      <c r="I274" s="20" t="str">
        <f>_xlfn.IFNA(VLOOKUP(_xlfn.CONCAT("T",I$1,"V",$D274,"A",$A274),Vulnerabilities!$G:$G,1,FALSE),"")</f>
        <v/>
      </c>
      <c r="J274" s="20" t="str">
        <f>_xlfn.IFNA(VLOOKUP(_xlfn.CONCAT("T",J$1,"V",$D274,"A",$A274),Vulnerabilities!$G:$G,1,FALSE),"")</f>
        <v/>
      </c>
      <c r="K274" s="20" t="str">
        <f>_xlfn.IFNA(VLOOKUP(_xlfn.CONCAT("T",K$1,"V",$D274,"A",$A274),Vulnerabilities!$G:$G,1,FALSE),"")</f>
        <v/>
      </c>
      <c r="L274" s="20" t="str">
        <f>_xlfn.IFNA(VLOOKUP(_xlfn.CONCAT("T",L$1,"V",$D274,"A",$A274),Vulnerabilities!$G:$G,1,FALSE),"")</f>
        <v/>
      </c>
      <c r="M274" s="20" t="str">
        <f>_xlfn.IFNA(VLOOKUP(_xlfn.CONCAT("T",M$1,"V",$D274,"A",$A274),Vulnerabilities!$G:$G,1,FALSE),"")</f>
        <v/>
      </c>
      <c r="N274" s="20" t="str">
        <f>_xlfn.IFNA(VLOOKUP(_xlfn.CONCAT("T",N$1,"V",$D274,"A",$A274),Vulnerabilities!$G:$G,1,FALSE),"")</f>
        <v/>
      </c>
      <c r="O274" s="20" t="str">
        <f>_xlfn.IFNA(VLOOKUP(_xlfn.CONCAT("T",O$1,"V",$D274,"A",$A274),Vulnerabilities!$G:$G,1,FALSE),"")</f>
        <v/>
      </c>
      <c r="P274" s="16" t="str">
        <f>_xlfn.IFNA(VLOOKUP(_xlfn.CONCAT("T",P$1,"V",$D274,"A",$A274),Vulnerabilities!$G:$G,1,FALSE),"")</f>
        <v/>
      </c>
    </row>
    <row r="275" spans="1:16" x14ac:dyDescent="0.2">
      <c r="A275" s="1">
        <f t="shared" si="4"/>
        <v>69</v>
      </c>
      <c r="B275" t="str">
        <f>IF(VLOOKUP($A275,Assets!$A:$C,2,FALSE)=0,"",VLOOKUP($A275,Assets!$A:$C,2,FALSE))</f>
        <v/>
      </c>
      <c r="C275" t="str">
        <f>IF(VLOOKUP($A275,Assets!$A:$C,3,FALSE)=0,"",VLOOKUP($A275,Assets!$A:$C,3,FALSE))</f>
        <v/>
      </c>
      <c r="D275" s="15">
        <v>1</v>
      </c>
      <c r="E275" s="19" t="str">
        <f>_xlfn.IFNA(VLOOKUP(_xlfn.CONCAT("T",E$1,"V",$D275,"A",$A275),Vulnerabilities!$G:$G,1,FALSE),"")</f>
        <v/>
      </c>
      <c r="F275" s="19" t="str">
        <f>_xlfn.IFNA(VLOOKUP(_xlfn.CONCAT("T",F$1,"V",$D275,"A",$A275),Vulnerabilities!$G:$G,1,FALSE),"")</f>
        <v/>
      </c>
      <c r="G275" s="19" t="str">
        <f>_xlfn.IFNA(VLOOKUP(_xlfn.CONCAT("T",G$1,"V",$D275,"A",$A275),Vulnerabilities!$G:$G,1,FALSE),"")</f>
        <v/>
      </c>
      <c r="H275" s="19" t="str">
        <f>_xlfn.IFNA(VLOOKUP(_xlfn.CONCAT("T",H$1,"V",$D275,"A",$A275),Vulnerabilities!$G:$G,1,FALSE),"")</f>
        <v/>
      </c>
      <c r="I275" s="19" t="str">
        <f>_xlfn.IFNA(VLOOKUP(_xlfn.CONCAT("T",I$1,"V",$D275,"A",$A275),Vulnerabilities!$G:$G,1,FALSE),"")</f>
        <v/>
      </c>
      <c r="J275" s="19" t="str">
        <f>_xlfn.IFNA(VLOOKUP(_xlfn.CONCAT("T",J$1,"V",$D275,"A",$A275),Vulnerabilities!$G:$G,1,FALSE),"")</f>
        <v/>
      </c>
      <c r="K275" s="19" t="str">
        <f>_xlfn.IFNA(VLOOKUP(_xlfn.CONCAT("T",K$1,"V",$D275,"A",$A275),Vulnerabilities!$G:$G,1,FALSE),"")</f>
        <v/>
      </c>
      <c r="L275" s="19" t="str">
        <f>_xlfn.IFNA(VLOOKUP(_xlfn.CONCAT("T",L$1,"V",$D275,"A",$A275),Vulnerabilities!$G:$G,1,FALSE),"")</f>
        <v/>
      </c>
      <c r="M275" s="19" t="str">
        <f>_xlfn.IFNA(VLOOKUP(_xlfn.CONCAT("T",M$1,"V",$D275,"A",$A275),Vulnerabilities!$G:$G,1,FALSE),"")</f>
        <v/>
      </c>
      <c r="N275" s="19" t="str">
        <f>_xlfn.IFNA(VLOOKUP(_xlfn.CONCAT("T",N$1,"V",$D275,"A",$A275),Vulnerabilities!$G:$G,1,FALSE),"")</f>
        <v/>
      </c>
      <c r="O275" s="19" t="str">
        <f>_xlfn.IFNA(VLOOKUP(_xlfn.CONCAT("T",O$1,"V",$D275,"A",$A275),Vulnerabilities!$G:$G,1,FALSE),"")</f>
        <v/>
      </c>
      <c r="P275" s="15" t="str">
        <f>_xlfn.IFNA(VLOOKUP(_xlfn.CONCAT("T",P$1,"V",$D275,"A",$A275),Vulnerabilities!$G:$G,1,FALSE),"")</f>
        <v/>
      </c>
    </row>
    <row r="276" spans="1:16" x14ac:dyDescent="0.2">
      <c r="A276" s="1">
        <f t="shared" si="4"/>
        <v>69</v>
      </c>
      <c r="B276" t="str">
        <f>IF(VLOOKUP($A276,Assets!$A:$C,2,FALSE)=0,"",VLOOKUP($A276,Assets!$A:$C,2,FALSE))</f>
        <v/>
      </c>
      <c r="C276" t="str">
        <f>IF(VLOOKUP($A276,Assets!$A:$C,3,FALSE)=0,"",VLOOKUP($A276,Assets!$A:$C,3,FALSE))</f>
        <v/>
      </c>
      <c r="D276" s="15">
        <v>2</v>
      </c>
      <c r="E276" s="19" t="str">
        <f>_xlfn.IFNA(VLOOKUP(_xlfn.CONCAT("T",E$1,"V",$D276,"A",$A276),Vulnerabilities!$G:$G,1,FALSE),"")</f>
        <v/>
      </c>
      <c r="F276" s="19" t="str">
        <f>_xlfn.IFNA(VLOOKUP(_xlfn.CONCAT("T",F$1,"V",$D276,"A",$A276),Vulnerabilities!$G:$G,1,FALSE),"")</f>
        <v/>
      </c>
      <c r="G276" s="19" t="str">
        <f>_xlfn.IFNA(VLOOKUP(_xlfn.CONCAT("T",G$1,"V",$D276,"A",$A276),Vulnerabilities!$G:$G,1,FALSE),"")</f>
        <v/>
      </c>
      <c r="H276" s="19" t="str">
        <f>_xlfn.IFNA(VLOOKUP(_xlfn.CONCAT("T",H$1,"V",$D276,"A",$A276),Vulnerabilities!$G:$G,1,FALSE),"")</f>
        <v/>
      </c>
      <c r="I276" s="19" t="str">
        <f>_xlfn.IFNA(VLOOKUP(_xlfn.CONCAT("T",I$1,"V",$D276,"A",$A276),Vulnerabilities!$G:$G,1,FALSE),"")</f>
        <v/>
      </c>
      <c r="J276" s="19" t="str">
        <f>_xlfn.IFNA(VLOOKUP(_xlfn.CONCAT("T",J$1,"V",$D276,"A",$A276),Vulnerabilities!$G:$G,1,FALSE),"")</f>
        <v/>
      </c>
      <c r="K276" s="19" t="str">
        <f>_xlfn.IFNA(VLOOKUP(_xlfn.CONCAT("T",K$1,"V",$D276,"A",$A276),Vulnerabilities!$G:$G,1,FALSE),"")</f>
        <v/>
      </c>
      <c r="L276" s="19" t="str">
        <f>_xlfn.IFNA(VLOOKUP(_xlfn.CONCAT("T",L$1,"V",$D276,"A",$A276),Vulnerabilities!$G:$G,1,FALSE),"")</f>
        <v/>
      </c>
      <c r="M276" s="19" t="str">
        <f>_xlfn.IFNA(VLOOKUP(_xlfn.CONCAT("T",M$1,"V",$D276,"A",$A276),Vulnerabilities!$G:$G,1,FALSE),"")</f>
        <v/>
      </c>
      <c r="N276" s="19" t="str">
        <f>_xlfn.IFNA(VLOOKUP(_xlfn.CONCAT("T",N$1,"V",$D276,"A",$A276),Vulnerabilities!$G:$G,1,FALSE),"")</f>
        <v/>
      </c>
      <c r="O276" s="19" t="str">
        <f>_xlfn.IFNA(VLOOKUP(_xlfn.CONCAT("T",O$1,"V",$D276,"A",$A276),Vulnerabilities!$G:$G,1,FALSE),"")</f>
        <v/>
      </c>
      <c r="P276" s="15" t="str">
        <f>_xlfn.IFNA(VLOOKUP(_xlfn.CONCAT("T",P$1,"V",$D276,"A",$A276),Vulnerabilities!$G:$G,1,FALSE),"")</f>
        <v/>
      </c>
    </row>
    <row r="277" spans="1:16" x14ac:dyDescent="0.2">
      <c r="A277" s="1">
        <f t="shared" si="4"/>
        <v>69</v>
      </c>
      <c r="B277" t="str">
        <f>IF(VLOOKUP($A277,Assets!$A:$C,2,FALSE)=0,"",VLOOKUP($A277,Assets!$A:$C,2,FALSE))</f>
        <v/>
      </c>
      <c r="C277" t="str">
        <f>IF(VLOOKUP($A277,Assets!$A:$C,3,FALSE)=0,"",VLOOKUP($A277,Assets!$A:$C,3,FALSE))</f>
        <v/>
      </c>
      <c r="D277" s="15">
        <v>3</v>
      </c>
      <c r="E277" s="19" t="str">
        <f>_xlfn.IFNA(VLOOKUP(_xlfn.CONCAT("T",E$1,"V",$D277,"A",$A277),Vulnerabilities!$G:$G,1,FALSE),"")</f>
        <v/>
      </c>
      <c r="F277" s="19" t="str">
        <f>_xlfn.IFNA(VLOOKUP(_xlfn.CONCAT("T",F$1,"V",$D277,"A",$A277),Vulnerabilities!$G:$G,1,FALSE),"")</f>
        <v/>
      </c>
      <c r="G277" s="19" t="str">
        <f>_xlfn.IFNA(VLOOKUP(_xlfn.CONCAT("T",G$1,"V",$D277,"A",$A277),Vulnerabilities!$G:$G,1,FALSE),"")</f>
        <v/>
      </c>
      <c r="H277" s="19" t="str">
        <f>_xlfn.IFNA(VLOOKUP(_xlfn.CONCAT("T",H$1,"V",$D277,"A",$A277),Vulnerabilities!$G:$G,1,FALSE),"")</f>
        <v/>
      </c>
      <c r="I277" s="19" t="str">
        <f>_xlfn.IFNA(VLOOKUP(_xlfn.CONCAT("T",I$1,"V",$D277,"A",$A277),Vulnerabilities!$G:$G,1,FALSE),"")</f>
        <v/>
      </c>
      <c r="J277" s="19" t="str">
        <f>_xlfn.IFNA(VLOOKUP(_xlfn.CONCAT("T",J$1,"V",$D277,"A",$A277),Vulnerabilities!$G:$G,1,FALSE),"")</f>
        <v/>
      </c>
      <c r="K277" s="19" t="str">
        <f>_xlfn.IFNA(VLOOKUP(_xlfn.CONCAT("T",K$1,"V",$D277,"A",$A277),Vulnerabilities!$G:$G,1,FALSE),"")</f>
        <v/>
      </c>
      <c r="L277" s="19" t="str">
        <f>_xlfn.IFNA(VLOOKUP(_xlfn.CONCAT("T",L$1,"V",$D277,"A",$A277),Vulnerabilities!$G:$G,1,FALSE),"")</f>
        <v/>
      </c>
      <c r="M277" s="19" t="str">
        <f>_xlfn.IFNA(VLOOKUP(_xlfn.CONCAT("T",M$1,"V",$D277,"A",$A277),Vulnerabilities!$G:$G,1,FALSE),"")</f>
        <v/>
      </c>
      <c r="N277" s="19" t="str">
        <f>_xlfn.IFNA(VLOOKUP(_xlfn.CONCAT("T",N$1,"V",$D277,"A",$A277),Vulnerabilities!$G:$G,1,FALSE),"")</f>
        <v/>
      </c>
      <c r="O277" s="19" t="str">
        <f>_xlfn.IFNA(VLOOKUP(_xlfn.CONCAT("T",O$1,"V",$D277,"A",$A277),Vulnerabilities!$G:$G,1,FALSE),"")</f>
        <v/>
      </c>
      <c r="P277" s="15" t="str">
        <f>_xlfn.IFNA(VLOOKUP(_xlfn.CONCAT("T",P$1,"V",$D277,"A",$A277),Vulnerabilities!$G:$G,1,FALSE),"")</f>
        <v/>
      </c>
    </row>
    <row r="278" spans="1:16" x14ac:dyDescent="0.2">
      <c r="A278" s="10">
        <f t="shared" si="4"/>
        <v>69</v>
      </c>
      <c r="B278" s="11" t="str">
        <f>IF(VLOOKUP($A278,Assets!$A:$C,2,FALSE)=0,"",VLOOKUP($A278,Assets!$A:$C,2,FALSE))</f>
        <v/>
      </c>
      <c r="C278" s="11" t="str">
        <f>IF(VLOOKUP($A278,Assets!$A:$C,3,FALSE)=0,"",VLOOKUP($A278,Assets!$A:$C,3,FALSE))</f>
        <v/>
      </c>
      <c r="D278" s="16">
        <v>4</v>
      </c>
      <c r="E278" s="20" t="str">
        <f>_xlfn.IFNA(VLOOKUP(_xlfn.CONCAT("T",E$1,"V",$D278,"A",$A278),Vulnerabilities!$G:$G,1,FALSE),"")</f>
        <v/>
      </c>
      <c r="F278" s="20" t="str">
        <f>_xlfn.IFNA(VLOOKUP(_xlfn.CONCAT("T",F$1,"V",$D278,"A",$A278),Vulnerabilities!$G:$G,1,FALSE),"")</f>
        <v/>
      </c>
      <c r="G278" s="20" t="str">
        <f>_xlfn.IFNA(VLOOKUP(_xlfn.CONCAT("T",G$1,"V",$D278,"A",$A278),Vulnerabilities!$G:$G,1,FALSE),"")</f>
        <v/>
      </c>
      <c r="H278" s="20" t="str">
        <f>_xlfn.IFNA(VLOOKUP(_xlfn.CONCAT("T",H$1,"V",$D278,"A",$A278),Vulnerabilities!$G:$G,1,FALSE),"")</f>
        <v/>
      </c>
      <c r="I278" s="20" t="str">
        <f>_xlfn.IFNA(VLOOKUP(_xlfn.CONCAT("T",I$1,"V",$D278,"A",$A278),Vulnerabilities!$G:$G,1,FALSE),"")</f>
        <v/>
      </c>
      <c r="J278" s="20" t="str">
        <f>_xlfn.IFNA(VLOOKUP(_xlfn.CONCAT("T",J$1,"V",$D278,"A",$A278),Vulnerabilities!$G:$G,1,FALSE),"")</f>
        <v/>
      </c>
      <c r="K278" s="20" t="str">
        <f>_xlfn.IFNA(VLOOKUP(_xlfn.CONCAT("T",K$1,"V",$D278,"A",$A278),Vulnerabilities!$G:$G,1,FALSE),"")</f>
        <v/>
      </c>
      <c r="L278" s="20" t="str">
        <f>_xlfn.IFNA(VLOOKUP(_xlfn.CONCAT("T",L$1,"V",$D278,"A",$A278),Vulnerabilities!$G:$G,1,FALSE),"")</f>
        <v/>
      </c>
      <c r="M278" s="20" t="str">
        <f>_xlfn.IFNA(VLOOKUP(_xlfn.CONCAT("T",M$1,"V",$D278,"A",$A278),Vulnerabilities!$G:$G,1,FALSE),"")</f>
        <v/>
      </c>
      <c r="N278" s="20" t="str">
        <f>_xlfn.IFNA(VLOOKUP(_xlfn.CONCAT("T",N$1,"V",$D278,"A",$A278),Vulnerabilities!$G:$G,1,FALSE),"")</f>
        <v/>
      </c>
      <c r="O278" s="20" t="str">
        <f>_xlfn.IFNA(VLOOKUP(_xlfn.CONCAT("T",O$1,"V",$D278,"A",$A278),Vulnerabilities!$G:$G,1,FALSE),"")</f>
        <v/>
      </c>
      <c r="P278" s="16" t="str">
        <f>_xlfn.IFNA(VLOOKUP(_xlfn.CONCAT("T",P$1,"V",$D278,"A",$A278),Vulnerabilities!$G:$G,1,FALSE),"")</f>
        <v/>
      </c>
    </row>
    <row r="279" spans="1:16" x14ac:dyDescent="0.2">
      <c r="A279" s="1">
        <f t="shared" si="4"/>
        <v>70</v>
      </c>
      <c r="B279" t="str">
        <f>IF(VLOOKUP($A279,Assets!$A:$C,2,FALSE)=0,"",VLOOKUP($A279,Assets!$A:$C,2,FALSE))</f>
        <v/>
      </c>
      <c r="C279" t="str">
        <f>IF(VLOOKUP($A279,Assets!$A:$C,3,FALSE)=0,"",VLOOKUP($A279,Assets!$A:$C,3,FALSE))</f>
        <v/>
      </c>
      <c r="D279" s="15">
        <v>1</v>
      </c>
      <c r="E279" s="19" t="str">
        <f>_xlfn.IFNA(VLOOKUP(_xlfn.CONCAT("T",E$1,"V",$D279,"A",$A279),Vulnerabilities!$G:$G,1,FALSE),"")</f>
        <v/>
      </c>
      <c r="F279" s="19" t="str">
        <f>_xlfn.IFNA(VLOOKUP(_xlfn.CONCAT("T",F$1,"V",$D279,"A",$A279),Vulnerabilities!$G:$G,1,FALSE),"")</f>
        <v/>
      </c>
      <c r="G279" s="19" t="str">
        <f>_xlfn.IFNA(VLOOKUP(_xlfn.CONCAT("T",G$1,"V",$D279,"A",$A279),Vulnerabilities!$G:$G,1,FALSE),"")</f>
        <v/>
      </c>
      <c r="H279" s="19" t="str">
        <f>_xlfn.IFNA(VLOOKUP(_xlfn.CONCAT("T",H$1,"V",$D279,"A",$A279),Vulnerabilities!$G:$G,1,FALSE),"")</f>
        <v/>
      </c>
      <c r="I279" s="19" t="str">
        <f>_xlfn.IFNA(VLOOKUP(_xlfn.CONCAT("T",I$1,"V",$D279,"A",$A279),Vulnerabilities!$G:$G,1,FALSE),"")</f>
        <v/>
      </c>
      <c r="J279" s="19" t="str">
        <f>_xlfn.IFNA(VLOOKUP(_xlfn.CONCAT("T",J$1,"V",$D279,"A",$A279),Vulnerabilities!$G:$G,1,FALSE),"")</f>
        <v/>
      </c>
      <c r="K279" s="19" t="str">
        <f>_xlfn.IFNA(VLOOKUP(_xlfn.CONCAT("T",K$1,"V",$D279,"A",$A279),Vulnerabilities!$G:$G,1,FALSE),"")</f>
        <v/>
      </c>
      <c r="L279" s="19" t="str">
        <f>_xlfn.IFNA(VLOOKUP(_xlfn.CONCAT("T",L$1,"V",$D279,"A",$A279),Vulnerabilities!$G:$G,1,FALSE),"")</f>
        <v/>
      </c>
      <c r="M279" s="19" t="str">
        <f>_xlfn.IFNA(VLOOKUP(_xlfn.CONCAT("T",M$1,"V",$D279,"A",$A279),Vulnerabilities!$G:$G,1,FALSE),"")</f>
        <v/>
      </c>
      <c r="N279" s="19" t="str">
        <f>_xlfn.IFNA(VLOOKUP(_xlfn.CONCAT("T",N$1,"V",$D279,"A",$A279),Vulnerabilities!$G:$G,1,FALSE),"")</f>
        <v/>
      </c>
      <c r="O279" s="19" t="str">
        <f>_xlfn.IFNA(VLOOKUP(_xlfn.CONCAT("T",O$1,"V",$D279,"A",$A279),Vulnerabilities!$G:$G,1,FALSE),"")</f>
        <v/>
      </c>
      <c r="P279" s="15" t="str">
        <f>_xlfn.IFNA(VLOOKUP(_xlfn.CONCAT("T",P$1,"V",$D279,"A",$A279),Vulnerabilities!$G:$G,1,FALSE),"")</f>
        <v/>
      </c>
    </row>
    <row r="280" spans="1:16" x14ac:dyDescent="0.2">
      <c r="A280" s="1">
        <f t="shared" si="4"/>
        <v>70</v>
      </c>
      <c r="B280" t="str">
        <f>IF(VLOOKUP($A280,Assets!$A:$C,2,FALSE)=0,"",VLOOKUP($A280,Assets!$A:$C,2,FALSE))</f>
        <v/>
      </c>
      <c r="C280" t="str">
        <f>IF(VLOOKUP($A280,Assets!$A:$C,3,FALSE)=0,"",VLOOKUP($A280,Assets!$A:$C,3,FALSE))</f>
        <v/>
      </c>
      <c r="D280" s="15">
        <v>2</v>
      </c>
      <c r="E280" s="19" t="str">
        <f>_xlfn.IFNA(VLOOKUP(_xlfn.CONCAT("T",E$1,"V",$D280,"A",$A280),Vulnerabilities!$G:$G,1,FALSE),"")</f>
        <v/>
      </c>
      <c r="F280" s="19" t="str">
        <f>_xlfn.IFNA(VLOOKUP(_xlfn.CONCAT("T",F$1,"V",$D280,"A",$A280),Vulnerabilities!$G:$G,1,FALSE),"")</f>
        <v/>
      </c>
      <c r="G280" s="19" t="str">
        <f>_xlfn.IFNA(VLOOKUP(_xlfn.CONCAT("T",G$1,"V",$D280,"A",$A280),Vulnerabilities!$G:$G,1,FALSE),"")</f>
        <v/>
      </c>
      <c r="H280" s="19" t="str">
        <f>_xlfn.IFNA(VLOOKUP(_xlfn.CONCAT("T",H$1,"V",$D280,"A",$A280),Vulnerabilities!$G:$G,1,FALSE),"")</f>
        <v/>
      </c>
      <c r="I280" s="19" t="str">
        <f>_xlfn.IFNA(VLOOKUP(_xlfn.CONCAT("T",I$1,"V",$D280,"A",$A280),Vulnerabilities!$G:$G,1,FALSE),"")</f>
        <v/>
      </c>
      <c r="J280" s="19" t="str">
        <f>_xlfn.IFNA(VLOOKUP(_xlfn.CONCAT("T",J$1,"V",$D280,"A",$A280),Vulnerabilities!$G:$G,1,FALSE),"")</f>
        <v/>
      </c>
      <c r="K280" s="19" t="str">
        <f>_xlfn.IFNA(VLOOKUP(_xlfn.CONCAT("T",K$1,"V",$D280,"A",$A280),Vulnerabilities!$G:$G,1,FALSE),"")</f>
        <v/>
      </c>
      <c r="L280" s="19" t="str">
        <f>_xlfn.IFNA(VLOOKUP(_xlfn.CONCAT("T",L$1,"V",$D280,"A",$A280),Vulnerabilities!$G:$G,1,FALSE),"")</f>
        <v/>
      </c>
      <c r="M280" s="19" t="str">
        <f>_xlfn.IFNA(VLOOKUP(_xlfn.CONCAT("T",M$1,"V",$D280,"A",$A280),Vulnerabilities!$G:$G,1,FALSE),"")</f>
        <v/>
      </c>
      <c r="N280" s="19" t="str">
        <f>_xlfn.IFNA(VLOOKUP(_xlfn.CONCAT("T",N$1,"V",$D280,"A",$A280),Vulnerabilities!$G:$G,1,FALSE),"")</f>
        <v/>
      </c>
      <c r="O280" s="19" t="str">
        <f>_xlfn.IFNA(VLOOKUP(_xlfn.CONCAT("T",O$1,"V",$D280,"A",$A280),Vulnerabilities!$G:$G,1,FALSE),"")</f>
        <v/>
      </c>
      <c r="P280" s="15" t="str">
        <f>_xlfn.IFNA(VLOOKUP(_xlfn.CONCAT("T",P$1,"V",$D280,"A",$A280),Vulnerabilities!$G:$G,1,FALSE),"")</f>
        <v/>
      </c>
    </row>
    <row r="281" spans="1:16" x14ac:dyDescent="0.2">
      <c r="A281" s="1">
        <f t="shared" si="4"/>
        <v>70</v>
      </c>
      <c r="B281" t="str">
        <f>IF(VLOOKUP($A281,Assets!$A:$C,2,FALSE)=0,"",VLOOKUP($A281,Assets!$A:$C,2,FALSE))</f>
        <v/>
      </c>
      <c r="C281" t="str">
        <f>IF(VLOOKUP($A281,Assets!$A:$C,3,FALSE)=0,"",VLOOKUP($A281,Assets!$A:$C,3,FALSE))</f>
        <v/>
      </c>
      <c r="D281" s="15">
        <v>3</v>
      </c>
      <c r="E281" s="19" t="str">
        <f>_xlfn.IFNA(VLOOKUP(_xlfn.CONCAT("T",E$1,"V",$D281,"A",$A281),Vulnerabilities!$G:$G,1,FALSE),"")</f>
        <v/>
      </c>
      <c r="F281" s="19" t="str">
        <f>_xlfn.IFNA(VLOOKUP(_xlfn.CONCAT("T",F$1,"V",$D281,"A",$A281),Vulnerabilities!$G:$G,1,FALSE),"")</f>
        <v/>
      </c>
      <c r="G281" s="19" t="str">
        <f>_xlfn.IFNA(VLOOKUP(_xlfn.CONCAT("T",G$1,"V",$D281,"A",$A281),Vulnerabilities!$G:$G,1,FALSE),"")</f>
        <v/>
      </c>
      <c r="H281" s="19" t="str">
        <f>_xlfn.IFNA(VLOOKUP(_xlfn.CONCAT("T",H$1,"V",$D281,"A",$A281),Vulnerabilities!$G:$G,1,FALSE),"")</f>
        <v/>
      </c>
      <c r="I281" s="19" t="str">
        <f>_xlfn.IFNA(VLOOKUP(_xlfn.CONCAT("T",I$1,"V",$D281,"A",$A281),Vulnerabilities!$G:$G,1,FALSE),"")</f>
        <v/>
      </c>
      <c r="J281" s="19" t="str">
        <f>_xlfn.IFNA(VLOOKUP(_xlfn.CONCAT("T",J$1,"V",$D281,"A",$A281),Vulnerabilities!$G:$G,1,FALSE),"")</f>
        <v/>
      </c>
      <c r="K281" s="19" t="str">
        <f>_xlfn.IFNA(VLOOKUP(_xlfn.CONCAT("T",K$1,"V",$D281,"A",$A281),Vulnerabilities!$G:$G,1,FALSE),"")</f>
        <v/>
      </c>
      <c r="L281" s="19" t="str">
        <f>_xlfn.IFNA(VLOOKUP(_xlfn.CONCAT("T",L$1,"V",$D281,"A",$A281),Vulnerabilities!$G:$G,1,FALSE),"")</f>
        <v/>
      </c>
      <c r="M281" s="19" t="str">
        <f>_xlfn.IFNA(VLOOKUP(_xlfn.CONCAT("T",M$1,"V",$D281,"A",$A281),Vulnerabilities!$G:$G,1,FALSE),"")</f>
        <v/>
      </c>
      <c r="N281" s="19" t="str">
        <f>_xlfn.IFNA(VLOOKUP(_xlfn.CONCAT("T",N$1,"V",$D281,"A",$A281),Vulnerabilities!$G:$G,1,FALSE),"")</f>
        <v/>
      </c>
      <c r="O281" s="19" t="str">
        <f>_xlfn.IFNA(VLOOKUP(_xlfn.CONCAT("T",O$1,"V",$D281,"A",$A281),Vulnerabilities!$G:$G,1,FALSE),"")</f>
        <v/>
      </c>
      <c r="P281" s="15" t="str">
        <f>_xlfn.IFNA(VLOOKUP(_xlfn.CONCAT("T",P$1,"V",$D281,"A",$A281),Vulnerabilities!$G:$G,1,FALSE),"")</f>
        <v/>
      </c>
    </row>
    <row r="282" spans="1:16" x14ac:dyDescent="0.2">
      <c r="A282" s="10">
        <f t="shared" si="4"/>
        <v>70</v>
      </c>
      <c r="B282" s="11" t="str">
        <f>IF(VLOOKUP($A282,Assets!$A:$C,2,FALSE)=0,"",VLOOKUP($A282,Assets!$A:$C,2,FALSE))</f>
        <v/>
      </c>
      <c r="C282" s="11" t="str">
        <f>IF(VLOOKUP($A282,Assets!$A:$C,3,FALSE)=0,"",VLOOKUP($A282,Assets!$A:$C,3,FALSE))</f>
        <v/>
      </c>
      <c r="D282" s="16">
        <v>4</v>
      </c>
      <c r="E282" s="20" t="str">
        <f>_xlfn.IFNA(VLOOKUP(_xlfn.CONCAT("T",E$1,"V",$D282,"A",$A282),Vulnerabilities!$G:$G,1,FALSE),"")</f>
        <v/>
      </c>
      <c r="F282" s="20" t="str">
        <f>_xlfn.IFNA(VLOOKUP(_xlfn.CONCAT("T",F$1,"V",$D282,"A",$A282),Vulnerabilities!$G:$G,1,FALSE),"")</f>
        <v/>
      </c>
      <c r="G282" s="20" t="str">
        <f>_xlfn.IFNA(VLOOKUP(_xlfn.CONCAT("T",G$1,"V",$D282,"A",$A282),Vulnerabilities!$G:$G,1,FALSE),"")</f>
        <v/>
      </c>
      <c r="H282" s="20" t="str">
        <f>_xlfn.IFNA(VLOOKUP(_xlfn.CONCAT("T",H$1,"V",$D282,"A",$A282),Vulnerabilities!$G:$G,1,FALSE),"")</f>
        <v/>
      </c>
      <c r="I282" s="20" t="str">
        <f>_xlfn.IFNA(VLOOKUP(_xlfn.CONCAT("T",I$1,"V",$D282,"A",$A282),Vulnerabilities!$G:$G,1,FALSE),"")</f>
        <v/>
      </c>
      <c r="J282" s="20" t="str">
        <f>_xlfn.IFNA(VLOOKUP(_xlfn.CONCAT("T",J$1,"V",$D282,"A",$A282),Vulnerabilities!$G:$G,1,FALSE),"")</f>
        <v/>
      </c>
      <c r="K282" s="20" t="str">
        <f>_xlfn.IFNA(VLOOKUP(_xlfn.CONCAT("T",K$1,"V",$D282,"A",$A282),Vulnerabilities!$G:$G,1,FALSE),"")</f>
        <v/>
      </c>
      <c r="L282" s="20" t="str">
        <f>_xlfn.IFNA(VLOOKUP(_xlfn.CONCAT("T",L$1,"V",$D282,"A",$A282),Vulnerabilities!$G:$G,1,FALSE),"")</f>
        <v/>
      </c>
      <c r="M282" s="20" t="str">
        <f>_xlfn.IFNA(VLOOKUP(_xlfn.CONCAT("T",M$1,"V",$D282,"A",$A282),Vulnerabilities!$G:$G,1,FALSE),"")</f>
        <v/>
      </c>
      <c r="N282" s="20" t="str">
        <f>_xlfn.IFNA(VLOOKUP(_xlfn.CONCAT("T",N$1,"V",$D282,"A",$A282),Vulnerabilities!$G:$G,1,FALSE),"")</f>
        <v/>
      </c>
      <c r="O282" s="20" t="str">
        <f>_xlfn.IFNA(VLOOKUP(_xlfn.CONCAT("T",O$1,"V",$D282,"A",$A282),Vulnerabilities!$G:$G,1,FALSE),"")</f>
        <v/>
      </c>
      <c r="P282" s="16" t="str">
        <f>_xlfn.IFNA(VLOOKUP(_xlfn.CONCAT("T",P$1,"V",$D282,"A",$A282),Vulnerabilities!$G:$G,1,FALSE),"")</f>
        <v/>
      </c>
    </row>
    <row r="283" spans="1:16" x14ac:dyDescent="0.2">
      <c r="A283" s="1">
        <f t="shared" ref="A283:A346" si="5">A279+1</f>
        <v>71</v>
      </c>
      <c r="B283" t="str">
        <f>IF(VLOOKUP($A283,Assets!$A:$C,2,FALSE)=0,"",VLOOKUP($A283,Assets!$A:$C,2,FALSE))</f>
        <v/>
      </c>
      <c r="C283" t="str">
        <f>IF(VLOOKUP($A283,Assets!$A:$C,3,FALSE)=0,"",VLOOKUP($A283,Assets!$A:$C,3,FALSE))</f>
        <v/>
      </c>
      <c r="D283" s="15">
        <v>1</v>
      </c>
      <c r="E283" s="19" t="str">
        <f>_xlfn.IFNA(VLOOKUP(_xlfn.CONCAT("T",E$1,"V",$D283,"A",$A283),Vulnerabilities!$G:$G,1,FALSE),"")</f>
        <v/>
      </c>
      <c r="F283" s="19" t="str">
        <f>_xlfn.IFNA(VLOOKUP(_xlfn.CONCAT("T",F$1,"V",$D283,"A",$A283),Vulnerabilities!$G:$G,1,FALSE),"")</f>
        <v/>
      </c>
      <c r="G283" s="19" t="str">
        <f>_xlfn.IFNA(VLOOKUP(_xlfn.CONCAT("T",G$1,"V",$D283,"A",$A283),Vulnerabilities!$G:$G,1,FALSE),"")</f>
        <v/>
      </c>
      <c r="H283" s="19" t="str">
        <f>_xlfn.IFNA(VLOOKUP(_xlfn.CONCAT("T",H$1,"V",$D283,"A",$A283),Vulnerabilities!$G:$G,1,FALSE),"")</f>
        <v/>
      </c>
      <c r="I283" s="19" t="str">
        <f>_xlfn.IFNA(VLOOKUP(_xlfn.CONCAT("T",I$1,"V",$D283,"A",$A283),Vulnerabilities!$G:$G,1,FALSE),"")</f>
        <v/>
      </c>
      <c r="J283" s="19" t="str">
        <f>_xlfn.IFNA(VLOOKUP(_xlfn.CONCAT("T",J$1,"V",$D283,"A",$A283),Vulnerabilities!$G:$G,1,FALSE),"")</f>
        <v/>
      </c>
      <c r="K283" s="19" t="str">
        <f>_xlfn.IFNA(VLOOKUP(_xlfn.CONCAT("T",K$1,"V",$D283,"A",$A283),Vulnerabilities!$G:$G,1,FALSE),"")</f>
        <v/>
      </c>
      <c r="L283" s="19" t="str">
        <f>_xlfn.IFNA(VLOOKUP(_xlfn.CONCAT("T",L$1,"V",$D283,"A",$A283),Vulnerabilities!$G:$G,1,FALSE),"")</f>
        <v/>
      </c>
      <c r="M283" s="19" t="str">
        <f>_xlfn.IFNA(VLOOKUP(_xlfn.CONCAT("T",M$1,"V",$D283,"A",$A283),Vulnerabilities!$G:$G,1,FALSE),"")</f>
        <v/>
      </c>
      <c r="N283" s="19" t="str">
        <f>_xlfn.IFNA(VLOOKUP(_xlfn.CONCAT("T",N$1,"V",$D283,"A",$A283),Vulnerabilities!$G:$G,1,FALSE),"")</f>
        <v/>
      </c>
      <c r="O283" s="19" t="str">
        <f>_xlfn.IFNA(VLOOKUP(_xlfn.CONCAT("T",O$1,"V",$D283,"A",$A283),Vulnerabilities!$G:$G,1,FALSE),"")</f>
        <v/>
      </c>
      <c r="P283" s="15" t="str">
        <f>_xlfn.IFNA(VLOOKUP(_xlfn.CONCAT("T",P$1,"V",$D283,"A",$A283),Vulnerabilities!$G:$G,1,FALSE),"")</f>
        <v/>
      </c>
    </row>
    <row r="284" spans="1:16" x14ac:dyDescent="0.2">
      <c r="A284" s="1">
        <f t="shared" si="5"/>
        <v>71</v>
      </c>
      <c r="B284" t="str">
        <f>IF(VLOOKUP($A284,Assets!$A:$C,2,FALSE)=0,"",VLOOKUP($A284,Assets!$A:$C,2,FALSE))</f>
        <v/>
      </c>
      <c r="C284" t="str">
        <f>IF(VLOOKUP($A284,Assets!$A:$C,3,FALSE)=0,"",VLOOKUP($A284,Assets!$A:$C,3,FALSE))</f>
        <v/>
      </c>
      <c r="D284" s="15">
        <v>2</v>
      </c>
      <c r="E284" s="19" t="str">
        <f>_xlfn.IFNA(VLOOKUP(_xlfn.CONCAT("T",E$1,"V",$D284,"A",$A284),Vulnerabilities!$G:$G,1,FALSE),"")</f>
        <v/>
      </c>
      <c r="F284" s="19" t="str">
        <f>_xlfn.IFNA(VLOOKUP(_xlfn.CONCAT("T",F$1,"V",$D284,"A",$A284),Vulnerabilities!$G:$G,1,FALSE),"")</f>
        <v/>
      </c>
      <c r="G284" s="19" t="str">
        <f>_xlfn.IFNA(VLOOKUP(_xlfn.CONCAT("T",G$1,"V",$D284,"A",$A284),Vulnerabilities!$G:$G,1,FALSE),"")</f>
        <v/>
      </c>
      <c r="H284" s="19" t="str">
        <f>_xlfn.IFNA(VLOOKUP(_xlfn.CONCAT("T",H$1,"V",$D284,"A",$A284),Vulnerabilities!$G:$G,1,FALSE),"")</f>
        <v/>
      </c>
      <c r="I284" s="19" t="str">
        <f>_xlfn.IFNA(VLOOKUP(_xlfn.CONCAT("T",I$1,"V",$D284,"A",$A284),Vulnerabilities!$G:$G,1,FALSE),"")</f>
        <v/>
      </c>
      <c r="J284" s="19" t="str">
        <f>_xlfn.IFNA(VLOOKUP(_xlfn.CONCAT("T",J$1,"V",$D284,"A",$A284),Vulnerabilities!$G:$G,1,FALSE),"")</f>
        <v/>
      </c>
      <c r="K284" s="19" t="str">
        <f>_xlfn.IFNA(VLOOKUP(_xlfn.CONCAT("T",K$1,"V",$D284,"A",$A284),Vulnerabilities!$G:$G,1,FALSE),"")</f>
        <v/>
      </c>
      <c r="L284" s="19" t="str">
        <f>_xlfn.IFNA(VLOOKUP(_xlfn.CONCAT("T",L$1,"V",$D284,"A",$A284),Vulnerabilities!$G:$G,1,FALSE),"")</f>
        <v/>
      </c>
      <c r="M284" s="19" t="str">
        <f>_xlfn.IFNA(VLOOKUP(_xlfn.CONCAT("T",M$1,"V",$D284,"A",$A284),Vulnerabilities!$G:$G,1,FALSE),"")</f>
        <v/>
      </c>
      <c r="N284" s="19" t="str">
        <f>_xlfn.IFNA(VLOOKUP(_xlfn.CONCAT("T",N$1,"V",$D284,"A",$A284),Vulnerabilities!$G:$G,1,FALSE),"")</f>
        <v/>
      </c>
      <c r="O284" s="19" t="str">
        <f>_xlfn.IFNA(VLOOKUP(_xlfn.CONCAT("T",O$1,"V",$D284,"A",$A284),Vulnerabilities!$G:$G,1,FALSE),"")</f>
        <v/>
      </c>
      <c r="P284" s="15" t="str">
        <f>_xlfn.IFNA(VLOOKUP(_xlfn.CONCAT("T",P$1,"V",$D284,"A",$A284),Vulnerabilities!$G:$G,1,FALSE),"")</f>
        <v/>
      </c>
    </row>
    <row r="285" spans="1:16" x14ac:dyDescent="0.2">
      <c r="A285" s="1">
        <f t="shared" si="5"/>
        <v>71</v>
      </c>
      <c r="B285" t="str">
        <f>IF(VLOOKUP($A285,Assets!$A:$C,2,FALSE)=0,"",VLOOKUP($A285,Assets!$A:$C,2,FALSE))</f>
        <v/>
      </c>
      <c r="C285" t="str">
        <f>IF(VLOOKUP($A285,Assets!$A:$C,3,FALSE)=0,"",VLOOKUP($A285,Assets!$A:$C,3,FALSE))</f>
        <v/>
      </c>
      <c r="D285" s="15">
        <v>3</v>
      </c>
      <c r="E285" s="19" t="str">
        <f>_xlfn.IFNA(VLOOKUP(_xlfn.CONCAT("T",E$1,"V",$D285,"A",$A285),Vulnerabilities!$G:$G,1,FALSE),"")</f>
        <v/>
      </c>
      <c r="F285" s="19" t="str">
        <f>_xlfn.IFNA(VLOOKUP(_xlfn.CONCAT("T",F$1,"V",$D285,"A",$A285),Vulnerabilities!$G:$G,1,FALSE),"")</f>
        <v/>
      </c>
      <c r="G285" s="19" t="str">
        <f>_xlfn.IFNA(VLOOKUP(_xlfn.CONCAT("T",G$1,"V",$D285,"A",$A285),Vulnerabilities!$G:$G,1,FALSE),"")</f>
        <v/>
      </c>
      <c r="H285" s="19" t="str">
        <f>_xlfn.IFNA(VLOOKUP(_xlfn.CONCAT("T",H$1,"V",$D285,"A",$A285),Vulnerabilities!$G:$G,1,FALSE),"")</f>
        <v/>
      </c>
      <c r="I285" s="19" t="str">
        <f>_xlfn.IFNA(VLOOKUP(_xlfn.CONCAT("T",I$1,"V",$D285,"A",$A285),Vulnerabilities!$G:$G,1,FALSE),"")</f>
        <v/>
      </c>
      <c r="J285" s="19" t="str">
        <f>_xlfn.IFNA(VLOOKUP(_xlfn.CONCAT("T",J$1,"V",$D285,"A",$A285),Vulnerabilities!$G:$G,1,FALSE),"")</f>
        <v/>
      </c>
      <c r="K285" s="19" t="str">
        <f>_xlfn.IFNA(VLOOKUP(_xlfn.CONCAT("T",K$1,"V",$D285,"A",$A285),Vulnerabilities!$G:$G,1,FALSE),"")</f>
        <v/>
      </c>
      <c r="L285" s="19" t="str">
        <f>_xlfn.IFNA(VLOOKUP(_xlfn.CONCAT("T",L$1,"V",$D285,"A",$A285),Vulnerabilities!$G:$G,1,FALSE),"")</f>
        <v/>
      </c>
      <c r="M285" s="19" t="str">
        <f>_xlfn.IFNA(VLOOKUP(_xlfn.CONCAT("T",M$1,"V",$D285,"A",$A285),Vulnerabilities!$G:$G,1,FALSE),"")</f>
        <v/>
      </c>
      <c r="N285" s="19" t="str">
        <f>_xlfn.IFNA(VLOOKUP(_xlfn.CONCAT("T",N$1,"V",$D285,"A",$A285),Vulnerabilities!$G:$G,1,FALSE),"")</f>
        <v/>
      </c>
      <c r="O285" s="19" t="str">
        <f>_xlfn.IFNA(VLOOKUP(_xlfn.CONCAT("T",O$1,"V",$D285,"A",$A285),Vulnerabilities!$G:$G,1,FALSE),"")</f>
        <v/>
      </c>
      <c r="P285" s="15" t="str">
        <f>_xlfn.IFNA(VLOOKUP(_xlfn.CONCAT("T",P$1,"V",$D285,"A",$A285),Vulnerabilities!$G:$G,1,FALSE),"")</f>
        <v/>
      </c>
    </row>
    <row r="286" spans="1:16" x14ac:dyDescent="0.2">
      <c r="A286" s="10">
        <f t="shared" si="5"/>
        <v>71</v>
      </c>
      <c r="B286" s="11" t="str">
        <f>IF(VLOOKUP($A286,Assets!$A:$C,2,FALSE)=0,"",VLOOKUP($A286,Assets!$A:$C,2,FALSE))</f>
        <v/>
      </c>
      <c r="C286" s="11" t="str">
        <f>IF(VLOOKUP($A286,Assets!$A:$C,3,FALSE)=0,"",VLOOKUP($A286,Assets!$A:$C,3,FALSE))</f>
        <v/>
      </c>
      <c r="D286" s="16">
        <v>4</v>
      </c>
      <c r="E286" s="20" t="str">
        <f>_xlfn.IFNA(VLOOKUP(_xlfn.CONCAT("T",E$1,"V",$D286,"A",$A286),Vulnerabilities!$G:$G,1,FALSE),"")</f>
        <v/>
      </c>
      <c r="F286" s="20" t="str">
        <f>_xlfn.IFNA(VLOOKUP(_xlfn.CONCAT("T",F$1,"V",$D286,"A",$A286),Vulnerabilities!$G:$G,1,FALSE),"")</f>
        <v/>
      </c>
      <c r="G286" s="20" t="str">
        <f>_xlfn.IFNA(VLOOKUP(_xlfn.CONCAT("T",G$1,"V",$D286,"A",$A286),Vulnerabilities!$G:$G,1,FALSE),"")</f>
        <v/>
      </c>
      <c r="H286" s="20" t="str">
        <f>_xlfn.IFNA(VLOOKUP(_xlfn.CONCAT("T",H$1,"V",$D286,"A",$A286),Vulnerabilities!$G:$G,1,FALSE),"")</f>
        <v/>
      </c>
      <c r="I286" s="20" t="str">
        <f>_xlfn.IFNA(VLOOKUP(_xlfn.CONCAT("T",I$1,"V",$D286,"A",$A286),Vulnerabilities!$G:$G,1,FALSE),"")</f>
        <v/>
      </c>
      <c r="J286" s="20" t="str">
        <f>_xlfn.IFNA(VLOOKUP(_xlfn.CONCAT("T",J$1,"V",$D286,"A",$A286),Vulnerabilities!$G:$G,1,FALSE),"")</f>
        <v/>
      </c>
      <c r="K286" s="20" t="str">
        <f>_xlfn.IFNA(VLOOKUP(_xlfn.CONCAT("T",K$1,"V",$D286,"A",$A286),Vulnerabilities!$G:$G,1,FALSE),"")</f>
        <v/>
      </c>
      <c r="L286" s="20" t="str">
        <f>_xlfn.IFNA(VLOOKUP(_xlfn.CONCAT("T",L$1,"V",$D286,"A",$A286),Vulnerabilities!$G:$G,1,FALSE),"")</f>
        <v/>
      </c>
      <c r="M286" s="20" t="str">
        <f>_xlfn.IFNA(VLOOKUP(_xlfn.CONCAT("T",M$1,"V",$D286,"A",$A286),Vulnerabilities!$G:$G,1,FALSE),"")</f>
        <v/>
      </c>
      <c r="N286" s="20" t="str">
        <f>_xlfn.IFNA(VLOOKUP(_xlfn.CONCAT("T",N$1,"V",$D286,"A",$A286),Vulnerabilities!$G:$G,1,FALSE),"")</f>
        <v/>
      </c>
      <c r="O286" s="20" t="str">
        <f>_xlfn.IFNA(VLOOKUP(_xlfn.CONCAT("T",O$1,"V",$D286,"A",$A286),Vulnerabilities!$G:$G,1,FALSE),"")</f>
        <v/>
      </c>
      <c r="P286" s="16" t="str">
        <f>_xlfn.IFNA(VLOOKUP(_xlfn.CONCAT("T",P$1,"V",$D286,"A",$A286),Vulnerabilities!$G:$G,1,FALSE),"")</f>
        <v/>
      </c>
    </row>
    <row r="287" spans="1:16" x14ac:dyDescent="0.2">
      <c r="A287" s="1">
        <f t="shared" si="5"/>
        <v>72</v>
      </c>
      <c r="B287" t="str">
        <f>IF(VLOOKUP($A287,Assets!$A:$C,2,FALSE)=0,"",VLOOKUP($A287,Assets!$A:$C,2,FALSE))</f>
        <v/>
      </c>
      <c r="C287" t="str">
        <f>IF(VLOOKUP($A287,Assets!$A:$C,3,FALSE)=0,"",VLOOKUP($A287,Assets!$A:$C,3,FALSE))</f>
        <v/>
      </c>
      <c r="D287" s="15">
        <v>1</v>
      </c>
      <c r="E287" s="19" t="str">
        <f>_xlfn.IFNA(VLOOKUP(_xlfn.CONCAT("T",E$1,"V",$D287,"A",$A287),Vulnerabilities!$G:$G,1,FALSE),"")</f>
        <v/>
      </c>
      <c r="F287" s="19" t="str">
        <f>_xlfn.IFNA(VLOOKUP(_xlfn.CONCAT("T",F$1,"V",$D287,"A",$A287),Vulnerabilities!$G:$G,1,FALSE),"")</f>
        <v/>
      </c>
      <c r="G287" s="19" t="str">
        <f>_xlfn.IFNA(VLOOKUP(_xlfn.CONCAT("T",G$1,"V",$D287,"A",$A287),Vulnerabilities!$G:$G,1,FALSE),"")</f>
        <v/>
      </c>
      <c r="H287" s="19" t="str">
        <f>_xlfn.IFNA(VLOOKUP(_xlfn.CONCAT("T",H$1,"V",$D287,"A",$A287),Vulnerabilities!$G:$G,1,FALSE),"")</f>
        <v/>
      </c>
      <c r="I287" s="19" t="str">
        <f>_xlfn.IFNA(VLOOKUP(_xlfn.CONCAT("T",I$1,"V",$D287,"A",$A287),Vulnerabilities!$G:$G,1,FALSE),"")</f>
        <v/>
      </c>
      <c r="J287" s="19" t="str">
        <f>_xlfn.IFNA(VLOOKUP(_xlfn.CONCAT("T",J$1,"V",$D287,"A",$A287),Vulnerabilities!$G:$G,1,FALSE),"")</f>
        <v/>
      </c>
      <c r="K287" s="19" t="str">
        <f>_xlfn.IFNA(VLOOKUP(_xlfn.CONCAT("T",K$1,"V",$D287,"A",$A287),Vulnerabilities!$G:$G,1,FALSE),"")</f>
        <v/>
      </c>
      <c r="L287" s="19" t="str">
        <f>_xlfn.IFNA(VLOOKUP(_xlfn.CONCAT("T",L$1,"V",$D287,"A",$A287),Vulnerabilities!$G:$G,1,FALSE),"")</f>
        <v/>
      </c>
      <c r="M287" s="19" t="str">
        <f>_xlfn.IFNA(VLOOKUP(_xlfn.CONCAT("T",M$1,"V",$D287,"A",$A287),Vulnerabilities!$G:$G,1,FALSE),"")</f>
        <v/>
      </c>
      <c r="N287" s="19" t="str">
        <f>_xlfn.IFNA(VLOOKUP(_xlfn.CONCAT("T",N$1,"V",$D287,"A",$A287),Vulnerabilities!$G:$G,1,FALSE),"")</f>
        <v/>
      </c>
      <c r="O287" s="19" t="str">
        <f>_xlfn.IFNA(VLOOKUP(_xlfn.CONCAT("T",O$1,"V",$D287,"A",$A287),Vulnerabilities!$G:$G,1,FALSE),"")</f>
        <v/>
      </c>
      <c r="P287" s="15" t="str">
        <f>_xlfn.IFNA(VLOOKUP(_xlfn.CONCAT("T",P$1,"V",$D287,"A",$A287),Vulnerabilities!$G:$G,1,FALSE),"")</f>
        <v/>
      </c>
    </row>
    <row r="288" spans="1:16" x14ac:dyDescent="0.2">
      <c r="A288" s="1">
        <f t="shared" si="5"/>
        <v>72</v>
      </c>
      <c r="B288" t="str">
        <f>IF(VLOOKUP($A288,Assets!$A:$C,2,FALSE)=0,"",VLOOKUP($A288,Assets!$A:$C,2,FALSE))</f>
        <v/>
      </c>
      <c r="C288" t="str">
        <f>IF(VLOOKUP($A288,Assets!$A:$C,3,FALSE)=0,"",VLOOKUP($A288,Assets!$A:$C,3,FALSE))</f>
        <v/>
      </c>
      <c r="D288" s="15">
        <v>2</v>
      </c>
      <c r="E288" s="19" t="str">
        <f>_xlfn.IFNA(VLOOKUP(_xlfn.CONCAT("T",E$1,"V",$D288,"A",$A288),Vulnerabilities!$G:$G,1,FALSE),"")</f>
        <v/>
      </c>
      <c r="F288" s="19" t="str">
        <f>_xlfn.IFNA(VLOOKUP(_xlfn.CONCAT("T",F$1,"V",$D288,"A",$A288),Vulnerabilities!$G:$G,1,FALSE),"")</f>
        <v/>
      </c>
      <c r="G288" s="19" t="str">
        <f>_xlfn.IFNA(VLOOKUP(_xlfn.CONCAT("T",G$1,"V",$D288,"A",$A288),Vulnerabilities!$G:$G,1,FALSE),"")</f>
        <v/>
      </c>
      <c r="H288" s="19" t="str">
        <f>_xlfn.IFNA(VLOOKUP(_xlfn.CONCAT("T",H$1,"V",$D288,"A",$A288),Vulnerabilities!$G:$G,1,FALSE),"")</f>
        <v/>
      </c>
      <c r="I288" s="19" t="str">
        <f>_xlfn.IFNA(VLOOKUP(_xlfn.CONCAT("T",I$1,"V",$D288,"A",$A288),Vulnerabilities!$G:$G,1,FALSE),"")</f>
        <v/>
      </c>
      <c r="J288" s="19" t="str">
        <f>_xlfn.IFNA(VLOOKUP(_xlfn.CONCAT("T",J$1,"V",$D288,"A",$A288),Vulnerabilities!$G:$G,1,FALSE),"")</f>
        <v/>
      </c>
      <c r="K288" s="19" t="str">
        <f>_xlfn.IFNA(VLOOKUP(_xlfn.CONCAT("T",K$1,"V",$D288,"A",$A288),Vulnerabilities!$G:$G,1,FALSE),"")</f>
        <v/>
      </c>
      <c r="L288" s="19" t="str">
        <f>_xlfn.IFNA(VLOOKUP(_xlfn.CONCAT("T",L$1,"V",$D288,"A",$A288),Vulnerabilities!$G:$G,1,FALSE),"")</f>
        <v/>
      </c>
      <c r="M288" s="19" t="str">
        <f>_xlfn.IFNA(VLOOKUP(_xlfn.CONCAT("T",M$1,"V",$D288,"A",$A288),Vulnerabilities!$G:$G,1,FALSE),"")</f>
        <v/>
      </c>
      <c r="N288" s="19" t="str">
        <f>_xlfn.IFNA(VLOOKUP(_xlfn.CONCAT("T",N$1,"V",$D288,"A",$A288),Vulnerabilities!$G:$G,1,FALSE),"")</f>
        <v/>
      </c>
      <c r="O288" s="19" t="str">
        <f>_xlfn.IFNA(VLOOKUP(_xlfn.CONCAT("T",O$1,"V",$D288,"A",$A288),Vulnerabilities!$G:$G,1,FALSE),"")</f>
        <v/>
      </c>
      <c r="P288" s="15" t="str">
        <f>_xlfn.IFNA(VLOOKUP(_xlfn.CONCAT("T",P$1,"V",$D288,"A",$A288),Vulnerabilities!$G:$G,1,FALSE),"")</f>
        <v/>
      </c>
    </row>
    <row r="289" spans="1:16" x14ac:dyDescent="0.2">
      <c r="A289" s="1">
        <f t="shared" si="5"/>
        <v>72</v>
      </c>
      <c r="B289" t="str">
        <f>IF(VLOOKUP($A289,Assets!$A:$C,2,FALSE)=0,"",VLOOKUP($A289,Assets!$A:$C,2,FALSE))</f>
        <v/>
      </c>
      <c r="C289" t="str">
        <f>IF(VLOOKUP($A289,Assets!$A:$C,3,FALSE)=0,"",VLOOKUP($A289,Assets!$A:$C,3,FALSE))</f>
        <v/>
      </c>
      <c r="D289" s="15">
        <v>3</v>
      </c>
      <c r="E289" s="19" t="str">
        <f>_xlfn.IFNA(VLOOKUP(_xlfn.CONCAT("T",E$1,"V",$D289,"A",$A289),Vulnerabilities!$G:$G,1,FALSE),"")</f>
        <v/>
      </c>
      <c r="F289" s="19" t="str">
        <f>_xlfn.IFNA(VLOOKUP(_xlfn.CONCAT("T",F$1,"V",$D289,"A",$A289),Vulnerabilities!$G:$G,1,FALSE),"")</f>
        <v/>
      </c>
      <c r="G289" s="19" t="str">
        <f>_xlfn.IFNA(VLOOKUP(_xlfn.CONCAT("T",G$1,"V",$D289,"A",$A289),Vulnerabilities!$G:$G,1,FALSE),"")</f>
        <v/>
      </c>
      <c r="H289" s="19" t="str">
        <f>_xlfn.IFNA(VLOOKUP(_xlfn.CONCAT("T",H$1,"V",$D289,"A",$A289),Vulnerabilities!$G:$G,1,FALSE),"")</f>
        <v/>
      </c>
      <c r="I289" s="19" t="str">
        <f>_xlfn.IFNA(VLOOKUP(_xlfn.CONCAT("T",I$1,"V",$D289,"A",$A289),Vulnerabilities!$G:$G,1,FALSE),"")</f>
        <v/>
      </c>
      <c r="J289" s="19" t="str">
        <f>_xlfn.IFNA(VLOOKUP(_xlfn.CONCAT("T",J$1,"V",$D289,"A",$A289),Vulnerabilities!$G:$G,1,FALSE),"")</f>
        <v/>
      </c>
      <c r="K289" s="19" t="str">
        <f>_xlfn.IFNA(VLOOKUP(_xlfn.CONCAT("T",K$1,"V",$D289,"A",$A289),Vulnerabilities!$G:$G,1,FALSE),"")</f>
        <v/>
      </c>
      <c r="L289" s="19" t="str">
        <f>_xlfn.IFNA(VLOOKUP(_xlfn.CONCAT("T",L$1,"V",$D289,"A",$A289),Vulnerabilities!$G:$G,1,FALSE),"")</f>
        <v/>
      </c>
      <c r="M289" s="19" t="str">
        <f>_xlfn.IFNA(VLOOKUP(_xlfn.CONCAT("T",M$1,"V",$D289,"A",$A289),Vulnerabilities!$G:$G,1,FALSE),"")</f>
        <v/>
      </c>
      <c r="N289" s="19" t="str">
        <f>_xlfn.IFNA(VLOOKUP(_xlfn.CONCAT("T",N$1,"V",$D289,"A",$A289),Vulnerabilities!$G:$G,1,FALSE),"")</f>
        <v/>
      </c>
      <c r="O289" s="19" t="str">
        <f>_xlfn.IFNA(VLOOKUP(_xlfn.CONCAT("T",O$1,"V",$D289,"A",$A289),Vulnerabilities!$G:$G,1,FALSE),"")</f>
        <v/>
      </c>
      <c r="P289" s="15" t="str">
        <f>_xlfn.IFNA(VLOOKUP(_xlfn.CONCAT("T",P$1,"V",$D289,"A",$A289),Vulnerabilities!$G:$G,1,FALSE),"")</f>
        <v/>
      </c>
    </row>
    <row r="290" spans="1:16" x14ac:dyDescent="0.2">
      <c r="A290" s="10">
        <f t="shared" si="5"/>
        <v>72</v>
      </c>
      <c r="B290" s="11" t="str">
        <f>IF(VLOOKUP($A290,Assets!$A:$C,2,FALSE)=0,"",VLOOKUP($A290,Assets!$A:$C,2,FALSE))</f>
        <v/>
      </c>
      <c r="C290" s="11" t="str">
        <f>IF(VLOOKUP($A290,Assets!$A:$C,3,FALSE)=0,"",VLOOKUP($A290,Assets!$A:$C,3,FALSE))</f>
        <v/>
      </c>
      <c r="D290" s="16">
        <v>4</v>
      </c>
      <c r="E290" s="20" t="str">
        <f>_xlfn.IFNA(VLOOKUP(_xlfn.CONCAT("T",E$1,"V",$D290,"A",$A290),Vulnerabilities!$G:$G,1,FALSE),"")</f>
        <v/>
      </c>
      <c r="F290" s="20" t="str">
        <f>_xlfn.IFNA(VLOOKUP(_xlfn.CONCAT("T",F$1,"V",$D290,"A",$A290),Vulnerabilities!$G:$G,1,FALSE),"")</f>
        <v/>
      </c>
      <c r="G290" s="20" t="str">
        <f>_xlfn.IFNA(VLOOKUP(_xlfn.CONCAT("T",G$1,"V",$D290,"A",$A290),Vulnerabilities!$G:$G,1,FALSE),"")</f>
        <v/>
      </c>
      <c r="H290" s="20" t="str">
        <f>_xlfn.IFNA(VLOOKUP(_xlfn.CONCAT("T",H$1,"V",$D290,"A",$A290),Vulnerabilities!$G:$G,1,FALSE),"")</f>
        <v/>
      </c>
      <c r="I290" s="20" t="str">
        <f>_xlfn.IFNA(VLOOKUP(_xlfn.CONCAT("T",I$1,"V",$D290,"A",$A290),Vulnerabilities!$G:$G,1,FALSE),"")</f>
        <v/>
      </c>
      <c r="J290" s="20" t="str">
        <f>_xlfn.IFNA(VLOOKUP(_xlfn.CONCAT("T",J$1,"V",$D290,"A",$A290),Vulnerabilities!$G:$G,1,FALSE),"")</f>
        <v/>
      </c>
      <c r="K290" s="20" t="str">
        <f>_xlfn.IFNA(VLOOKUP(_xlfn.CONCAT("T",K$1,"V",$D290,"A",$A290),Vulnerabilities!$G:$G,1,FALSE),"")</f>
        <v/>
      </c>
      <c r="L290" s="20" t="str">
        <f>_xlfn.IFNA(VLOOKUP(_xlfn.CONCAT("T",L$1,"V",$D290,"A",$A290),Vulnerabilities!$G:$G,1,FALSE),"")</f>
        <v/>
      </c>
      <c r="M290" s="20" t="str">
        <f>_xlfn.IFNA(VLOOKUP(_xlfn.CONCAT("T",M$1,"V",$D290,"A",$A290),Vulnerabilities!$G:$G,1,FALSE),"")</f>
        <v/>
      </c>
      <c r="N290" s="20" t="str">
        <f>_xlfn.IFNA(VLOOKUP(_xlfn.CONCAT("T",N$1,"V",$D290,"A",$A290),Vulnerabilities!$G:$G,1,FALSE),"")</f>
        <v/>
      </c>
      <c r="O290" s="20" t="str">
        <f>_xlfn.IFNA(VLOOKUP(_xlfn.CONCAT("T",O$1,"V",$D290,"A",$A290),Vulnerabilities!$G:$G,1,FALSE),"")</f>
        <v/>
      </c>
      <c r="P290" s="16" t="str">
        <f>_xlfn.IFNA(VLOOKUP(_xlfn.CONCAT("T",P$1,"V",$D290,"A",$A290),Vulnerabilities!$G:$G,1,FALSE),"")</f>
        <v/>
      </c>
    </row>
    <row r="291" spans="1:16" x14ac:dyDescent="0.2">
      <c r="A291" s="1">
        <f t="shared" si="5"/>
        <v>73</v>
      </c>
      <c r="B291" t="str">
        <f>IF(VLOOKUP($A291,Assets!$A:$C,2,FALSE)=0,"",VLOOKUP($A291,Assets!$A:$C,2,FALSE))</f>
        <v/>
      </c>
      <c r="C291" t="str">
        <f>IF(VLOOKUP($A291,Assets!$A:$C,3,FALSE)=0,"",VLOOKUP($A291,Assets!$A:$C,3,FALSE))</f>
        <v/>
      </c>
      <c r="D291" s="15">
        <v>1</v>
      </c>
      <c r="E291" s="19" t="str">
        <f>_xlfn.IFNA(VLOOKUP(_xlfn.CONCAT("T",E$1,"V",$D291,"A",$A291),Vulnerabilities!$G:$G,1,FALSE),"")</f>
        <v/>
      </c>
      <c r="F291" s="19" t="str">
        <f>_xlfn.IFNA(VLOOKUP(_xlfn.CONCAT("T",F$1,"V",$D291,"A",$A291),Vulnerabilities!$G:$G,1,FALSE),"")</f>
        <v/>
      </c>
      <c r="G291" s="19" t="str">
        <f>_xlfn.IFNA(VLOOKUP(_xlfn.CONCAT("T",G$1,"V",$D291,"A",$A291),Vulnerabilities!$G:$G,1,FALSE),"")</f>
        <v/>
      </c>
      <c r="H291" s="19" t="str">
        <f>_xlfn.IFNA(VLOOKUP(_xlfn.CONCAT("T",H$1,"V",$D291,"A",$A291),Vulnerabilities!$G:$G,1,FALSE),"")</f>
        <v/>
      </c>
      <c r="I291" s="19" t="str">
        <f>_xlfn.IFNA(VLOOKUP(_xlfn.CONCAT("T",I$1,"V",$D291,"A",$A291),Vulnerabilities!$G:$G,1,FALSE),"")</f>
        <v/>
      </c>
      <c r="J291" s="19" t="str">
        <f>_xlfn.IFNA(VLOOKUP(_xlfn.CONCAT("T",J$1,"V",$D291,"A",$A291),Vulnerabilities!$G:$G,1,FALSE),"")</f>
        <v/>
      </c>
      <c r="K291" s="19" t="str">
        <f>_xlfn.IFNA(VLOOKUP(_xlfn.CONCAT("T",K$1,"V",$D291,"A",$A291),Vulnerabilities!$G:$G,1,FALSE),"")</f>
        <v/>
      </c>
      <c r="L291" s="19" t="str">
        <f>_xlfn.IFNA(VLOOKUP(_xlfn.CONCAT("T",L$1,"V",$D291,"A",$A291),Vulnerabilities!$G:$G,1,FALSE),"")</f>
        <v/>
      </c>
      <c r="M291" s="19" t="str">
        <f>_xlfn.IFNA(VLOOKUP(_xlfn.CONCAT("T",M$1,"V",$D291,"A",$A291),Vulnerabilities!$G:$G,1,FALSE),"")</f>
        <v/>
      </c>
      <c r="N291" s="19" t="str">
        <f>_xlfn.IFNA(VLOOKUP(_xlfn.CONCAT("T",N$1,"V",$D291,"A",$A291),Vulnerabilities!$G:$G,1,FALSE),"")</f>
        <v/>
      </c>
      <c r="O291" s="19" t="str">
        <f>_xlfn.IFNA(VLOOKUP(_xlfn.CONCAT("T",O$1,"V",$D291,"A",$A291),Vulnerabilities!$G:$G,1,FALSE),"")</f>
        <v/>
      </c>
      <c r="P291" s="15" t="str">
        <f>_xlfn.IFNA(VLOOKUP(_xlfn.CONCAT("T",P$1,"V",$D291,"A",$A291),Vulnerabilities!$G:$G,1,FALSE),"")</f>
        <v/>
      </c>
    </row>
    <row r="292" spans="1:16" x14ac:dyDescent="0.2">
      <c r="A292" s="1">
        <f t="shared" si="5"/>
        <v>73</v>
      </c>
      <c r="B292" t="str">
        <f>IF(VLOOKUP($A292,Assets!$A:$C,2,FALSE)=0,"",VLOOKUP($A292,Assets!$A:$C,2,FALSE))</f>
        <v/>
      </c>
      <c r="C292" t="str">
        <f>IF(VLOOKUP($A292,Assets!$A:$C,3,FALSE)=0,"",VLOOKUP($A292,Assets!$A:$C,3,FALSE))</f>
        <v/>
      </c>
      <c r="D292" s="15">
        <v>2</v>
      </c>
      <c r="E292" s="19" t="str">
        <f>_xlfn.IFNA(VLOOKUP(_xlfn.CONCAT("T",E$1,"V",$D292,"A",$A292),Vulnerabilities!$G:$G,1,FALSE),"")</f>
        <v/>
      </c>
      <c r="F292" s="19" t="str">
        <f>_xlfn.IFNA(VLOOKUP(_xlfn.CONCAT("T",F$1,"V",$D292,"A",$A292),Vulnerabilities!$G:$G,1,FALSE),"")</f>
        <v/>
      </c>
      <c r="G292" s="19" t="str">
        <f>_xlfn.IFNA(VLOOKUP(_xlfn.CONCAT("T",G$1,"V",$D292,"A",$A292),Vulnerabilities!$G:$G,1,FALSE),"")</f>
        <v/>
      </c>
      <c r="H292" s="19" t="str">
        <f>_xlfn.IFNA(VLOOKUP(_xlfn.CONCAT("T",H$1,"V",$D292,"A",$A292),Vulnerabilities!$G:$G,1,FALSE),"")</f>
        <v/>
      </c>
      <c r="I292" s="19" t="str">
        <f>_xlfn.IFNA(VLOOKUP(_xlfn.CONCAT("T",I$1,"V",$D292,"A",$A292),Vulnerabilities!$G:$G,1,FALSE),"")</f>
        <v/>
      </c>
      <c r="J292" s="19" t="str">
        <f>_xlfn.IFNA(VLOOKUP(_xlfn.CONCAT("T",J$1,"V",$D292,"A",$A292),Vulnerabilities!$G:$G,1,FALSE),"")</f>
        <v/>
      </c>
      <c r="K292" s="19" t="str">
        <f>_xlfn.IFNA(VLOOKUP(_xlfn.CONCAT("T",K$1,"V",$D292,"A",$A292),Vulnerabilities!$G:$G,1,FALSE),"")</f>
        <v/>
      </c>
      <c r="L292" s="19" t="str">
        <f>_xlfn.IFNA(VLOOKUP(_xlfn.CONCAT("T",L$1,"V",$D292,"A",$A292),Vulnerabilities!$G:$G,1,FALSE),"")</f>
        <v/>
      </c>
      <c r="M292" s="19" t="str">
        <f>_xlfn.IFNA(VLOOKUP(_xlfn.CONCAT("T",M$1,"V",$D292,"A",$A292),Vulnerabilities!$G:$G,1,FALSE),"")</f>
        <v/>
      </c>
      <c r="N292" s="19" t="str">
        <f>_xlfn.IFNA(VLOOKUP(_xlfn.CONCAT("T",N$1,"V",$D292,"A",$A292),Vulnerabilities!$G:$G,1,FALSE),"")</f>
        <v/>
      </c>
      <c r="O292" s="19" t="str">
        <f>_xlfn.IFNA(VLOOKUP(_xlfn.CONCAT("T",O$1,"V",$D292,"A",$A292),Vulnerabilities!$G:$G,1,FALSE),"")</f>
        <v/>
      </c>
      <c r="P292" s="15" t="str">
        <f>_xlfn.IFNA(VLOOKUP(_xlfn.CONCAT("T",P$1,"V",$D292,"A",$A292),Vulnerabilities!$G:$G,1,FALSE),"")</f>
        <v/>
      </c>
    </row>
    <row r="293" spans="1:16" x14ac:dyDescent="0.2">
      <c r="A293" s="1">
        <f t="shared" si="5"/>
        <v>73</v>
      </c>
      <c r="B293" t="str">
        <f>IF(VLOOKUP($A293,Assets!$A:$C,2,FALSE)=0,"",VLOOKUP($A293,Assets!$A:$C,2,FALSE))</f>
        <v/>
      </c>
      <c r="C293" t="str">
        <f>IF(VLOOKUP($A293,Assets!$A:$C,3,FALSE)=0,"",VLOOKUP($A293,Assets!$A:$C,3,FALSE))</f>
        <v/>
      </c>
      <c r="D293" s="15">
        <v>3</v>
      </c>
      <c r="E293" s="19" t="str">
        <f>_xlfn.IFNA(VLOOKUP(_xlfn.CONCAT("T",E$1,"V",$D293,"A",$A293),Vulnerabilities!$G:$G,1,FALSE),"")</f>
        <v/>
      </c>
      <c r="F293" s="19" t="str">
        <f>_xlfn.IFNA(VLOOKUP(_xlfn.CONCAT("T",F$1,"V",$D293,"A",$A293),Vulnerabilities!$G:$G,1,FALSE),"")</f>
        <v/>
      </c>
      <c r="G293" s="19" t="str">
        <f>_xlfn.IFNA(VLOOKUP(_xlfn.CONCAT("T",G$1,"V",$D293,"A",$A293),Vulnerabilities!$G:$G,1,FALSE),"")</f>
        <v/>
      </c>
      <c r="H293" s="19" t="str">
        <f>_xlfn.IFNA(VLOOKUP(_xlfn.CONCAT("T",H$1,"V",$D293,"A",$A293),Vulnerabilities!$G:$G,1,FALSE),"")</f>
        <v/>
      </c>
      <c r="I293" s="19" t="str">
        <f>_xlfn.IFNA(VLOOKUP(_xlfn.CONCAT("T",I$1,"V",$D293,"A",$A293),Vulnerabilities!$G:$G,1,FALSE),"")</f>
        <v/>
      </c>
      <c r="J293" s="19" t="str">
        <f>_xlfn.IFNA(VLOOKUP(_xlfn.CONCAT("T",J$1,"V",$D293,"A",$A293),Vulnerabilities!$G:$G,1,FALSE),"")</f>
        <v/>
      </c>
      <c r="K293" s="19" t="str">
        <f>_xlfn.IFNA(VLOOKUP(_xlfn.CONCAT("T",K$1,"V",$D293,"A",$A293),Vulnerabilities!$G:$G,1,FALSE),"")</f>
        <v/>
      </c>
      <c r="L293" s="19" t="str">
        <f>_xlfn.IFNA(VLOOKUP(_xlfn.CONCAT("T",L$1,"V",$D293,"A",$A293),Vulnerabilities!$G:$G,1,FALSE),"")</f>
        <v/>
      </c>
      <c r="M293" s="19" t="str">
        <f>_xlfn.IFNA(VLOOKUP(_xlfn.CONCAT("T",M$1,"V",$D293,"A",$A293),Vulnerabilities!$G:$G,1,FALSE),"")</f>
        <v/>
      </c>
      <c r="N293" s="19" t="str">
        <f>_xlfn.IFNA(VLOOKUP(_xlfn.CONCAT("T",N$1,"V",$D293,"A",$A293),Vulnerabilities!$G:$G,1,FALSE),"")</f>
        <v/>
      </c>
      <c r="O293" s="19" t="str">
        <f>_xlfn.IFNA(VLOOKUP(_xlfn.CONCAT("T",O$1,"V",$D293,"A",$A293),Vulnerabilities!$G:$G,1,FALSE),"")</f>
        <v/>
      </c>
      <c r="P293" s="15" t="str">
        <f>_xlfn.IFNA(VLOOKUP(_xlfn.CONCAT("T",P$1,"V",$D293,"A",$A293),Vulnerabilities!$G:$G,1,FALSE),"")</f>
        <v/>
      </c>
    </row>
    <row r="294" spans="1:16" x14ac:dyDescent="0.2">
      <c r="A294" s="10">
        <f t="shared" si="5"/>
        <v>73</v>
      </c>
      <c r="B294" s="11" t="str">
        <f>IF(VLOOKUP($A294,Assets!$A:$C,2,FALSE)=0,"",VLOOKUP($A294,Assets!$A:$C,2,FALSE))</f>
        <v/>
      </c>
      <c r="C294" s="11" t="str">
        <f>IF(VLOOKUP($A294,Assets!$A:$C,3,FALSE)=0,"",VLOOKUP($A294,Assets!$A:$C,3,FALSE))</f>
        <v/>
      </c>
      <c r="D294" s="16">
        <v>4</v>
      </c>
      <c r="E294" s="20" t="str">
        <f>_xlfn.IFNA(VLOOKUP(_xlfn.CONCAT("T",E$1,"V",$D294,"A",$A294),Vulnerabilities!$G:$G,1,FALSE),"")</f>
        <v/>
      </c>
      <c r="F294" s="20" t="str">
        <f>_xlfn.IFNA(VLOOKUP(_xlfn.CONCAT("T",F$1,"V",$D294,"A",$A294),Vulnerabilities!$G:$G,1,FALSE),"")</f>
        <v/>
      </c>
      <c r="G294" s="20" t="str">
        <f>_xlfn.IFNA(VLOOKUP(_xlfn.CONCAT("T",G$1,"V",$D294,"A",$A294),Vulnerabilities!$G:$G,1,FALSE),"")</f>
        <v/>
      </c>
      <c r="H294" s="20" t="str">
        <f>_xlfn.IFNA(VLOOKUP(_xlfn.CONCAT("T",H$1,"V",$D294,"A",$A294),Vulnerabilities!$G:$G,1,FALSE),"")</f>
        <v/>
      </c>
      <c r="I294" s="20" t="str">
        <f>_xlfn.IFNA(VLOOKUP(_xlfn.CONCAT("T",I$1,"V",$D294,"A",$A294),Vulnerabilities!$G:$G,1,FALSE),"")</f>
        <v/>
      </c>
      <c r="J294" s="20" t="str">
        <f>_xlfn.IFNA(VLOOKUP(_xlfn.CONCAT("T",J$1,"V",$D294,"A",$A294),Vulnerabilities!$G:$G,1,FALSE),"")</f>
        <v/>
      </c>
      <c r="K294" s="20" t="str">
        <f>_xlfn.IFNA(VLOOKUP(_xlfn.CONCAT("T",K$1,"V",$D294,"A",$A294),Vulnerabilities!$G:$G,1,FALSE),"")</f>
        <v/>
      </c>
      <c r="L294" s="20" t="str">
        <f>_xlfn.IFNA(VLOOKUP(_xlfn.CONCAT("T",L$1,"V",$D294,"A",$A294),Vulnerabilities!$G:$G,1,FALSE),"")</f>
        <v/>
      </c>
      <c r="M294" s="20" t="str">
        <f>_xlfn.IFNA(VLOOKUP(_xlfn.CONCAT("T",M$1,"V",$D294,"A",$A294),Vulnerabilities!$G:$G,1,FALSE),"")</f>
        <v/>
      </c>
      <c r="N294" s="20" t="str">
        <f>_xlfn.IFNA(VLOOKUP(_xlfn.CONCAT("T",N$1,"V",$D294,"A",$A294),Vulnerabilities!$G:$G,1,FALSE),"")</f>
        <v/>
      </c>
      <c r="O294" s="20" t="str">
        <f>_xlfn.IFNA(VLOOKUP(_xlfn.CONCAT("T",O$1,"V",$D294,"A",$A294),Vulnerabilities!$G:$G,1,FALSE),"")</f>
        <v/>
      </c>
      <c r="P294" s="16" t="str">
        <f>_xlfn.IFNA(VLOOKUP(_xlfn.CONCAT("T",P$1,"V",$D294,"A",$A294),Vulnerabilities!$G:$G,1,FALSE),"")</f>
        <v/>
      </c>
    </row>
    <row r="295" spans="1:16" x14ac:dyDescent="0.2">
      <c r="A295" s="1">
        <f t="shared" si="5"/>
        <v>74</v>
      </c>
      <c r="B295" t="str">
        <f>IF(VLOOKUP($A295,Assets!$A:$C,2,FALSE)=0,"",VLOOKUP($A295,Assets!$A:$C,2,FALSE))</f>
        <v/>
      </c>
      <c r="C295" t="str">
        <f>IF(VLOOKUP($A295,Assets!$A:$C,3,FALSE)=0,"",VLOOKUP($A295,Assets!$A:$C,3,FALSE))</f>
        <v/>
      </c>
      <c r="D295" s="15">
        <v>1</v>
      </c>
      <c r="E295" s="19" t="str">
        <f>_xlfn.IFNA(VLOOKUP(_xlfn.CONCAT("T",E$1,"V",$D295,"A",$A295),Vulnerabilities!$G:$G,1,FALSE),"")</f>
        <v/>
      </c>
      <c r="F295" s="19" t="str">
        <f>_xlfn.IFNA(VLOOKUP(_xlfn.CONCAT("T",F$1,"V",$D295,"A",$A295),Vulnerabilities!$G:$G,1,FALSE),"")</f>
        <v/>
      </c>
      <c r="G295" s="19" t="str">
        <f>_xlfn.IFNA(VLOOKUP(_xlfn.CONCAT("T",G$1,"V",$D295,"A",$A295),Vulnerabilities!$G:$G,1,FALSE),"")</f>
        <v/>
      </c>
      <c r="H295" s="19" t="str">
        <f>_xlfn.IFNA(VLOOKUP(_xlfn.CONCAT("T",H$1,"V",$D295,"A",$A295),Vulnerabilities!$G:$G,1,FALSE),"")</f>
        <v/>
      </c>
      <c r="I295" s="19" t="str">
        <f>_xlfn.IFNA(VLOOKUP(_xlfn.CONCAT("T",I$1,"V",$D295,"A",$A295),Vulnerabilities!$G:$G,1,FALSE),"")</f>
        <v/>
      </c>
      <c r="J295" s="19" t="str">
        <f>_xlfn.IFNA(VLOOKUP(_xlfn.CONCAT("T",J$1,"V",$D295,"A",$A295),Vulnerabilities!$G:$G,1,FALSE),"")</f>
        <v/>
      </c>
      <c r="K295" s="19" t="str">
        <f>_xlfn.IFNA(VLOOKUP(_xlfn.CONCAT("T",K$1,"V",$D295,"A",$A295),Vulnerabilities!$G:$G,1,FALSE),"")</f>
        <v/>
      </c>
      <c r="L295" s="19" t="str">
        <f>_xlfn.IFNA(VLOOKUP(_xlfn.CONCAT("T",L$1,"V",$D295,"A",$A295),Vulnerabilities!$G:$G,1,FALSE),"")</f>
        <v/>
      </c>
      <c r="M295" s="19" t="str">
        <f>_xlfn.IFNA(VLOOKUP(_xlfn.CONCAT("T",M$1,"V",$D295,"A",$A295),Vulnerabilities!$G:$G,1,FALSE),"")</f>
        <v/>
      </c>
      <c r="N295" s="19" t="str">
        <f>_xlfn.IFNA(VLOOKUP(_xlfn.CONCAT("T",N$1,"V",$D295,"A",$A295),Vulnerabilities!$G:$G,1,FALSE),"")</f>
        <v/>
      </c>
      <c r="O295" s="19" t="str">
        <f>_xlfn.IFNA(VLOOKUP(_xlfn.CONCAT("T",O$1,"V",$D295,"A",$A295),Vulnerabilities!$G:$G,1,FALSE),"")</f>
        <v/>
      </c>
      <c r="P295" s="15" t="str">
        <f>_xlfn.IFNA(VLOOKUP(_xlfn.CONCAT("T",P$1,"V",$D295,"A",$A295),Vulnerabilities!$G:$G,1,FALSE),"")</f>
        <v/>
      </c>
    </row>
    <row r="296" spans="1:16" x14ac:dyDescent="0.2">
      <c r="A296" s="1">
        <f t="shared" si="5"/>
        <v>74</v>
      </c>
      <c r="B296" t="str">
        <f>IF(VLOOKUP($A296,Assets!$A:$C,2,FALSE)=0,"",VLOOKUP($A296,Assets!$A:$C,2,FALSE))</f>
        <v/>
      </c>
      <c r="C296" t="str">
        <f>IF(VLOOKUP($A296,Assets!$A:$C,3,FALSE)=0,"",VLOOKUP($A296,Assets!$A:$C,3,FALSE))</f>
        <v/>
      </c>
      <c r="D296" s="15">
        <v>2</v>
      </c>
      <c r="E296" s="19" t="str">
        <f>_xlfn.IFNA(VLOOKUP(_xlfn.CONCAT("T",E$1,"V",$D296,"A",$A296),Vulnerabilities!$G:$G,1,FALSE),"")</f>
        <v/>
      </c>
      <c r="F296" s="19" t="str">
        <f>_xlfn.IFNA(VLOOKUP(_xlfn.CONCAT("T",F$1,"V",$D296,"A",$A296),Vulnerabilities!$G:$G,1,FALSE),"")</f>
        <v/>
      </c>
      <c r="G296" s="19" t="str">
        <f>_xlfn.IFNA(VLOOKUP(_xlfn.CONCAT("T",G$1,"V",$D296,"A",$A296),Vulnerabilities!$G:$G,1,FALSE),"")</f>
        <v/>
      </c>
      <c r="H296" s="19" t="str">
        <f>_xlfn.IFNA(VLOOKUP(_xlfn.CONCAT("T",H$1,"V",$D296,"A",$A296),Vulnerabilities!$G:$G,1,FALSE),"")</f>
        <v/>
      </c>
      <c r="I296" s="19" t="str">
        <f>_xlfn.IFNA(VLOOKUP(_xlfn.CONCAT("T",I$1,"V",$D296,"A",$A296),Vulnerabilities!$G:$G,1,FALSE),"")</f>
        <v/>
      </c>
      <c r="J296" s="19" t="str">
        <f>_xlfn.IFNA(VLOOKUP(_xlfn.CONCAT("T",J$1,"V",$D296,"A",$A296),Vulnerabilities!$G:$G,1,FALSE),"")</f>
        <v/>
      </c>
      <c r="K296" s="19" t="str">
        <f>_xlfn.IFNA(VLOOKUP(_xlfn.CONCAT("T",K$1,"V",$D296,"A",$A296),Vulnerabilities!$G:$G,1,FALSE),"")</f>
        <v/>
      </c>
      <c r="L296" s="19" t="str">
        <f>_xlfn.IFNA(VLOOKUP(_xlfn.CONCAT("T",L$1,"V",$D296,"A",$A296),Vulnerabilities!$G:$G,1,FALSE),"")</f>
        <v/>
      </c>
      <c r="M296" s="19" t="str">
        <f>_xlfn.IFNA(VLOOKUP(_xlfn.CONCAT("T",M$1,"V",$D296,"A",$A296),Vulnerabilities!$G:$G,1,FALSE),"")</f>
        <v/>
      </c>
      <c r="N296" s="19" t="str">
        <f>_xlfn.IFNA(VLOOKUP(_xlfn.CONCAT("T",N$1,"V",$D296,"A",$A296),Vulnerabilities!$G:$G,1,FALSE),"")</f>
        <v/>
      </c>
      <c r="O296" s="19" t="str">
        <f>_xlfn.IFNA(VLOOKUP(_xlfn.CONCAT("T",O$1,"V",$D296,"A",$A296),Vulnerabilities!$G:$G,1,FALSE),"")</f>
        <v/>
      </c>
      <c r="P296" s="15" t="str">
        <f>_xlfn.IFNA(VLOOKUP(_xlfn.CONCAT("T",P$1,"V",$D296,"A",$A296),Vulnerabilities!$G:$G,1,FALSE),"")</f>
        <v/>
      </c>
    </row>
    <row r="297" spans="1:16" x14ac:dyDescent="0.2">
      <c r="A297" s="1">
        <f t="shared" si="5"/>
        <v>74</v>
      </c>
      <c r="B297" t="str">
        <f>IF(VLOOKUP($A297,Assets!$A:$C,2,FALSE)=0,"",VLOOKUP($A297,Assets!$A:$C,2,FALSE))</f>
        <v/>
      </c>
      <c r="C297" t="str">
        <f>IF(VLOOKUP($A297,Assets!$A:$C,3,FALSE)=0,"",VLOOKUP($A297,Assets!$A:$C,3,FALSE))</f>
        <v/>
      </c>
      <c r="D297" s="15">
        <v>3</v>
      </c>
      <c r="E297" s="19" t="str">
        <f>_xlfn.IFNA(VLOOKUP(_xlfn.CONCAT("T",E$1,"V",$D297,"A",$A297),Vulnerabilities!$G:$G,1,FALSE),"")</f>
        <v/>
      </c>
      <c r="F297" s="19" t="str">
        <f>_xlfn.IFNA(VLOOKUP(_xlfn.CONCAT("T",F$1,"V",$D297,"A",$A297),Vulnerabilities!$G:$G,1,FALSE),"")</f>
        <v/>
      </c>
      <c r="G297" s="19" t="str">
        <f>_xlfn.IFNA(VLOOKUP(_xlfn.CONCAT("T",G$1,"V",$D297,"A",$A297),Vulnerabilities!$G:$G,1,FALSE),"")</f>
        <v/>
      </c>
      <c r="H297" s="19" t="str">
        <f>_xlfn.IFNA(VLOOKUP(_xlfn.CONCAT("T",H$1,"V",$D297,"A",$A297),Vulnerabilities!$G:$G,1,FALSE),"")</f>
        <v/>
      </c>
      <c r="I297" s="19" t="str">
        <f>_xlfn.IFNA(VLOOKUP(_xlfn.CONCAT("T",I$1,"V",$D297,"A",$A297),Vulnerabilities!$G:$G,1,FALSE),"")</f>
        <v/>
      </c>
      <c r="J297" s="19" t="str">
        <f>_xlfn.IFNA(VLOOKUP(_xlfn.CONCAT("T",J$1,"V",$D297,"A",$A297),Vulnerabilities!$G:$G,1,FALSE),"")</f>
        <v/>
      </c>
      <c r="K297" s="19" t="str">
        <f>_xlfn.IFNA(VLOOKUP(_xlfn.CONCAT("T",K$1,"V",$D297,"A",$A297),Vulnerabilities!$G:$G,1,FALSE),"")</f>
        <v/>
      </c>
      <c r="L297" s="19" t="str">
        <f>_xlfn.IFNA(VLOOKUP(_xlfn.CONCAT("T",L$1,"V",$D297,"A",$A297),Vulnerabilities!$G:$G,1,FALSE),"")</f>
        <v/>
      </c>
      <c r="M297" s="19" t="str">
        <f>_xlfn.IFNA(VLOOKUP(_xlfn.CONCAT("T",M$1,"V",$D297,"A",$A297),Vulnerabilities!$G:$G,1,FALSE),"")</f>
        <v/>
      </c>
      <c r="N297" s="19" t="str">
        <f>_xlfn.IFNA(VLOOKUP(_xlfn.CONCAT("T",N$1,"V",$D297,"A",$A297),Vulnerabilities!$G:$G,1,FALSE),"")</f>
        <v/>
      </c>
      <c r="O297" s="19" t="str">
        <f>_xlfn.IFNA(VLOOKUP(_xlfn.CONCAT("T",O$1,"V",$D297,"A",$A297),Vulnerabilities!$G:$G,1,FALSE),"")</f>
        <v/>
      </c>
      <c r="P297" s="15" t="str">
        <f>_xlfn.IFNA(VLOOKUP(_xlfn.CONCAT("T",P$1,"V",$D297,"A",$A297),Vulnerabilities!$G:$G,1,FALSE),"")</f>
        <v/>
      </c>
    </row>
    <row r="298" spans="1:16" x14ac:dyDescent="0.2">
      <c r="A298" s="10">
        <f t="shared" si="5"/>
        <v>74</v>
      </c>
      <c r="B298" s="11" t="str">
        <f>IF(VLOOKUP($A298,Assets!$A:$C,2,FALSE)=0,"",VLOOKUP($A298,Assets!$A:$C,2,FALSE))</f>
        <v/>
      </c>
      <c r="C298" s="11" t="str">
        <f>IF(VLOOKUP($A298,Assets!$A:$C,3,FALSE)=0,"",VLOOKUP($A298,Assets!$A:$C,3,FALSE))</f>
        <v/>
      </c>
      <c r="D298" s="16">
        <v>4</v>
      </c>
      <c r="E298" s="20" t="str">
        <f>_xlfn.IFNA(VLOOKUP(_xlfn.CONCAT("T",E$1,"V",$D298,"A",$A298),Vulnerabilities!$G:$G,1,FALSE),"")</f>
        <v/>
      </c>
      <c r="F298" s="20" t="str">
        <f>_xlfn.IFNA(VLOOKUP(_xlfn.CONCAT("T",F$1,"V",$D298,"A",$A298),Vulnerabilities!$G:$G,1,FALSE),"")</f>
        <v/>
      </c>
      <c r="G298" s="20" t="str">
        <f>_xlfn.IFNA(VLOOKUP(_xlfn.CONCAT("T",G$1,"V",$D298,"A",$A298),Vulnerabilities!$G:$G,1,FALSE),"")</f>
        <v/>
      </c>
      <c r="H298" s="20" t="str">
        <f>_xlfn.IFNA(VLOOKUP(_xlfn.CONCAT("T",H$1,"V",$D298,"A",$A298),Vulnerabilities!$G:$G,1,FALSE),"")</f>
        <v/>
      </c>
      <c r="I298" s="20" t="str">
        <f>_xlfn.IFNA(VLOOKUP(_xlfn.CONCAT("T",I$1,"V",$D298,"A",$A298),Vulnerabilities!$G:$G,1,FALSE),"")</f>
        <v/>
      </c>
      <c r="J298" s="20" t="str">
        <f>_xlfn.IFNA(VLOOKUP(_xlfn.CONCAT("T",J$1,"V",$D298,"A",$A298),Vulnerabilities!$G:$G,1,FALSE),"")</f>
        <v/>
      </c>
      <c r="K298" s="20" t="str">
        <f>_xlfn.IFNA(VLOOKUP(_xlfn.CONCAT("T",K$1,"V",$D298,"A",$A298),Vulnerabilities!$G:$G,1,FALSE),"")</f>
        <v/>
      </c>
      <c r="L298" s="20" t="str">
        <f>_xlfn.IFNA(VLOOKUP(_xlfn.CONCAT("T",L$1,"V",$D298,"A",$A298),Vulnerabilities!$G:$G,1,FALSE),"")</f>
        <v/>
      </c>
      <c r="M298" s="20" t="str">
        <f>_xlfn.IFNA(VLOOKUP(_xlfn.CONCAT("T",M$1,"V",$D298,"A",$A298),Vulnerabilities!$G:$G,1,FALSE),"")</f>
        <v/>
      </c>
      <c r="N298" s="20" t="str">
        <f>_xlfn.IFNA(VLOOKUP(_xlfn.CONCAT("T",N$1,"V",$D298,"A",$A298),Vulnerabilities!$G:$G,1,FALSE),"")</f>
        <v/>
      </c>
      <c r="O298" s="20" t="str">
        <f>_xlfn.IFNA(VLOOKUP(_xlfn.CONCAT("T",O$1,"V",$D298,"A",$A298),Vulnerabilities!$G:$G,1,FALSE),"")</f>
        <v/>
      </c>
      <c r="P298" s="16" t="str">
        <f>_xlfn.IFNA(VLOOKUP(_xlfn.CONCAT("T",P$1,"V",$D298,"A",$A298),Vulnerabilities!$G:$G,1,FALSE),"")</f>
        <v/>
      </c>
    </row>
    <row r="299" spans="1:16" x14ac:dyDescent="0.2">
      <c r="A299" s="1">
        <f t="shared" si="5"/>
        <v>75</v>
      </c>
      <c r="B299" t="str">
        <f>IF(VLOOKUP($A299,Assets!$A:$C,2,FALSE)=0,"",VLOOKUP($A299,Assets!$A:$C,2,FALSE))</f>
        <v/>
      </c>
      <c r="C299" t="str">
        <f>IF(VLOOKUP($A299,Assets!$A:$C,3,FALSE)=0,"",VLOOKUP($A299,Assets!$A:$C,3,FALSE))</f>
        <v/>
      </c>
      <c r="D299" s="15">
        <v>1</v>
      </c>
      <c r="E299" s="19" t="str">
        <f>_xlfn.IFNA(VLOOKUP(_xlfn.CONCAT("T",E$1,"V",$D299,"A",$A299),Vulnerabilities!$G:$G,1,FALSE),"")</f>
        <v/>
      </c>
      <c r="F299" s="19" t="str">
        <f>_xlfn.IFNA(VLOOKUP(_xlfn.CONCAT("T",F$1,"V",$D299,"A",$A299),Vulnerabilities!$G:$G,1,FALSE),"")</f>
        <v/>
      </c>
      <c r="G299" s="19" t="str">
        <f>_xlfn.IFNA(VLOOKUP(_xlfn.CONCAT("T",G$1,"V",$D299,"A",$A299),Vulnerabilities!$G:$G,1,FALSE),"")</f>
        <v/>
      </c>
      <c r="H299" s="19" t="str">
        <f>_xlfn.IFNA(VLOOKUP(_xlfn.CONCAT("T",H$1,"V",$D299,"A",$A299),Vulnerabilities!$G:$G,1,FALSE),"")</f>
        <v/>
      </c>
      <c r="I299" s="19" t="str">
        <f>_xlfn.IFNA(VLOOKUP(_xlfn.CONCAT("T",I$1,"V",$D299,"A",$A299),Vulnerabilities!$G:$G,1,FALSE),"")</f>
        <v/>
      </c>
      <c r="J299" s="19" t="str">
        <f>_xlfn.IFNA(VLOOKUP(_xlfn.CONCAT("T",J$1,"V",$D299,"A",$A299),Vulnerabilities!$G:$G,1,FALSE),"")</f>
        <v/>
      </c>
      <c r="K299" s="19" t="str">
        <f>_xlfn.IFNA(VLOOKUP(_xlfn.CONCAT("T",K$1,"V",$D299,"A",$A299),Vulnerabilities!$G:$G,1,FALSE),"")</f>
        <v/>
      </c>
      <c r="L299" s="19" t="str">
        <f>_xlfn.IFNA(VLOOKUP(_xlfn.CONCAT("T",L$1,"V",$D299,"A",$A299),Vulnerabilities!$G:$G,1,FALSE),"")</f>
        <v/>
      </c>
      <c r="M299" s="19" t="str">
        <f>_xlfn.IFNA(VLOOKUP(_xlfn.CONCAT("T",M$1,"V",$D299,"A",$A299),Vulnerabilities!$G:$G,1,FALSE),"")</f>
        <v/>
      </c>
      <c r="N299" s="19" t="str">
        <f>_xlfn.IFNA(VLOOKUP(_xlfn.CONCAT("T",N$1,"V",$D299,"A",$A299),Vulnerabilities!$G:$G,1,FALSE),"")</f>
        <v/>
      </c>
      <c r="O299" s="19" t="str">
        <f>_xlfn.IFNA(VLOOKUP(_xlfn.CONCAT("T",O$1,"V",$D299,"A",$A299),Vulnerabilities!$G:$G,1,FALSE),"")</f>
        <v/>
      </c>
      <c r="P299" s="15" t="str">
        <f>_xlfn.IFNA(VLOOKUP(_xlfn.CONCAT("T",P$1,"V",$D299,"A",$A299),Vulnerabilities!$G:$G,1,FALSE),"")</f>
        <v/>
      </c>
    </row>
    <row r="300" spans="1:16" x14ac:dyDescent="0.2">
      <c r="A300" s="1">
        <f t="shared" si="5"/>
        <v>75</v>
      </c>
      <c r="B300" t="str">
        <f>IF(VLOOKUP($A300,Assets!$A:$C,2,FALSE)=0,"",VLOOKUP($A300,Assets!$A:$C,2,FALSE))</f>
        <v/>
      </c>
      <c r="C300" t="str">
        <f>IF(VLOOKUP($A300,Assets!$A:$C,3,FALSE)=0,"",VLOOKUP($A300,Assets!$A:$C,3,FALSE))</f>
        <v/>
      </c>
      <c r="D300" s="15">
        <v>2</v>
      </c>
      <c r="E300" s="19" t="str">
        <f>_xlfn.IFNA(VLOOKUP(_xlfn.CONCAT("T",E$1,"V",$D300,"A",$A300),Vulnerabilities!$G:$G,1,FALSE),"")</f>
        <v/>
      </c>
      <c r="F300" s="19" t="str">
        <f>_xlfn.IFNA(VLOOKUP(_xlfn.CONCAT("T",F$1,"V",$D300,"A",$A300),Vulnerabilities!$G:$G,1,FALSE),"")</f>
        <v/>
      </c>
      <c r="G300" s="19" t="str">
        <f>_xlfn.IFNA(VLOOKUP(_xlfn.CONCAT("T",G$1,"V",$D300,"A",$A300),Vulnerabilities!$G:$G,1,FALSE),"")</f>
        <v/>
      </c>
      <c r="H300" s="19" t="str">
        <f>_xlfn.IFNA(VLOOKUP(_xlfn.CONCAT("T",H$1,"V",$D300,"A",$A300),Vulnerabilities!$G:$G,1,FALSE),"")</f>
        <v/>
      </c>
      <c r="I300" s="19" t="str">
        <f>_xlfn.IFNA(VLOOKUP(_xlfn.CONCAT("T",I$1,"V",$D300,"A",$A300),Vulnerabilities!$G:$G,1,FALSE),"")</f>
        <v/>
      </c>
      <c r="J300" s="19" t="str">
        <f>_xlfn.IFNA(VLOOKUP(_xlfn.CONCAT("T",J$1,"V",$D300,"A",$A300),Vulnerabilities!$G:$G,1,FALSE),"")</f>
        <v/>
      </c>
      <c r="K300" s="19" t="str">
        <f>_xlfn.IFNA(VLOOKUP(_xlfn.CONCAT("T",K$1,"V",$D300,"A",$A300),Vulnerabilities!$G:$G,1,FALSE),"")</f>
        <v/>
      </c>
      <c r="L300" s="19" t="str">
        <f>_xlfn.IFNA(VLOOKUP(_xlfn.CONCAT("T",L$1,"V",$D300,"A",$A300),Vulnerabilities!$G:$G,1,FALSE),"")</f>
        <v/>
      </c>
      <c r="M300" s="19" t="str">
        <f>_xlfn.IFNA(VLOOKUP(_xlfn.CONCAT("T",M$1,"V",$D300,"A",$A300),Vulnerabilities!$G:$G,1,FALSE),"")</f>
        <v/>
      </c>
      <c r="N300" s="19" t="str">
        <f>_xlfn.IFNA(VLOOKUP(_xlfn.CONCAT("T",N$1,"V",$D300,"A",$A300),Vulnerabilities!$G:$G,1,FALSE),"")</f>
        <v/>
      </c>
      <c r="O300" s="19" t="str">
        <f>_xlfn.IFNA(VLOOKUP(_xlfn.CONCAT("T",O$1,"V",$D300,"A",$A300),Vulnerabilities!$G:$G,1,FALSE),"")</f>
        <v/>
      </c>
      <c r="P300" s="15" t="str">
        <f>_xlfn.IFNA(VLOOKUP(_xlfn.CONCAT("T",P$1,"V",$D300,"A",$A300),Vulnerabilities!$G:$G,1,FALSE),"")</f>
        <v/>
      </c>
    </row>
    <row r="301" spans="1:16" x14ac:dyDescent="0.2">
      <c r="A301" s="1">
        <f t="shared" si="5"/>
        <v>75</v>
      </c>
      <c r="B301" t="str">
        <f>IF(VLOOKUP($A301,Assets!$A:$C,2,FALSE)=0,"",VLOOKUP($A301,Assets!$A:$C,2,FALSE))</f>
        <v/>
      </c>
      <c r="C301" t="str">
        <f>IF(VLOOKUP($A301,Assets!$A:$C,3,FALSE)=0,"",VLOOKUP($A301,Assets!$A:$C,3,FALSE))</f>
        <v/>
      </c>
      <c r="D301" s="15">
        <v>3</v>
      </c>
      <c r="E301" s="19" t="str">
        <f>_xlfn.IFNA(VLOOKUP(_xlfn.CONCAT("T",E$1,"V",$D301,"A",$A301),Vulnerabilities!$G:$G,1,FALSE),"")</f>
        <v/>
      </c>
      <c r="F301" s="19" t="str">
        <f>_xlfn.IFNA(VLOOKUP(_xlfn.CONCAT("T",F$1,"V",$D301,"A",$A301),Vulnerabilities!$G:$G,1,FALSE),"")</f>
        <v/>
      </c>
      <c r="G301" s="19" t="str">
        <f>_xlfn.IFNA(VLOOKUP(_xlfn.CONCAT("T",G$1,"V",$D301,"A",$A301),Vulnerabilities!$G:$G,1,FALSE),"")</f>
        <v/>
      </c>
      <c r="H301" s="19" t="str">
        <f>_xlfn.IFNA(VLOOKUP(_xlfn.CONCAT("T",H$1,"V",$D301,"A",$A301),Vulnerabilities!$G:$G,1,FALSE),"")</f>
        <v/>
      </c>
      <c r="I301" s="19" t="str">
        <f>_xlfn.IFNA(VLOOKUP(_xlfn.CONCAT("T",I$1,"V",$D301,"A",$A301),Vulnerabilities!$G:$G,1,FALSE),"")</f>
        <v/>
      </c>
      <c r="J301" s="19" t="str">
        <f>_xlfn.IFNA(VLOOKUP(_xlfn.CONCAT("T",J$1,"V",$D301,"A",$A301),Vulnerabilities!$G:$G,1,FALSE),"")</f>
        <v/>
      </c>
      <c r="K301" s="19" t="str">
        <f>_xlfn.IFNA(VLOOKUP(_xlfn.CONCAT("T",K$1,"V",$D301,"A",$A301),Vulnerabilities!$G:$G,1,FALSE),"")</f>
        <v/>
      </c>
      <c r="L301" s="19" t="str">
        <f>_xlfn.IFNA(VLOOKUP(_xlfn.CONCAT("T",L$1,"V",$D301,"A",$A301),Vulnerabilities!$G:$G,1,FALSE),"")</f>
        <v/>
      </c>
      <c r="M301" s="19" t="str">
        <f>_xlfn.IFNA(VLOOKUP(_xlfn.CONCAT("T",M$1,"V",$D301,"A",$A301),Vulnerabilities!$G:$G,1,FALSE),"")</f>
        <v/>
      </c>
      <c r="N301" s="19" t="str">
        <f>_xlfn.IFNA(VLOOKUP(_xlfn.CONCAT("T",N$1,"V",$D301,"A",$A301),Vulnerabilities!$G:$G,1,FALSE),"")</f>
        <v/>
      </c>
      <c r="O301" s="19" t="str">
        <f>_xlfn.IFNA(VLOOKUP(_xlfn.CONCAT("T",O$1,"V",$D301,"A",$A301),Vulnerabilities!$G:$G,1,FALSE),"")</f>
        <v/>
      </c>
      <c r="P301" s="15" t="str">
        <f>_xlfn.IFNA(VLOOKUP(_xlfn.CONCAT("T",P$1,"V",$D301,"A",$A301),Vulnerabilities!$G:$G,1,FALSE),"")</f>
        <v/>
      </c>
    </row>
    <row r="302" spans="1:16" x14ac:dyDescent="0.2">
      <c r="A302" s="10">
        <f t="shared" si="5"/>
        <v>75</v>
      </c>
      <c r="B302" s="11" t="str">
        <f>IF(VLOOKUP($A302,Assets!$A:$C,2,FALSE)=0,"",VLOOKUP($A302,Assets!$A:$C,2,FALSE))</f>
        <v/>
      </c>
      <c r="C302" s="11" t="str">
        <f>IF(VLOOKUP($A302,Assets!$A:$C,3,FALSE)=0,"",VLOOKUP($A302,Assets!$A:$C,3,FALSE))</f>
        <v/>
      </c>
      <c r="D302" s="16">
        <v>4</v>
      </c>
      <c r="E302" s="20" t="str">
        <f>_xlfn.IFNA(VLOOKUP(_xlfn.CONCAT("T",E$1,"V",$D302,"A",$A302),Vulnerabilities!$G:$G,1,FALSE),"")</f>
        <v/>
      </c>
      <c r="F302" s="20" t="str">
        <f>_xlfn.IFNA(VLOOKUP(_xlfn.CONCAT("T",F$1,"V",$D302,"A",$A302),Vulnerabilities!$G:$G,1,FALSE),"")</f>
        <v/>
      </c>
      <c r="G302" s="20" t="str">
        <f>_xlfn.IFNA(VLOOKUP(_xlfn.CONCAT("T",G$1,"V",$D302,"A",$A302),Vulnerabilities!$G:$G,1,FALSE),"")</f>
        <v/>
      </c>
      <c r="H302" s="20" t="str">
        <f>_xlfn.IFNA(VLOOKUP(_xlfn.CONCAT("T",H$1,"V",$D302,"A",$A302),Vulnerabilities!$G:$G,1,FALSE),"")</f>
        <v/>
      </c>
      <c r="I302" s="20" t="str">
        <f>_xlfn.IFNA(VLOOKUP(_xlfn.CONCAT("T",I$1,"V",$D302,"A",$A302),Vulnerabilities!$G:$G,1,FALSE),"")</f>
        <v/>
      </c>
      <c r="J302" s="20" t="str">
        <f>_xlfn.IFNA(VLOOKUP(_xlfn.CONCAT("T",J$1,"V",$D302,"A",$A302),Vulnerabilities!$G:$G,1,FALSE),"")</f>
        <v/>
      </c>
      <c r="K302" s="20" t="str">
        <f>_xlfn.IFNA(VLOOKUP(_xlfn.CONCAT("T",K$1,"V",$D302,"A",$A302),Vulnerabilities!$G:$G,1,FALSE),"")</f>
        <v/>
      </c>
      <c r="L302" s="20" t="str">
        <f>_xlfn.IFNA(VLOOKUP(_xlfn.CONCAT("T",L$1,"V",$D302,"A",$A302),Vulnerabilities!$G:$G,1,FALSE),"")</f>
        <v/>
      </c>
      <c r="M302" s="20" t="str">
        <f>_xlfn.IFNA(VLOOKUP(_xlfn.CONCAT("T",M$1,"V",$D302,"A",$A302),Vulnerabilities!$G:$G,1,FALSE),"")</f>
        <v/>
      </c>
      <c r="N302" s="20" t="str">
        <f>_xlfn.IFNA(VLOOKUP(_xlfn.CONCAT("T",N$1,"V",$D302,"A",$A302),Vulnerabilities!$G:$G,1,FALSE),"")</f>
        <v/>
      </c>
      <c r="O302" s="20" t="str">
        <f>_xlfn.IFNA(VLOOKUP(_xlfn.CONCAT("T",O$1,"V",$D302,"A",$A302),Vulnerabilities!$G:$G,1,FALSE),"")</f>
        <v/>
      </c>
      <c r="P302" s="16" t="str">
        <f>_xlfn.IFNA(VLOOKUP(_xlfn.CONCAT("T",P$1,"V",$D302,"A",$A302),Vulnerabilities!$G:$G,1,FALSE),"")</f>
        <v/>
      </c>
    </row>
    <row r="303" spans="1:16" x14ac:dyDescent="0.2">
      <c r="A303" s="1">
        <f t="shared" si="5"/>
        <v>76</v>
      </c>
      <c r="B303" t="str">
        <f>IF(VLOOKUP($A303,Assets!$A:$C,2,FALSE)=0,"",VLOOKUP($A303,Assets!$A:$C,2,FALSE))</f>
        <v/>
      </c>
      <c r="C303" t="str">
        <f>IF(VLOOKUP($A303,Assets!$A:$C,3,FALSE)=0,"",VLOOKUP($A303,Assets!$A:$C,3,FALSE))</f>
        <v/>
      </c>
      <c r="D303" s="15">
        <v>1</v>
      </c>
      <c r="E303" s="19" t="str">
        <f>_xlfn.IFNA(VLOOKUP(_xlfn.CONCAT("T",E$1,"V",$D303,"A",$A303),Vulnerabilities!$G:$G,1,FALSE),"")</f>
        <v/>
      </c>
      <c r="F303" s="19" t="str">
        <f>_xlfn.IFNA(VLOOKUP(_xlfn.CONCAT("T",F$1,"V",$D303,"A",$A303),Vulnerabilities!$G:$G,1,FALSE),"")</f>
        <v/>
      </c>
      <c r="G303" s="19" t="str">
        <f>_xlfn.IFNA(VLOOKUP(_xlfn.CONCAT("T",G$1,"V",$D303,"A",$A303),Vulnerabilities!$G:$G,1,FALSE),"")</f>
        <v/>
      </c>
      <c r="H303" s="19" t="str">
        <f>_xlfn.IFNA(VLOOKUP(_xlfn.CONCAT("T",H$1,"V",$D303,"A",$A303),Vulnerabilities!$G:$G,1,FALSE),"")</f>
        <v/>
      </c>
      <c r="I303" s="19" t="str">
        <f>_xlfn.IFNA(VLOOKUP(_xlfn.CONCAT("T",I$1,"V",$D303,"A",$A303),Vulnerabilities!$G:$G,1,FALSE),"")</f>
        <v/>
      </c>
      <c r="J303" s="19" t="str">
        <f>_xlfn.IFNA(VLOOKUP(_xlfn.CONCAT("T",J$1,"V",$D303,"A",$A303),Vulnerabilities!$G:$G,1,FALSE),"")</f>
        <v/>
      </c>
      <c r="K303" s="19" t="str">
        <f>_xlfn.IFNA(VLOOKUP(_xlfn.CONCAT("T",K$1,"V",$D303,"A",$A303),Vulnerabilities!$G:$G,1,FALSE),"")</f>
        <v/>
      </c>
      <c r="L303" s="19" t="str">
        <f>_xlfn.IFNA(VLOOKUP(_xlfn.CONCAT("T",L$1,"V",$D303,"A",$A303),Vulnerabilities!$G:$G,1,FALSE),"")</f>
        <v/>
      </c>
      <c r="M303" s="19" t="str">
        <f>_xlfn.IFNA(VLOOKUP(_xlfn.CONCAT("T",M$1,"V",$D303,"A",$A303),Vulnerabilities!$G:$G,1,FALSE),"")</f>
        <v/>
      </c>
      <c r="N303" s="19" t="str">
        <f>_xlfn.IFNA(VLOOKUP(_xlfn.CONCAT("T",N$1,"V",$D303,"A",$A303),Vulnerabilities!$G:$G,1,FALSE),"")</f>
        <v/>
      </c>
      <c r="O303" s="19" t="str">
        <f>_xlfn.IFNA(VLOOKUP(_xlfn.CONCAT("T",O$1,"V",$D303,"A",$A303),Vulnerabilities!$G:$G,1,FALSE),"")</f>
        <v/>
      </c>
      <c r="P303" s="15" t="str">
        <f>_xlfn.IFNA(VLOOKUP(_xlfn.CONCAT("T",P$1,"V",$D303,"A",$A303),Vulnerabilities!$G:$G,1,FALSE),"")</f>
        <v/>
      </c>
    </row>
    <row r="304" spans="1:16" x14ac:dyDescent="0.2">
      <c r="A304" s="1">
        <f t="shared" si="5"/>
        <v>76</v>
      </c>
      <c r="B304" t="str">
        <f>IF(VLOOKUP($A304,Assets!$A:$C,2,FALSE)=0,"",VLOOKUP($A304,Assets!$A:$C,2,FALSE))</f>
        <v/>
      </c>
      <c r="C304" t="str">
        <f>IF(VLOOKUP($A304,Assets!$A:$C,3,FALSE)=0,"",VLOOKUP($A304,Assets!$A:$C,3,FALSE))</f>
        <v/>
      </c>
      <c r="D304" s="15">
        <v>2</v>
      </c>
      <c r="E304" s="19" t="str">
        <f>_xlfn.IFNA(VLOOKUP(_xlfn.CONCAT("T",E$1,"V",$D304,"A",$A304),Vulnerabilities!$G:$G,1,FALSE),"")</f>
        <v/>
      </c>
      <c r="F304" s="19" t="str">
        <f>_xlfn.IFNA(VLOOKUP(_xlfn.CONCAT("T",F$1,"V",$D304,"A",$A304),Vulnerabilities!$G:$G,1,FALSE),"")</f>
        <v/>
      </c>
      <c r="G304" s="19" t="str">
        <f>_xlfn.IFNA(VLOOKUP(_xlfn.CONCAT("T",G$1,"V",$D304,"A",$A304),Vulnerabilities!$G:$G,1,FALSE),"")</f>
        <v/>
      </c>
      <c r="H304" s="19" t="str">
        <f>_xlfn.IFNA(VLOOKUP(_xlfn.CONCAT("T",H$1,"V",$D304,"A",$A304),Vulnerabilities!$G:$G,1,FALSE),"")</f>
        <v/>
      </c>
      <c r="I304" s="19" t="str">
        <f>_xlfn.IFNA(VLOOKUP(_xlfn.CONCAT("T",I$1,"V",$D304,"A",$A304),Vulnerabilities!$G:$G,1,FALSE),"")</f>
        <v/>
      </c>
      <c r="J304" s="19" t="str">
        <f>_xlfn.IFNA(VLOOKUP(_xlfn.CONCAT("T",J$1,"V",$D304,"A",$A304),Vulnerabilities!$G:$G,1,FALSE),"")</f>
        <v/>
      </c>
      <c r="K304" s="19" t="str">
        <f>_xlfn.IFNA(VLOOKUP(_xlfn.CONCAT("T",K$1,"V",$D304,"A",$A304),Vulnerabilities!$G:$G,1,FALSE),"")</f>
        <v/>
      </c>
      <c r="L304" s="19" t="str">
        <f>_xlfn.IFNA(VLOOKUP(_xlfn.CONCAT("T",L$1,"V",$D304,"A",$A304),Vulnerabilities!$G:$G,1,FALSE),"")</f>
        <v/>
      </c>
      <c r="M304" s="19" t="str">
        <f>_xlfn.IFNA(VLOOKUP(_xlfn.CONCAT("T",M$1,"V",$D304,"A",$A304),Vulnerabilities!$G:$G,1,FALSE),"")</f>
        <v/>
      </c>
      <c r="N304" s="19" t="str">
        <f>_xlfn.IFNA(VLOOKUP(_xlfn.CONCAT("T",N$1,"V",$D304,"A",$A304),Vulnerabilities!$G:$G,1,FALSE),"")</f>
        <v/>
      </c>
      <c r="O304" s="19" t="str">
        <f>_xlfn.IFNA(VLOOKUP(_xlfn.CONCAT("T",O$1,"V",$D304,"A",$A304),Vulnerabilities!$G:$G,1,FALSE),"")</f>
        <v/>
      </c>
      <c r="P304" s="15" t="str">
        <f>_xlfn.IFNA(VLOOKUP(_xlfn.CONCAT("T",P$1,"V",$D304,"A",$A304),Vulnerabilities!$G:$G,1,FALSE),"")</f>
        <v/>
      </c>
    </row>
    <row r="305" spans="1:16" x14ac:dyDescent="0.2">
      <c r="A305" s="1">
        <f t="shared" si="5"/>
        <v>76</v>
      </c>
      <c r="B305" t="str">
        <f>IF(VLOOKUP($A305,Assets!$A:$C,2,FALSE)=0,"",VLOOKUP($A305,Assets!$A:$C,2,FALSE))</f>
        <v/>
      </c>
      <c r="C305" t="str">
        <f>IF(VLOOKUP($A305,Assets!$A:$C,3,FALSE)=0,"",VLOOKUP($A305,Assets!$A:$C,3,FALSE))</f>
        <v/>
      </c>
      <c r="D305" s="15">
        <v>3</v>
      </c>
      <c r="E305" s="19" t="str">
        <f>_xlfn.IFNA(VLOOKUP(_xlfn.CONCAT("T",E$1,"V",$D305,"A",$A305),Vulnerabilities!$G:$G,1,FALSE),"")</f>
        <v/>
      </c>
      <c r="F305" s="19" t="str">
        <f>_xlfn.IFNA(VLOOKUP(_xlfn.CONCAT("T",F$1,"V",$D305,"A",$A305),Vulnerabilities!$G:$G,1,FALSE),"")</f>
        <v/>
      </c>
      <c r="G305" s="19" t="str">
        <f>_xlfn.IFNA(VLOOKUP(_xlfn.CONCAT("T",G$1,"V",$D305,"A",$A305),Vulnerabilities!$G:$G,1,FALSE),"")</f>
        <v/>
      </c>
      <c r="H305" s="19" t="str">
        <f>_xlfn.IFNA(VLOOKUP(_xlfn.CONCAT("T",H$1,"V",$D305,"A",$A305),Vulnerabilities!$G:$G,1,FALSE),"")</f>
        <v/>
      </c>
      <c r="I305" s="19" t="str">
        <f>_xlfn.IFNA(VLOOKUP(_xlfn.CONCAT("T",I$1,"V",$D305,"A",$A305),Vulnerabilities!$G:$G,1,FALSE),"")</f>
        <v/>
      </c>
      <c r="J305" s="19" t="str">
        <f>_xlfn.IFNA(VLOOKUP(_xlfn.CONCAT("T",J$1,"V",$D305,"A",$A305),Vulnerabilities!$G:$G,1,FALSE),"")</f>
        <v/>
      </c>
      <c r="K305" s="19" t="str">
        <f>_xlfn.IFNA(VLOOKUP(_xlfn.CONCAT("T",K$1,"V",$D305,"A",$A305),Vulnerabilities!$G:$G,1,FALSE),"")</f>
        <v/>
      </c>
      <c r="L305" s="19" t="str">
        <f>_xlfn.IFNA(VLOOKUP(_xlfn.CONCAT("T",L$1,"V",$D305,"A",$A305),Vulnerabilities!$G:$G,1,FALSE),"")</f>
        <v/>
      </c>
      <c r="M305" s="19" t="str">
        <f>_xlfn.IFNA(VLOOKUP(_xlfn.CONCAT("T",M$1,"V",$D305,"A",$A305),Vulnerabilities!$G:$G,1,FALSE),"")</f>
        <v/>
      </c>
      <c r="N305" s="19" t="str">
        <f>_xlfn.IFNA(VLOOKUP(_xlfn.CONCAT("T",N$1,"V",$D305,"A",$A305),Vulnerabilities!$G:$G,1,FALSE),"")</f>
        <v/>
      </c>
      <c r="O305" s="19" t="str">
        <f>_xlfn.IFNA(VLOOKUP(_xlfn.CONCAT("T",O$1,"V",$D305,"A",$A305),Vulnerabilities!$G:$G,1,FALSE),"")</f>
        <v/>
      </c>
      <c r="P305" s="15" t="str">
        <f>_xlfn.IFNA(VLOOKUP(_xlfn.CONCAT("T",P$1,"V",$D305,"A",$A305),Vulnerabilities!$G:$G,1,FALSE),"")</f>
        <v/>
      </c>
    </row>
    <row r="306" spans="1:16" x14ac:dyDescent="0.2">
      <c r="A306" s="10">
        <f t="shared" si="5"/>
        <v>76</v>
      </c>
      <c r="B306" s="11" t="str">
        <f>IF(VLOOKUP($A306,Assets!$A:$C,2,FALSE)=0,"",VLOOKUP($A306,Assets!$A:$C,2,FALSE))</f>
        <v/>
      </c>
      <c r="C306" s="11" t="str">
        <f>IF(VLOOKUP($A306,Assets!$A:$C,3,FALSE)=0,"",VLOOKUP($A306,Assets!$A:$C,3,FALSE))</f>
        <v/>
      </c>
      <c r="D306" s="16">
        <v>4</v>
      </c>
      <c r="E306" s="20" t="str">
        <f>_xlfn.IFNA(VLOOKUP(_xlfn.CONCAT("T",E$1,"V",$D306,"A",$A306),Vulnerabilities!$G:$G,1,FALSE),"")</f>
        <v/>
      </c>
      <c r="F306" s="20" t="str">
        <f>_xlfn.IFNA(VLOOKUP(_xlfn.CONCAT("T",F$1,"V",$D306,"A",$A306),Vulnerabilities!$G:$G,1,FALSE),"")</f>
        <v/>
      </c>
      <c r="G306" s="20" t="str">
        <f>_xlfn.IFNA(VLOOKUP(_xlfn.CONCAT("T",G$1,"V",$D306,"A",$A306),Vulnerabilities!$G:$G,1,FALSE),"")</f>
        <v/>
      </c>
      <c r="H306" s="20" t="str">
        <f>_xlfn.IFNA(VLOOKUP(_xlfn.CONCAT("T",H$1,"V",$D306,"A",$A306),Vulnerabilities!$G:$G,1,FALSE),"")</f>
        <v/>
      </c>
      <c r="I306" s="20" t="str">
        <f>_xlfn.IFNA(VLOOKUP(_xlfn.CONCAT("T",I$1,"V",$D306,"A",$A306),Vulnerabilities!$G:$G,1,FALSE),"")</f>
        <v/>
      </c>
      <c r="J306" s="20" t="str">
        <f>_xlfn.IFNA(VLOOKUP(_xlfn.CONCAT("T",J$1,"V",$D306,"A",$A306),Vulnerabilities!$G:$G,1,FALSE),"")</f>
        <v/>
      </c>
      <c r="K306" s="20" t="str">
        <f>_xlfn.IFNA(VLOOKUP(_xlfn.CONCAT("T",K$1,"V",$D306,"A",$A306),Vulnerabilities!$G:$G,1,FALSE),"")</f>
        <v/>
      </c>
      <c r="L306" s="20" t="str">
        <f>_xlfn.IFNA(VLOOKUP(_xlfn.CONCAT("T",L$1,"V",$D306,"A",$A306),Vulnerabilities!$G:$G,1,FALSE),"")</f>
        <v/>
      </c>
      <c r="M306" s="20" t="str">
        <f>_xlfn.IFNA(VLOOKUP(_xlfn.CONCAT("T",M$1,"V",$D306,"A",$A306),Vulnerabilities!$G:$G,1,FALSE),"")</f>
        <v/>
      </c>
      <c r="N306" s="20" t="str">
        <f>_xlfn.IFNA(VLOOKUP(_xlfn.CONCAT("T",N$1,"V",$D306,"A",$A306),Vulnerabilities!$G:$G,1,FALSE),"")</f>
        <v/>
      </c>
      <c r="O306" s="20" t="str">
        <f>_xlfn.IFNA(VLOOKUP(_xlfn.CONCAT("T",O$1,"V",$D306,"A",$A306),Vulnerabilities!$G:$G,1,FALSE),"")</f>
        <v/>
      </c>
      <c r="P306" s="16" t="str">
        <f>_xlfn.IFNA(VLOOKUP(_xlfn.CONCAT("T",P$1,"V",$D306,"A",$A306),Vulnerabilities!$G:$G,1,FALSE),"")</f>
        <v/>
      </c>
    </row>
    <row r="307" spans="1:16" x14ac:dyDescent="0.2">
      <c r="A307" s="1">
        <f t="shared" si="5"/>
        <v>77</v>
      </c>
      <c r="B307" t="str">
        <f>IF(VLOOKUP($A307,Assets!$A:$C,2,FALSE)=0,"",VLOOKUP($A307,Assets!$A:$C,2,FALSE))</f>
        <v/>
      </c>
      <c r="C307" t="str">
        <f>IF(VLOOKUP($A307,Assets!$A:$C,3,FALSE)=0,"",VLOOKUP($A307,Assets!$A:$C,3,FALSE))</f>
        <v/>
      </c>
      <c r="D307" s="15">
        <v>1</v>
      </c>
      <c r="E307" s="19" t="str">
        <f>_xlfn.IFNA(VLOOKUP(_xlfn.CONCAT("T",E$1,"V",$D307,"A",$A307),Vulnerabilities!$G:$G,1,FALSE),"")</f>
        <v/>
      </c>
      <c r="F307" s="19" t="str">
        <f>_xlfn.IFNA(VLOOKUP(_xlfn.CONCAT("T",F$1,"V",$D307,"A",$A307),Vulnerabilities!$G:$G,1,FALSE),"")</f>
        <v/>
      </c>
      <c r="G307" s="19" t="str">
        <f>_xlfn.IFNA(VLOOKUP(_xlfn.CONCAT("T",G$1,"V",$D307,"A",$A307),Vulnerabilities!$G:$G,1,FALSE),"")</f>
        <v/>
      </c>
      <c r="H307" s="19" t="str">
        <f>_xlfn.IFNA(VLOOKUP(_xlfn.CONCAT("T",H$1,"V",$D307,"A",$A307),Vulnerabilities!$G:$G,1,FALSE),"")</f>
        <v/>
      </c>
      <c r="I307" s="19" t="str">
        <f>_xlfn.IFNA(VLOOKUP(_xlfn.CONCAT("T",I$1,"V",$D307,"A",$A307),Vulnerabilities!$G:$G,1,FALSE),"")</f>
        <v/>
      </c>
      <c r="J307" s="19" t="str">
        <f>_xlfn.IFNA(VLOOKUP(_xlfn.CONCAT("T",J$1,"V",$D307,"A",$A307),Vulnerabilities!$G:$G,1,FALSE),"")</f>
        <v/>
      </c>
      <c r="K307" s="19" t="str">
        <f>_xlfn.IFNA(VLOOKUP(_xlfn.CONCAT("T",K$1,"V",$D307,"A",$A307),Vulnerabilities!$G:$G,1,FALSE),"")</f>
        <v/>
      </c>
      <c r="L307" s="19" t="str">
        <f>_xlfn.IFNA(VLOOKUP(_xlfn.CONCAT("T",L$1,"V",$D307,"A",$A307),Vulnerabilities!$G:$G,1,FALSE),"")</f>
        <v/>
      </c>
      <c r="M307" s="19" t="str">
        <f>_xlfn.IFNA(VLOOKUP(_xlfn.CONCAT("T",M$1,"V",$D307,"A",$A307),Vulnerabilities!$G:$G,1,FALSE),"")</f>
        <v/>
      </c>
      <c r="N307" s="19" t="str">
        <f>_xlfn.IFNA(VLOOKUP(_xlfn.CONCAT("T",N$1,"V",$D307,"A",$A307),Vulnerabilities!$G:$G,1,FALSE),"")</f>
        <v/>
      </c>
      <c r="O307" s="19" t="str">
        <f>_xlfn.IFNA(VLOOKUP(_xlfn.CONCAT("T",O$1,"V",$D307,"A",$A307),Vulnerabilities!$G:$G,1,FALSE),"")</f>
        <v/>
      </c>
      <c r="P307" s="15" t="str">
        <f>_xlfn.IFNA(VLOOKUP(_xlfn.CONCAT("T",P$1,"V",$D307,"A",$A307),Vulnerabilities!$G:$G,1,FALSE),"")</f>
        <v/>
      </c>
    </row>
    <row r="308" spans="1:16" x14ac:dyDescent="0.2">
      <c r="A308" s="1">
        <f t="shared" si="5"/>
        <v>77</v>
      </c>
      <c r="B308" t="str">
        <f>IF(VLOOKUP($A308,Assets!$A:$C,2,FALSE)=0,"",VLOOKUP($A308,Assets!$A:$C,2,FALSE))</f>
        <v/>
      </c>
      <c r="C308" t="str">
        <f>IF(VLOOKUP($A308,Assets!$A:$C,3,FALSE)=0,"",VLOOKUP($A308,Assets!$A:$C,3,FALSE))</f>
        <v/>
      </c>
      <c r="D308" s="15">
        <v>2</v>
      </c>
      <c r="E308" s="19" t="str">
        <f>_xlfn.IFNA(VLOOKUP(_xlfn.CONCAT("T",E$1,"V",$D308,"A",$A308),Vulnerabilities!$G:$G,1,FALSE),"")</f>
        <v/>
      </c>
      <c r="F308" s="19" t="str">
        <f>_xlfn.IFNA(VLOOKUP(_xlfn.CONCAT("T",F$1,"V",$D308,"A",$A308),Vulnerabilities!$G:$G,1,FALSE),"")</f>
        <v/>
      </c>
      <c r="G308" s="19" t="str">
        <f>_xlfn.IFNA(VLOOKUP(_xlfn.CONCAT("T",G$1,"V",$D308,"A",$A308),Vulnerabilities!$G:$G,1,FALSE),"")</f>
        <v/>
      </c>
      <c r="H308" s="19" t="str">
        <f>_xlfn.IFNA(VLOOKUP(_xlfn.CONCAT("T",H$1,"V",$D308,"A",$A308),Vulnerabilities!$G:$G,1,FALSE),"")</f>
        <v/>
      </c>
      <c r="I308" s="19" t="str">
        <f>_xlfn.IFNA(VLOOKUP(_xlfn.CONCAT("T",I$1,"V",$D308,"A",$A308),Vulnerabilities!$G:$G,1,FALSE),"")</f>
        <v/>
      </c>
      <c r="J308" s="19" t="str">
        <f>_xlfn.IFNA(VLOOKUP(_xlfn.CONCAT("T",J$1,"V",$D308,"A",$A308),Vulnerabilities!$G:$G,1,FALSE),"")</f>
        <v/>
      </c>
      <c r="K308" s="19" t="str">
        <f>_xlfn.IFNA(VLOOKUP(_xlfn.CONCAT("T",K$1,"V",$D308,"A",$A308),Vulnerabilities!$G:$G,1,FALSE),"")</f>
        <v/>
      </c>
      <c r="L308" s="19" t="str">
        <f>_xlfn.IFNA(VLOOKUP(_xlfn.CONCAT("T",L$1,"V",$D308,"A",$A308),Vulnerabilities!$G:$G,1,FALSE),"")</f>
        <v/>
      </c>
      <c r="M308" s="19" t="str">
        <f>_xlfn.IFNA(VLOOKUP(_xlfn.CONCAT("T",M$1,"V",$D308,"A",$A308),Vulnerabilities!$G:$G,1,FALSE),"")</f>
        <v/>
      </c>
      <c r="N308" s="19" t="str">
        <f>_xlfn.IFNA(VLOOKUP(_xlfn.CONCAT("T",N$1,"V",$D308,"A",$A308),Vulnerabilities!$G:$G,1,FALSE),"")</f>
        <v/>
      </c>
      <c r="O308" s="19" t="str">
        <f>_xlfn.IFNA(VLOOKUP(_xlfn.CONCAT("T",O$1,"V",$D308,"A",$A308),Vulnerabilities!$G:$G,1,FALSE),"")</f>
        <v/>
      </c>
      <c r="P308" s="15" t="str">
        <f>_xlfn.IFNA(VLOOKUP(_xlfn.CONCAT("T",P$1,"V",$D308,"A",$A308),Vulnerabilities!$G:$G,1,FALSE),"")</f>
        <v/>
      </c>
    </row>
    <row r="309" spans="1:16" x14ac:dyDescent="0.2">
      <c r="A309" s="1">
        <f t="shared" si="5"/>
        <v>77</v>
      </c>
      <c r="B309" t="str">
        <f>IF(VLOOKUP($A309,Assets!$A:$C,2,FALSE)=0,"",VLOOKUP($A309,Assets!$A:$C,2,FALSE))</f>
        <v/>
      </c>
      <c r="C309" t="str">
        <f>IF(VLOOKUP($A309,Assets!$A:$C,3,FALSE)=0,"",VLOOKUP($A309,Assets!$A:$C,3,FALSE))</f>
        <v/>
      </c>
      <c r="D309" s="15">
        <v>3</v>
      </c>
      <c r="E309" s="19" t="str">
        <f>_xlfn.IFNA(VLOOKUP(_xlfn.CONCAT("T",E$1,"V",$D309,"A",$A309),Vulnerabilities!$G:$G,1,FALSE),"")</f>
        <v/>
      </c>
      <c r="F309" s="19" t="str">
        <f>_xlfn.IFNA(VLOOKUP(_xlfn.CONCAT("T",F$1,"V",$D309,"A",$A309),Vulnerabilities!$G:$G,1,FALSE),"")</f>
        <v/>
      </c>
      <c r="G309" s="19" t="str">
        <f>_xlfn.IFNA(VLOOKUP(_xlfn.CONCAT("T",G$1,"V",$D309,"A",$A309),Vulnerabilities!$G:$G,1,FALSE),"")</f>
        <v/>
      </c>
      <c r="H309" s="19" t="str">
        <f>_xlfn.IFNA(VLOOKUP(_xlfn.CONCAT("T",H$1,"V",$D309,"A",$A309),Vulnerabilities!$G:$G,1,FALSE),"")</f>
        <v/>
      </c>
      <c r="I309" s="19" t="str">
        <f>_xlfn.IFNA(VLOOKUP(_xlfn.CONCAT("T",I$1,"V",$D309,"A",$A309),Vulnerabilities!$G:$G,1,FALSE),"")</f>
        <v/>
      </c>
      <c r="J309" s="19" t="str">
        <f>_xlfn.IFNA(VLOOKUP(_xlfn.CONCAT("T",J$1,"V",$D309,"A",$A309),Vulnerabilities!$G:$G,1,FALSE),"")</f>
        <v/>
      </c>
      <c r="K309" s="19" t="str">
        <f>_xlfn.IFNA(VLOOKUP(_xlfn.CONCAT("T",K$1,"V",$D309,"A",$A309),Vulnerabilities!$G:$G,1,FALSE),"")</f>
        <v/>
      </c>
      <c r="L309" s="19" t="str">
        <f>_xlfn.IFNA(VLOOKUP(_xlfn.CONCAT("T",L$1,"V",$D309,"A",$A309),Vulnerabilities!$G:$G,1,FALSE),"")</f>
        <v/>
      </c>
      <c r="M309" s="19" t="str">
        <f>_xlfn.IFNA(VLOOKUP(_xlfn.CONCAT("T",M$1,"V",$D309,"A",$A309),Vulnerabilities!$G:$G,1,FALSE),"")</f>
        <v/>
      </c>
      <c r="N309" s="19" t="str">
        <f>_xlfn.IFNA(VLOOKUP(_xlfn.CONCAT("T",N$1,"V",$D309,"A",$A309),Vulnerabilities!$G:$G,1,FALSE),"")</f>
        <v/>
      </c>
      <c r="O309" s="19" t="str">
        <f>_xlfn.IFNA(VLOOKUP(_xlfn.CONCAT("T",O$1,"V",$D309,"A",$A309),Vulnerabilities!$G:$G,1,FALSE),"")</f>
        <v/>
      </c>
      <c r="P309" s="15" t="str">
        <f>_xlfn.IFNA(VLOOKUP(_xlfn.CONCAT("T",P$1,"V",$D309,"A",$A309),Vulnerabilities!$G:$G,1,FALSE),"")</f>
        <v/>
      </c>
    </row>
    <row r="310" spans="1:16" x14ac:dyDescent="0.2">
      <c r="A310" s="10">
        <f t="shared" si="5"/>
        <v>77</v>
      </c>
      <c r="B310" s="11" t="str">
        <f>IF(VLOOKUP($A310,Assets!$A:$C,2,FALSE)=0,"",VLOOKUP($A310,Assets!$A:$C,2,FALSE))</f>
        <v/>
      </c>
      <c r="C310" s="11" t="str">
        <f>IF(VLOOKUP($A310,Assets!$A:$C,3,FALSE)=0,"",VLOOKUP($A310,Assets!$A:$C,3,FALSE))</f>
        <v/>
      </c>
      <c r="D310" s="16">
        <v>4</v>
      </c>
      <c r="E310" s="20" t="str">
        <f>_xlfn.IFNA(VLOOKUP(_xlfn.CONCAT("T",E$1,"V",$D310,"A",$A310),Vulnerabilities!$G:$G,1,FALSE),"")</f>
        <v/>
      </c>
      <c r="F310" s="20" t="str">
        <f>_xlfn.IFNA(VLOOKUP(_xlfn.CONCAT("T",F$1,"V",$D310,"A",$A310),Vulnerabilities!$G:$G,1,FALSE),"")</f>
        <v/>
      </c>
      <c r="G310" s="20" t="str">
        <f>_xlfn.IFNA(VLOOKUP(_xlfn.CONCAT("T",G$1,"V",$D310,"A",$A310),Vulnerabilities!$G:$G,1,FALSE),"")</f>
        <v/>
      </c>
      <c r="H310" s="20" t="str">
        <f>_xlfn.IFNA(VLOOKUP(_xlfn.CONCAT("T",H$1,"V",$D310,"A",$A310),Vulnerabilities!$G:$G,1,FALSE),"")</f>
        <v/>
      </c>
      <c r="I310" s="20" t="str">
        <f>_xlfn.IFNA(VLOOKUP(_xlfn.CONCAT("T",I$1,"V",$D310,"A",$A310),Vulnerabilities!$G:$G,1,FALSE),"")</f>
        <v/>
      </c>
      <c r="J310" s="20" t="str">
        <f>_xlfn.IFNA(VLOOKUP(_xlfn.CONCAT("T",J$1,"V",$D310,"A",$A310),Vulnerabilities!$G:$G,1,FALSE),"")</f>
        <v/>
      </c>
      <c r="K310" s="20" t="str">
        <f>_xlfn.IFNA(VLOOKUP(_xlfn.CONCAT("T",K$1,"V",$D310,"A",$A310),Vulnerabilities!$G:$G,1,FALSE),"")</f>
        <v/>
      </c>
      <c r="L310" s="20" t="str">
        <f>_xlfn.IFNA(VLOOKUP(_xlfn.CONCAT("T",L$1,"V",$D310,"A",$A310),Vulnerabilities!$G:$G,1,FALSE),"")</f>
        <v/>
      </c>
      <c r="M310" s="20" t="str">
        <f>_xlfn.IFNA(VLOOKUP(_xlfn.CONCAT("T",M$1,"V",$D310,"A",$A310),Vulnerabilities!$G:$G,1,FALSE),"")</f>
        <v/>
      </c>
      <c r="N310" s="20" t="str">
        <f>_xlfn.IFNA(VLOOKUP(_xlfn.CONCAT("T",N$1,"V",$D310,"A",$A310),Vulnerabilities!$G:$G,1,FALSE),"")</f>
        <v/>
      </c>
      <c r="O310" s="20" t="str">
        <f>_xlfn.IFNA(VLOOKUP(_xlfn.CONCAT("T",O$1,"V",$D310,"A",$A310),Vulnerabilities!$G:$G,1,FALSE),"")</f>
        <v/>
      </c>
      <c r="P310" s="16" t="str">
        <f>_xlfn.IFNA(VLOOKUP(_xlfn.CONCAT("T",P$1,"V",$D310,"A",$A310),Vulnerabilities!$G:$G,1,FALSE),"")</f>
        <v/>
      </c>
    </row>
    <row r="311" spans="1:16" x14ac:dyDescent="0.2">
      <c r="A311" s="1">
        <f t="shared" si="5"/>
        <v>78</v>
      </c>
      <c r="B311" t="str">
        <f>IF(VLOOKUP($A311,Assets!$A:$C,2,FALSE)=0,"",VLOOKUP($A311,Assets!$A:$C,2,FALSE))</f>
        <v/>
      </c>
      <c r="C311" t="str">
        <f>IF(VLOOKUP($A311,Assets!$A:$C,3,FALSE)=0,"",VLOOKUP($A311,Assets!$A:$C,3,FALSE))</f>
        <v/>
      </c>
      <c r="D311" s="15">
        <v>1</v>
      </c>
      <c r="E311" s="19" t="str">
        <f>_xlfn.IFNA(VLOOKUP(_xlfn.CONCAT("T",E$1,"V",$D311,"A",$A311),Vulnerabilities!$G:$G,1,FALSE),"")</f>
        <v/>
      </c>
      <c r="F311" s="19" t="str">
        <f>_xlfn.IFNA(VLOOKUP(_xlfn.CONCAT("T",F$1,"V",$D311,"A",$A311),Vulnerabilities!$G:$G,1,FALSE),"")</f>
        <v/>
      </c>
      <c r="G311" s="19" t="str">
        <f>_xlfn.IFNA(VLOOKUP(_xlfn.CONCAT("T",G$1,"V",$D311,"A",$A311),Vulnerabilities!$G:$G,1,FALSE),"")</f>
        <v/>
      </c>
      <c r="H311" s="19" t="str">
        <f>_xlfn.IFNA(VLOOKUP(_xlfn.CONCAT("T",H$1,"V",$D311,"A",$A311),Vulnerabilities!$G:$G,1,FALSE),"")</f>
        <v/>
      </c>
      <c r="I311" s="19" t="str">
        <f>_xlfn.IFNA(VLOOKUP(_xlfn.CONCAT("T",I$1,"V",$D311,"A",$A311),Vulnerabilities!$G:$G,1,FALSE),"")</f>
        <v/>
      </c>
      <c r="J311" s="19" t="str">
        <f>_xlfn.IFNA(VLOOKUP(_xlfn.CONCAT("T",J$1,"V",$D311,"A",$A311),Vulnerabilities!$G:$G,1,FALSE),"")</f>
        <v/>
      </c>
      <c r="K311" s="19" t="str">
        <f>_xlfn.IFNA(VLOOKUP(_xlfn.CONCAT("T",K$1,"V",$D311,"A",$A311),Vulnerabilities!$G:$G,1,FALSE),"")</f>
        <v/>
      </c>
      <c r="L311" s="19" t="str">
        <f>_xlfn.IFNA(VLOOKUP(_xlfn.CONCAT("T",L$1,"V",$D311,"A",$A311),Vulnerabilities!$G:$G,1,FALSE),"")</f>
        <v/>
      </c>
      <c r="M311" s="19" t="str">
        <f>_xlfn.IFNA(VLOOKUP(_xlfn.CONCAT("T",M$1,"V",$D311,"A",$A311),Vulnerabilities!$G:$G,1,FALSE),"")</f>
        <v/>
      </c>
      <c r="N311" s="19" t="str">
        <f>_xlfn.IFNA(VLOOKUP(_xlfn.CONCAT("T",N$1,"V",$D311,"A",$A311),Vulnerabilities!$G:$G,1,FALSE),"")</f>
        <v/>
      </c>
      <c r="O311" s="19" t="str">
        <f>_xlfn.IFNA(VLOOKUP(_xlfn.CONCAT("T",O$1,"V",$D311,"A",$A311),Vulnerabilities!$G:$G,1,FALSE),"")</f>
        <v/>
      </c>
      <c r="P311" s="15" t="str">
        <f>_xlfn.IFNA(VLOOKUP(_xlfn.CONCAT("T",P$1,"V",$D311,"A",$A311),Vulnerabilities!$G:$G,1,FALSE),"")</f>
        <v/>
      </c>
    </row>
    <row r="312" spans="1:16" x14ac:dyDescent="0.2">
      <c r="A312" s="1">
        <f t="shared" si="5"/>
        <v>78</v>
      </c>
      <c r="B312" t="str">
        <f>IF(VLOOKUP($A312,Assets!$A:$C,2,FALSE)=0,"",VLOOKUP($A312,Assets!$A:$C,2,FALSE))</f>
        <v/>
      </c>
      <c r="C312" t="str">
        <f>IF(VLOOKUP($A312,Assets!$A:$C,3,FALSE)=0,"",VLOOKUP($A312,Assets!$A:$C,3,FALSE))</f>
        <v/>
      </c>
      <c r="D312" s="15">
        <v>2</v>
      </c>
      <c r="E312" s="19" t="str">
        <f>_xlfn.IFNA(VLOOKUP(_xlfn.CONCAT("T",E$1,"V",$D312,"A",$A312),Vulnerabilities!$G:$G,1,FALSE),"")</f>
        <v/>
      </c>
      <c r="F312" s="19" t="str">
        <f>_xlfn.IFNA(VLOOKUP(_xlfn.CONCAT("T",F$1,"V",$D312,"A",$A312),Vulnerabilities!$G:$G,1,FALSE),"")</f>
        <v/>
      </c>
      <c r="G312" s="19" t="str">
        <f>_xlfn.IFNA(VLOOKUP(_xlfn.CONCAT("T",G$1,"V",$D312,"A",$A312),Vulnerabilities!$G:$G,1,FALSE),"")</f>
        <v/>
      </c>
      <c r="H312" s="19" t="str">
        <f>_xlfn.IFNA(VLOOKUP(_xlfn.CONCAT("T",H$1,"V",$D312,"A",$A312),Vulnerabilities!$G:$G,1,FALSE),"")</f>
        <v/>
      </c>
      <c r="I312" s="19" t="str">
        <f>_xlfn.IFNA(VLOOKUP(_xlfn.CONCAT("T",I$1,"V",$D312,"A",$A312),Vulnerabilities!$G:$G,1,FALSE),"")</f>
        <v/>
      </c>
      <c r="J312" s="19" t="str">
        <f>_xlfn.IFNA(VLOOKUP(_xlfn.CONCAT("T",J$1,"V",$D312,"A",$A312),Vulnerabilities!$G:$G,1,FALSE),"")</f>
        <v/>
      </c>
      <c r="K312" s="19" t="str">
        <f>_xlfn.IFNA(VLOOKUP(_xlfn.CONCAT("T",K$1,"V",$D312,"A",$A312),Vulnerabilities!$G:$G,1,FALSE),"")</f>
        <v/>
      </c>
      <c r="L312" s="19" t="str">
        <f>_xlfn.IFNA(VLOOKUP(_xlfn.CONCAT("T",L$1,"V",$D312,"A",$A312),Vulnerabilities!$G:$G,1,FALSE),"")</f>
        <v/>
      </c>
      <c r="M312" s="19" t="str">
        <f>_xlfn.IFNA(VLOOKUP(_xlfn.CONCAT("T",M$1,"V",$D312,"A",$A312),Vulnerabilities!$G:$G,1,FALSE),"")</f>
        <v/>
      </c>
      <c r="N312" s="19" t="str">
        <f>_xlfn.IFNA(VLOOKUP(_xlfn.CONCAT("T",N$1,"V",$D312,"A",$A312),Vulnerabilities!$G:$G,1,FALSE),"")</f>
        <v/>
      </c>
      <c r="O312" s="19" t="str">
        <f>_xlfn.IFNA(VLOOKUP(_xlfn.CONCAT("T",O$1,"V",$D312,"A",$A312),Vulnerabilities!$G:$G,1,FALSE),"")</f>
        <v/>
      </c>
      <c r="P312" s="15" t="str">
        <f>_xlfn.IFNA(VLOOKUP(_xlfn.CONCAT("T",P$1,"V",$D312,"A",$A312),Vulnerabilities!$G:$G,1,FALSE),"")</f>
        <v/>
      </c>
    </row>
    <row r="313" spans="1:16" x14ac:dyDescent="0.2">
      <c r="A313" s="1">
        <f t="shared" si="5"/>
        <v>78</v>
      </c>
      <c r="B313" t="str">
        <f>IF(VLOOKUP($A313,Assets!$A:$C,2,FALSE)=0,"",VLOOKUP($A313,Assets!$A:$C,2,FALSE))</f>
        <v/>
      </c>
      <c r="C313" t="str">
        <f>IF(VLOOKUP($A313,Assets!$A:$C,3,FALSE)=0,"",VLOOKUP($A313,Assets!$A:$C,3,FALSE))</f>
        <v/>
      </c>
      <c r="D313" s="15">
        <v>3</v>
      </c>
      <c r="E313" s="19" t="str">
        <f>_xlfn.IFNA(VLOOKUP(_xlfn.CONCAT("T",E$1,"V",$D313,"A",$A313),Vulnerabilities!$G:$G,1,FALSE),"")</f>
        <v/>
      </c>
      <c r="F313" s="19" t="str">
        <f>_xlfn.IFNA(VLOOKUP(_xlfn.CONCAT("T",F$1,"V",$D313,"A",$A313),Vulnerabilities!$G:$G,1,FALSE),"")</f>
        <v/>
      </c>
      <c r="G313" s="19" t="str">
        <f>_xlfn.IFNA(VLOOKUP(_xlfn.CONCAT("T",G$1,"V",$D313,"A",$A313),Vulnerabilities!$G:$G,1,FALSE),"")</f>
        <v/>
      </c>
      <c r="H313" s="19" t="str">
        <f>_xlfn.IFNA(VLOOKUP(_xlfn.CONCAT("T",H$1,"V",$D313,"A",$A313),Vulnerabilities!$G:$G,1,FALSE),"")</f>
        <v/>
      </c>
      <c r="I313" s="19" t="str">
        <f>_xlfn.IFNA(VLOOKUP(_xlfn.CONCAT("T",I$1,"V",$D313,"A",$A313),Vulnerabilities!$G:$G,1,FALSE),"")</f>
        <v/>
      </c>
      <c r="J313" s="19" t="str">
        <f>_xlfn.IFNA(VLOOKUP(_xlfn.CONCAT("T",J$1,"V",$D313,"A",$A313),Vulnerabilities!$G:$G,1,FALSE),"")</f>
        <v/>
      </c>
      <c r="K313" s="19" t="str">
        <f>_xlfn.IFNA(VLOOKUP(_xlfn.CONCAT("T",K$1,"V",$D313,"A",$A313),Vulnerabilities!$G:$G,1,FALSE),"")</f>
        <v/>
      </c>
      <c r="L313" s="19" t="str">
        <f>_xlfn.IFNA(VLOOKUP(_xlfn.CONCAT("T",L$1,"V",$D313,"A",$A313),Vulnerabilities!$G:$G,1,FALSE),"")</f>
        <v/>
      </c>
      <c r="M313" s="19" t="str">
        <f>_xlfn.IFNA(VLOOKUP(_xlfn.CONCAT("T",M$1,"V",$D313,"A",$A313),Vulnerabilities!$G:$G,1,FALSE),"")</f>
        <v/>
      </c>
      <c r="N313" s="19" t="str">
        <f>_xlfn.IFNA(VLOOKUP(_xlfn.CONCAT("T",N$1,"V",$D313,"A",$A313),Vulnerabilities!$G:$G,1,FALSE),"")</f>
        <v/>
      </c>
      <c r="O313" s="19" t="str">
        <f>_xlfn.IFNA(VLOOKUP(_xlfn.CONCAT("T",O$1,"V",$D313,"A",$A313),Vulnerabilities!$G:$G,1,FALSE),"")</f>
        <v/>
      </c>
      <c r="P313" s="15" t="str">
        <f>_xlfn.IFNA(VLOOKUP(_xlfn.CONCAT("T",P$1,"V",$D313,"A",$A313),Vulnerabilities!$G:$G,1,FALSE),"")</f>
        <v/>
      </c>
    </row>
    <row r="314" spans="1:16" x14ac:dyDescent="0.2">
      <c r="A314" s="10">
        <f t="shared" si="5"/>
        <v>78</v>
      </c>
      <c r="B314" s="11" t="str">
        <f>IF(VLOOKUP($A314,Assets!$A:$C,2,FALSE)=0,"",VLOOKUP($A314,Assets!$A:$C,2,FALSE))</f>
        <v/>
      </c>
      <c r="C314" s="11" t="str">
        <f>IF(VLOOKUP($A314,Assets!$A:$C,3,FALSE)=0,"",VLOOKUP($A314,Assets!$A:$C,3,FALSE))</f>
        <v/>
      </c>
      <c r="D314" s="16">
        <v>4</v>
      </c>
      <c r="E314" s="20" t="str">
        <f>_xlfn.IFNA(VLOOKUP(_xlfn.CONCAT("T",E$1,"V",$D314,"A",$A314),Vulnerabilities!$G:$G,1,FALSE),"")</f>
        <v/>
      </c>
      <c r="F314" s="20" t="str">
        <f>_xlfn.IFNA(VLOOKUP(_xlfn.CONCAT("T",F$1,"V",$D314,"A",$A314),Vulnerabilities!$G:$G,1,FALSE),"")</f>
        <v/>
      </c>
      <c r="G314" s="20" t="str">
        <f>_xlfn.IFNA(VLOOKUP(_xlfn.CONCAT("T",G$1,"V",$D314,"A",$A314),Vulnerabilities!$G:$G,1,FALSE),"")</f>
        <v/>
      </c>
      <c r="H314" s="20" t="str">
        <f>_xlfn.IFNA(VLOOKUP(_xlfn.CONCAT("T",H$1,"V",$D314,"A",$A314),Vulnerabilities!$G:$G,1,FALSE),"")</f>
        <v/>
      </c>
      <c r="I314" s="20" t="str">
        <f>_xlfn.IFNA(VLOOKUP(_xlfn.CONCAT("T",I$1,"V",$D314,"A",$A314),Vulnerabilities!$G:$G,1,FALSE),"")</f>
        <v/>
      </c>
      <c r="J314" s="20" t="str">
        <f>_xlfn.IFNA(VLOOKUP(_xlfn.CONCAT("T",J$1,"V",$D314,"A",$A314),Vulnerabilities!$G:$G,1,FALSE),"")</f>
        <v/>
      </c>
      <c r="K314" s="20" t="str">
        <f>_xlfn.IFNA(VLOOKUP(_xlfn.CONCAT("T",K$1,"V",$D314,"A",$A314),Vulnerabilities!$G:$G,1,FALSE),"")</f>
        <v/>
      </c>
      <c r="L314" s="20" t="str">
        <f>_xlfn.IFNA(VLOOKUP(_xlfn.CONCAT("T",L$1,"V",$D314,"A",$A314),Vulnerabilities!$G:$G,1,FALSE),"")</f>
        <v/>
      </c>
      <c r="M314" s="20" t="str">
        <f>_xlfn.IFNA(VLOOKUP(_xlfn.CONCAT("T",M$1,"V",$D314,"A",$A314),Vulnerabilities!$G:$G,1,FALSE),"")</f>
        <v/>
      </c>
      <c r="N314" s="20" t="str">
        <f>_xlfn.IFNA(VLOOKUP(_xlfn.CONCAT("T",N$1,"V",$D314,"A",$A314),Vulnerabilities!$G:$G,1,FALSE),"")</f>
        <v/>
      </c>
      <c r="O314" s="20" t="str">
        <f>_xlfn.IFNA(VLOOKUP(_xlfn.CONCAT("T",O$1,"V",$D314,"A",$A314),Vulnerabilities!$G:$G,1,FALSE),"")</f>
        <v/>
      </c>
      <c r="P314" s="16" t="str">
        <f>_xlfn.IFNA(VLOOKUP(_xlfn.CONCAT("T",P$1,"V",$D314,"A",$A314),Vulnerabilities!$G:$G,1,FALSE),"")</f>
        <v/>
      </c>
    </row>
    <row r="315" spans="1:16" x14ac:dyDescent="0.2">
      <c r="A315" s="1">
        <f t="shared" si="5"/>
        <v>79</v>
      </c>
      <c r="B315" t="str">
        <f>IF(VLOOKUP($A315,Assets!$A:$C,2,FALSE)=0,"",VLOOKUP($A315,Assets!$A:$C,2,FALSE))</f>
        <v/>
      </c>
      <c r="C315" t="str">
        <f>IF(VLOOKUP($A315,Assets!$A:$C,3,FALSE)=0,"",VLOOKUP($A315,Assets!$A:$C,3,FALSE))</f>
        <v/>
      </c>
      <c r="D315" s="15">
        <v>1</v>
      </c>
      <c r="E315" s="19" t="str">
        <f>_xlfn.IFNA(VLOOKUP(_xlfn.CONCAT("T",E$1,"V",$D315,"A",$A315),Vulnerabilities!$G:$G,1,FALSE),"")</f>
        <v/>
      </c>
      <c r="F315" s="19" t="str">
        <f>_xlfn.IFNA(VLOOKUP(_xlfn.CONCAT("T",F$1,"V",$D315,"A",$A315),Vulnerabilities!$G:$G,1,FALSE),"")</f>
        <v/>
      </c>
      <c r="G315" s="19" t="str">
        <f>_xlfn.IFNA(VLOOKUP(_xlfn.CONCAT("T",G$1,"V",$D315,"A",$A315),Vulnerabilities!$G:$G,1,FALSE),"")</f>
        <v/>
      </c>
      <c r="H315" s="19" t="str">
        <f>_xlfn.IFNA(VLOOKUP(_xlfn.CONCAT("T",H$1,"V",$D315,"A",$A315),Vulnerabilities!$G:$G,1,FALSE),"")</f>
        <v/>
      </c>
      <c r="I315" s="19" t="str">
        <f>_xlfn.IFNA(VLOOKUP(_xlfn.CONCAT("T",I$1,"V",$D315,"A",$A315),Vulnerabilities!$G:$G,1,FALSE),"")</f>
        <v/>
      </c>
      <c r="J315" s="19" t="str">
        <f>_xlfn.IFNA(VLOOKUP(_xlfn.CONCAT("T",J$1,"V",$D315,"A",$A315),Vulnerabilities!$G:$G,1,FALSE),"")</f>
        <v/>
      </c>
      <c r="K315" s="19" t="str">
        <f>_xlfn.IFNA(VLOOKUP(_xlfn.CONCAT("T",K$1,"V",$D315,"A",$A315),Vulnerabilities!$G:$G,1,FALSE),"")</f>
        <v/>
      </c>
      <c r="L315" s="19" t="str">
        <f>_xlfn.IFNA(VLOOKUP(_xlfn.CONCAT("T",L$1,"V",$D315,"A",$A315),Vulnerabilities!$G:$G,1,FALSE),"")</f>
        <v/>
      </c>
      <c r="M315" s="19" t="str">
        <f>_xlfn.IFNA(VLOOKUP(_xlfn.CONCAT("T",M$1,"V",$D315,"A",$A315),Vulnerabilities!$G:$G,1,FALSE),"")</f>
        <v/>
      </c>
      <c r="N315" s="19" t="str">
        <f>_xlfn.IFNA(VLOOKUP(_xlfn.CONCAT("T",N$1,"V",$D315,"A",$A315),Vulnerabilities!$G:$G,1,FALSE),"")</f>
        <v/>
      </c>
      <c r="O315" s="19" t="str">
        <f>_xlfn.IFNA(VLOOKUP(_xlfn.CONCAT("T",O$1,"V",$D315,"A",$A315),Vulnerabilities!$G:$G,1,FALSE),"")</f>
        <v/>
      </c>
      <c r="P315" s="15" t="str">
        <f>_xlfn.IFNA(VLOOKUP(_xlfn.CONCAT("T",P$1,"V",$D315,"A",$A315),Vulnerabilities!$G:$G,1,FALSE),"")</f>
        <v/>
      </c>
    </row>
    <row r="316" spans="1:16" x14ac:dyDescent="0.2">
      <c r="A316" s="1">
        <f t="shared" si="5"/>
        <v>79</v>
      </c>
      <c r="B316" t="str">
        <f>IF(VLOOKUP($A316,Assets!$A:$C,2,FALSE)=0,"",VLOOKUP($A316,Assets!$A:$C,2,FALSE))</f>
        <v/>
      </c>
      <c r="C316" t="str">
        <f>IF(VLOOKUP($A316,Assets!$A:$C,3,FALSE)=0,"",VLOOKUP($A316,Assets!$A:$C,3,FALSE))</f>
        <v/>
      </c>
      <c r="D316" s="15">
        <v>2</v>
      </c>
      <c r="E316" s="19" t="str">
        <f>_xlfn.IFNA(VLOOKUP(_xlfn.CONCAT("T",E$1,"V",$D316,"A",$A316),Vulnerabilities!$G:$G,1,FALSE),"")</f>
        <v/>
      </c>
      <c r="F316" s="19" t="str">
        <f>_xlfn.IFNA(VLOOKUP(_xlfn.CONCAT("T",F$1,"V",$D316,"A",$A316),Vulnerabilities!$G:$G,1,FALSE),"")</f>
        <v/>
      </c>
      <c r="G316" s="19" t="str">
        <f>_xlfn.IFNA(VLOOKUP(_xlfn.CONCAT("T",G$1,"V",$D316,"A",$A316),Vulnerabilities!$G:$G,1,FALSE),"")</f>
        <v/>
      </c>
      <c r="H316" s="19" t="str">
        <f>_xlfn.IFNA(VLOOKUP(_xlfn.CONCAT("T",H$1,"V",$D316,"A",$A316),Vulnerabilities!$G:$G,1,FALSE),"")</f>
        <v/>
      </c>
      <c r="I316" s="19" t="str">
        <f>_xlfn.IFNA(VLOOKUP(_xlfn.CONCAT("T",I$1,"V",$D316,"A",$A316),Vulnerabilities!$G:$G,1,FALSE),"")</f>
        <v/>
      </c>
      <c r="J316" s="19" t="str">
        <f>_xlfn.IFNA(VLOOKUP(_xlfn.CONCAT("T",J$1,"V",$D316,"A",$A316),Vulnerabilities!$G:$G,1,FALSE),"")</f>
        <v/>
      </c>
      <c r="K316" s="19" t="str">
        <f>_xlfn.IFNA(VLOOKUP(_xlfn.CONCAT("T",K$1,"V",$D316,"A",$A316),Vulnerabilities!$G:$G,1,FALSE),"")</f>
        <v/>
      </c>
      <c r="L316" s="19" t="str">
        <f>_xlfn.IFNA(VLOOKUP(_xlfn.CONCAT("T",L$1,"V",$D316,"A",$A316),Vulnerabilities!$G:$G,1,FALSE),"")</f>
        <v/>
      </c>
      <c r="M316" s="19" t="str">
        <f>_xlfn.IFNA(VLOOKUP(_xlfn.CONCAT("T",M$1,"V",$D316,"A",$A316),Vulnerabilities!$G:$G,1,FALSE),"")</f>
        <v/>
      </c>
      <c r="N316" s="19" t="str">
        <f>_xlfn.IFNA(VLOOKUP(_xlfn.CONCAT("T",N$1,"V",$D316,"A",$A316),Vulnerabilities!$G:$G,1,FALSE),"")</f>
        <v/>
      </c>
      <c r="O316" s="19" t="str">
        <f>_xlfn.IFNA(VLOOKUP(_xlfn.CONCAT("T",O$1,"V",$D316,"A",$A316),Vulnerabilities!$G:$G,1,FALSE),"")</f>
        <v/>
      </c>
      <c r="P316" s="15" t="str">
        <f>_xlfn.IFNA(VLOOKUP(_xlfn.CONCAT("T",P$1,"V",$D316,"A",$A316),Vulnerabilities!$G:$G,1,FALSE),"")</f>
        <v/>
      </c>
    </row>
    <row r="317" spans="1:16" x14ac:dyDescent="0.2">
      <c r="A317" s="1">
        <f t="shared" si="5"/>
        <v>79</v>
      </c>
      <c r="B317" t="str">
        <f>IF(VLOOKUP($A317,Assets!$A:$C,2,FALSE)=0,"",VLOOKUP($A317,Assets!$A:$C,2,FALSE))</f>
        <v/>
      </c>
      <c r="C317" t="str">
        <f>IF(VLOOKUP($A317,Assets!$A:$C,3,FALSE)=0,"",VLOOKUP($A317,Assets!$A:$C,3,FALSE))</f>
        <v/>
      </c>
      <c r="D317" s="15">
        <v>3</v>
      </c>
      <c r="E317" s="19" t="str">
        <f>_xlfn.IFNA(VLOOKUP(_xlfn.CONCAT("T",E$1,"V",$D317,"A",$A317),Vulnerabilities!$G:$G,1,FALSE),"")</f>
        <v/>
      </c>
      <c r="F317" s="19" t="str">
        <f>_xlfn.IFNA(VLOOKUP(_xlfn.CONCAT("T",F$1,"V",$D317,"A",$A317),Vulnerabilities!$G:$G,1,FALSE),"")</f>
        <v/>
      </c>
      <c r="G317" s="19" t="str">
        <f>_xlfn.IFNA(VLOOKUP(_xlfn.CONCAT("T",G$1,"V",$D317,"A",$A317),Vulnerabilities!$G:$G,1,FALSE),"")</f>
        <v/>
      </c>
      <c r="H317" s="19" t="str">
        <f>_xlfn.IFNA(VLOOKUP(_xlfn.CONCAT("T",H$1,"V",$D317,"A",$A317),Vulnerabilities!$G:$G,1,FALSE),"")</f>
        <v/>
      </c>
      <c r="I317" s="19" t="str">
        <f>_xlfn.IFNA(VLOOKUP(_xlfn.CONCAT("T",I$1,"V",$D317,"A",$A317),Vulnerabilities!$G:$G,1,FALSE),"")</f>
        <v/>
      </c>
      <c r="J317" s="19" t="str">
        <f>_xlfn.IFNA(VLOOKUP(_xlfn.CONCAT("T",J$1,"V",$D317,"A",$A317),Vulnerabilities!$G:$G,1,FALSE),"")</f>
        <v/>
      </c>
      <c r="K317" s="19" t="str">
        <f>_xlfn.IFNA(VLOOKUP(_xlfn.CONCAT("T",K$1,"V",$D317,"A",$A317),Vulnerabilities!$G:$G,1,FALSE),"")</f>
        <v/>
      </c>
      <c r="L317" s="19" t="str">
        <f>_xlfn.IFNA(VLOOKUP(_xlfn.CONCAT("T",L$1,"V",$D317,"A",$A317),Vulnerabilities!$G:$G,1,FALSE),"")</f>
        <v/>
      </c>
      <c r="M317" s="19" t="str">
        <f>_xlfn.IFNA(VLOOKUP(_xlfn.CONCAT("T",M$1,"V",$D317,"A",$A317),Vulnerabilities!$G:$G,1,FALSE),"")</f>
        <v/>
      </c>
      <c r="N317" s="19" t="str">
        <f>_xlfn.IFNA(VLOOKUP(_xlfn.CONCAT("T",N$1,"V",$D317,"A",$A317),Vulnerabilities!$G:$G,1,FALSE),"")</f>
        <v/>
      </c>
      <c r="O317" s="19" t="str">
        <f>_xlfn.IFNA(VLOOKUP(_xlfn.CONCAT("T",O$1,"V",$D317,"A",$A317),Vulnerabilities!$G:$G,1,FALSE),"")</f>
        <v/>
      </c>
      <c r="P317" s="15" t="str">
        <f>_xlfn.IFNA(VLOOKUP(_xlfn.CONCAT("T",P$1,"V",$D317,"A",$A317),Vulnerabilities!$G:$G,1,FALSE),"")</f>
        <v/>
      </c>
    </row>
    <row r="318" spans="1:16" x14ac:dyDescent="0.2">
      <c r="A318" s="10">
        <f t="shared" si="5"/>
        <v>79</v>
      </c>
      <c r="B318" s="11" t="str">
        <f>IF(VLOOKUP($A318,Assets!$A:$C,2,FALSE)=0,"",VLOOKUP($A318,Assets!$A:$C,2,FALSE))</f>
        <v/>
      </c>
      <c r="C318" s="11" t="str">
        <f>IF(VLOOKUP($A318,Assets!$A:$C,3,FALSE)=0,"",VLOOKUP($A318,Assets!$A:$C,3,FALSE))</f>
        <v/>
      </c>
      <c r="D318" s="16">
        <v>4</v>
      </c>
      <c r="E318" s="20" t="str">
        <f>_xlfn.IFNA(VLOOKUP(_xlfn.CONCAT("T",E$1,"V",$D318,"A",$A318),Vulnerabilities!$G:$G,1,FALSE),"")</f>
        <v/>
      </c>
      <c r="F318" s="20" t="str">
        <f>_xlfn.IFNA(VLOOKUP(_xlfn.CONCAT("T",F$1,"V",$D318,"A",$A318),Vulnerabilities!$G:$G,1,FALSE),"")</f>
        <v/>
      </c>
      <c r="G318" s="20" t="str">
        <f>_xlfn.IFNA(VLOOKUP(_xlfn.CONCAT("T",G$1,"V",$D318,"A",$A318),Vulnerabilities!$G:$G,1,FALSE),"")</f>
        <v/>
      </c>
      <c r="H318" s="20" t="str">
        <f>_xlfn.IFNA(VLOOKUP(_xlfn.CONCAT("T",H$1,"V",$D318,"A",$A318),Vulnerabilities!$G:$G,1,FALSE),"")</f>
        <v/>
      </c>
      <c r="I318" s="20" t="str">
        <f>_xlfn.IFNA(VLOOKUP(_xlfn.CONCAT("T",I$1,"V",$D318,"A",$A318),Vulnerabilities!$G:$G,1,FALSE),"")</f>
        <v/>
      </c>
      <c r="J318" s="20" t="str">
        <f>_xlfn.IFNA(VLOOKUP(_xlfn.CONCAT("T",J$1,"V",$D318,"A",$A318),Vulnerabilities!$G:$G,1,FALSE),"")</f>
        <v/>
      </c>
      <c r="K318" s="20" t="str">
        <f>_xlfn.IFNA(VLOOKUP(_xlfn.CONCAT("T",K$1,"V",$D318,"A",$A318),Vulnerabilities!$G:$G,1,FALSE),"")</f>
        <v/>
      </c>
      <c r="L318" s="20" t="str">
        <f>_xlfn.IFNA(VLOOKUP(_xlfn.CONCAT("T",L$1,"V",$D318,"A",$A318),Vulnerabilities!$G:$G,1,FALSE),"")</f>
        <v/>
      </c>
      <c r="M318" s="20" t="str">
        <f>_xlfn.IFNA(VLOOKUP(_xlfn.CONCAT("T",M$1,"V",$D318,"A",$A318),Vulnerabilities!$G:$G,1,FALSE),"")</f>
        <v/>
      </c>
      <c r="N318" s="20" t="str">
        <f>_xlfn.IFNA(VLOOKUP(_xlfn.CONCAT("T",N$1,"V",$D318,"A",$A318),Vulnerabilities!$G:$G,1,FALSE),"")</f>
        <v/>
      </c>
      <c r="O318" s="20" t="str">
        <f>_xlfn.IFNA(VLOOKUP(_xlfn.CONCAT("T",O$1,"V",$D318,"A",$A318),Vulnerabilities!$G:$G,1,FALSE),"")</f>
        <v/>
      </c>
      <c r="P318" s="16" t="str">
        <f>_xlfn.IFNA(VLOOKUP(_xlfn.CONCAT("T",P$1,"V",$D318,"A",$A318),Vulnerabilities!$G:$G,1,FALSE),"")</f>
        <v/>
      </c>
    </row>
    <row r="319" spans="1:16" x14ac:dyDescent="0.2">
      <c r="A319" s="1">
        <f t="shared" si="5"/>
        <v>80</v>
      </c>
      <c r="B319" t="str">
        <f>IF(VLOOKUP($A319,Assets!$A:$C,2,FALSE)=0,"",VLOOKUP($A319,Assets!$A:$C,2,FALSE))</f>
        <v/>
      </c>
      <c r="C319" t="str">
        <f>IF(VLOOKUP($A319,Assets!$A:$C,3,FALSE)=0,"",VLOOKUP($A319,Assets!$A:$C,3,FALSE))</f>
        <v/>
      </c>
      <c r="D319" s="15">
        <v>1</v>
      </c>
      <c r="E319" s="19" t="str">
        <f>_xlfn.IFNA(VLOOKUP(_xlfn.CONCAT("T",E$1,"V",$D319,"A",$A319),Vulnerabilities!$G:$G,1,FALSE),"")</f>
        <v/>
      </c>
      <c r="F319" s="19" t="str">
        <f>_xlfn.IFNA(VLOOKUP(_xlfn.CONCAT("T",F$1,"V",$D319,"A",$A319),Vulnerabilities!$G:$G,1,FALSE),"")</f>
        <v/>
      </c>
      <c r="G319" s="19" t="str">
        <f>_xlfn.IFNA(VLOOKUP(_xlfn.CONCAT("T",G$1,"V",$D319,"A",$A319),Vulnerabilities!$G:$G,1,FALSE),"")</f>
        <v/>
      </c>
      <c r="H319" s="19" t="str">
        <f>_xlfn.IFNA(VLOOKUP(_xlfn.CONCAT("T",H$1,"V",$D319,"A",$A319),Vulnerabilities!$G:$G,1,FALSE),"")</f>
        <v/>
      </c>
      <c r="I319" s="19" t="str">
        <f>_xlfn.IFNA(VLOOKUP(_xlfn.CONCAT("T",I$1,"V",$D319,"A",$A319),Vulnerabilities!$G:$G,1,FALSE),"")</f>
        <v/>
      </c>
      <c r="J319" s="19" t="str">
        <f>_xlfn.IFNA(VLOOKUP(_xlfn.CONCAT("T",J$1,"V",$D319,"A",$A319),Vulnerabilities!$G:$G,1,FALSE),"")</f>
        <v/>
      </c>
      <c r="K319" s="19" t="str">
        <f>_xlfn.IFNA(VLOOKUP(_xlfn.CONCAT("T",K$1,"V",$D319,"A",$A319),Vulnerabilities!$G:$G,1,FALSE),"")</f>
        <v/>
      </c>
      <c r="L319" s="19" t="str">
        <f>_xlfn.IFNA(VLOOKUP(_xlfn.CONCAT("T",L$1,"V",$D319,"A",$A319),Vulnerabilities!$G:$G,1,FALSE),"")</f>
        <v/>
      </c>
      <c r="M319" s="19" t="str">
        <f>_xlfn.IFNA(VLOOKUP(_xlfn.CONCAT("T",M$1,"V",$D319,"A",$A319),Vulnerabilities!$G:$G,1,FALSE),"")</f>
        <v/>
      </c>
      <c r="N319" s="19" t="str">
        <f>_xlfn.IFNA(VLOOKUP(_xlfn.CONCAT("T",N$1,"V",$D319,"A",$A319),Vulnerabilities!$G:$G,1,FALSE),"")</f>
        <v/>
      </c>
      <c r="O319" s="19" t="str">
        <f>_xlfn.IFNA(VLOOKUP(_xlfn.CONCAT("T",O$1,"V",$D319,"A",$A319),Vulnerabilities!$G:$G,1,FALSE),"")</f>
        <v/>
      </c>
      <c r="P319" s="15" t="str">
        <f>_xlfn.IFNA(VLOOKUP(_xlfn.CONCAT("T",P$1,"V",$D319,"A",$A319),Vulnerabilities!$G:$G,1,FALSE),"")</f>
        <v/>
      </c>
    </row>
    <row r="320" spans="1:16" x14ac:dyDescent="0.2">
      <c r="A320" s="1">
        <f t="shared" si="5"/>
        <v>80</v>
      </c>
      <c r="B320" t="str">
        <f>IF(VLOOKUP($A320,Assets!$A:$C,2,FALSE)=0,"",VLOOKUP($A320,Assets!$A:$C,2,FALSE))</f>
        <v/>
      </c>
      <c r="C320" t="str">
        <f>IF(VLOOKUP($A320,Assets!$A:$C,3,FALSE)=0,"",VLOOKUP($A320,Assets!$A:$C,3,FALSE))</f>
        <v/>
      </c>
      <c r="D320" s="15">
        <v>2</v>
      </c>
      <c r="E320" s="19" t="str">
        <f>_xlfn.IFNA(VLOOKUP(_xlfn.CONCAT("T",E$1,"V",$D320,"A",$A320),Vulnerabilities!$G:$G,1,FALSE),"")</f>
        <v/>
      </c>
      <c r="F320" s="19" t="str">
        <f>_xlfn.IFNA(VLOOKUP(_xlfn.CONCAT("T",F$1,"V",$D320,"A",$A320),Vulnerabilities!$G:$G,1,FALSE),"")</f>
        <v/>
      </c>
      <c r="G320" s="19" t="str">
        <f>_xlfn.IFNA(VLOOKUP(_xlfn.CONCAT("T",G$1,"V",$D320,"A",$A320),Vulnerabilities!$G:$G,1,FALSE),"")</f>
        <v/>
      </c>
      <c r="H320" s="19" t="str">
        <f>_xlfn.IFNA(VLOOKUP(_xlfn.CONCAT("T",H$1,"V",$D320,"A",$A320),Vulnerabilities!$G:$G,1,FALSE),"")</f>
        <v/>
      </c>
      <c r="I320" s="19" t="str">
        <f>_xlfn.IFNA(VLOOKUP(_xlfn.CONCAT("T",I$1,"V",$D320,"A",$A320),Vulnerabilities!$G:$G,1,FALSE),"")</f>
        <v/>
      </c>
      <c r="J320" s="19" t="str">
        <f>_xlfn.IFNA(VLOOKUP(_xlfn.CONCAT("T",J$1,"V",$D320,"A",$A320),Vulnerabilities!$G:$G,1,FALSE),"")</f>
        <v/>
      </c>
      <c r="K320" s="19" t="str">
        <f>_xlfn.IFNA(VLOOKUP(_xlfn.CONCAT("T",K$1,"V",$D320,"A",$A320),Vulnerabilities!$G:$G,1,FALSE),"")</f>
        <v/>
      </c>
      <c r="L320" s="19" t="str">
        <f>_xlfn.IFNA(VLOOKUP(_xlfn.CONCAT("T",L$1,"V",$D320,"A",$A320),Vulnerabilities!$G:$G,1,FALSE),"")</f>
        <v/>
      </c>
      <c r="M320" s="19" t="str">
        <f>_xlfn.IFNA(VLOOKUP(_xlfn.CONCAT("T",M$1,"V",$D320,"A",$A320),Vulnerabilities!$G:$G,1,FALSE),"")</f>
        <v/>
      </c>
      <c r="N320" s="19" t="str">
        <f>_xlfn.IFNA(VLOOKUP(_xlfn.CONCAT("T",N$1,"V",$D320,"A",$A320),Vulnerabilities!$G:$G,1,FALSE),"")</f>
        <v/>
      </c>
      <c r="O320" s="19" t="str">
        <f>_xlfn.IFNA(VLOOKUP(_xlfn.CONCAT("T",O$1,"V",$D320,"A",$A320),Vulnerabilities!$G:$G,1,FALSE),"")</f>
        <v/>
      </c>
      <c r="P320" s="15" t="str">
        <f>_xlfn.IFNA(VLOOKUP(_xlfn.CONCAT("T",P$1,"V",$D320,"A",$A320),Vulnerabilities!$G:$G,1,FALSE),"")</f>
        <v/>
      </c>
    </row>
    <row r="321" spans="1:16" x14ac:dyDescent="0.2">
      <c r="A321" s="1">
        <f t="shared" si="5"/>
        <v>80</v>
      </c>
      <c r="B321" t="str">
        <f>IF(VLOOKUP($A321,Assets!$A:$C,2,FALSE)=0,"",VLOOKUP($A321,Assets!$A:$C,2,FALSE))</f>
        <v/>
      </c>
      <c r="C321" t="str">
        <f>IF(VLOOKUP($A321,Assets!$A:$C,3,FALSE)=0,"",VLOOKUP($A321,Assets!$A:$C,3,FALSE))</f>
        <v/>
      </c>
      <c r="D321" s="15">
        <v>3</v>
      </c>
      <c r="E321" s="19" t="str">
        <f>_xlfn.IFNA(VLOOKUP(_xlfn.CONCAT("T",E$1,"V",$D321,"A",$A321),Vulnerabilities!$G:$G,1,FALSE),"")</f>
        <v/>
      </c>
      <c r="F321" s="19" t="str">
        <f>_xlfn.IFNA(VLOOKUP(_xlfn.CONCAT("T",F$1,"V",$D321,"A",$A321),Vulnerabilities!$G:$G,1,FALSE),"")</f>
        <v/>
      </c>
      <c r="G321" s="19" t="str">
        <f>_xlfn.IFNA(VLOOKUP(_xlfn.CONCAT("T",G$1,"V",$D321,"A",$A321),Vulnerabilities!$G:$G,1,FALSE),"")</f>
        <v/>
      </c>
      <c r="H321" s="19" t="str">
        <f>_xlfn.IFNA(VLOOKUP(_xlfn.CONCAT("T",H$1,"V",$D321,"A",$A321),Vulnerabilities!$G:$G,1,FALSE),"")</f>
        <v/>
      </c>
      <c r="I321" s="19" t="str">
        <f>_xlfn.IFNA(VLOOKUP(_xlfn.CONCAT("T",I$1,"V",$D321,"A",$A321),Vulnerabilities!$G:$G,1,FALSE),"")</f>
        <v/>
      </c>
      <c r="J321" s="19" t="str">
        <f>_xlfn.IFNA(VLOOKUP(_xlfn.CONCAT("T",J$1,"V",$D321,"A",$A321),Vulnerabilities!$G:$G,1,FALSE),"")</f>
        <v/>
      </c>
      <c r="K321" s="19" t="str">
        <f>_xlfn.IFNA(VLOOKUP(_xlfn.CONCAT("T",K$1,"V",$D321,"A",$A321),Vulnerabilities!$G:$G,1,FALSE),"")</f>
        <v/>
      </c>
      <c r="L321" s="19" t="str">
        <f>_xlfn.IFNA(VLOOKUP(_xlfn.CONCAT("T",L$1,"V",$D321,"A",$A321),Vulnerabilities!$G:$G,1,FALSE),"")</f>
        <v/>
      </c>
      <c r="M321" s="19" t="str">
        <f>_xlfn.IFNA(VLOOKUP(_xlfn.CONCAT("T",M$1,"V",$D321,"A",$A321),Vulnerabilities!$G:$G,1,FALSE),"")</f>
        <v/>
      </c>
      <c r="N321" s="19" t="str">
        <f>_xlfn.IFNA(VLOOKUP(_xlfn.CONCAT("T",N$1,"V",$D321,"A",$A321),Vulnerabilities!$G:$G,1,FALSE),"")</f>
        <v/>
      </c>
      <c r="O321" s="19" t="str">
        <f>_xlfn.IFNA(VLOOKUP(_xlfn.CONCAT("T",O$1,"V",$D321,"A",$A321),Vulnerabilities!$G:$G,1,FALSE),"")</f>
        <v/>
      </c>
      <c r="P321" s="15" t="str">
        <f>_xlfn.IFNA(VLOOKUP(_xlfn.CONCAT("T",P$1,"V",$D321,"A",$A321),Vulnerabilities!$G:$G,1,FALSE),"")</f>
        <v/>
      </c>
    </row>
    <row r="322" spans="1:16" x14ac:dyDescent="0.2">
      <c r="A322" s="10">
        <f t="shared" si="5"/>
        <v>80</v>
      </c>
      <c r="B322" s="11" t="str">
        <f>IF(VLOOKUP($A322,Assets!$A:$C,2,FALSE)=0,"",VLOOKUP($A322,Assets!$A:$C,2,FALSE))</f>
        <v/>
      </c>
      <c r="C322" s="11" t="str">
        <f>IF(VLOOKUP($A322,Assets!$A:$C,3,FALSE)=0,"",VLOOKUP($A322,Assets!$A:$C,3,FALSE))</f>
        <v/>
      </c>
      <c r="D322" s="16">
        <v>4</v>
      </c>
      <c r="E322" s="20" t="str">
        <f>_xlfn.IFNA(VLOOKUP(_xlfn.CONCAT("T",E$1,"V",$D322,"A",$A322),Vulnerabilities!$G:$G,1,FALSE),"")</f>
        <v/>
      </c>
      <c r="F322" s="20" t="str">
        <f>_xlfn.IFNA(VLOOKUP(_xlfn.CONCAT("T",F$1,"V",$D322,"A",$A322),Vulnerabilities!$G:$G,1,FALSE),"")</f>
        <v/>
      </c>
      <c r="G322" s="20" t="str">
        <f>_xlfn.IFNA(VLOOKUP(_xlfn.CONCAT("T",G$1,"V",$D322,"A",$A322),Vulnerabilities!$G:$G,1,FALSE),"")</f>
        <v/>
      </c>
      <c r="H322" s="20" t="str">
        <f>_xlfn.IFNA(VLOOKUP(_xlfn.CONCAT("T",H$1,"V",$D322,"A",$A322),Vulnerabilities!$G:$G,1,FALSE),"")</f>
        <v/>
      </c>
      <c r="I322" s="20" t="str">
        <f>_xlfn.IFNA(VLOOKUP(_xlfn.CONCAT("T",I$1,"V",$D322,"A",$A322),Vulnerabilities!$G:$G,1,FALSE),"")</f>
        <v/>
      </c>
      <c r="J322" s="20" t="str">
        <f>_xlfn.IFNA(VLOOKUP(_xlfn.CONCAT("T",J$1,"V",$D322,"A",$A322),Vulnerabilities!$G:$G,1,FALSE),"")</f>
        <v/>
      </c>
      <c r="K322" s="20" t="str">
        <f>_xlfn.IFNA(VLOOKUP(_xlfn.CONCAT("T",K$1,"V",$D322,"A",$A322),Vulnerabilities!$G:$G,1,FALSE),"")</f>
        <v/>
      </c>
      <c r="L322" s="20" t="str">
        <f>_xlfn.IFNA(VLOOKUP(_xlfn.CONCAT("T",L$1,"V",$D322,"A",$A322),Vulnerabilities!$G:$G,1,FALSE),"")</f>
        <v/>
      </c>
      <c r="M322" s="20" t="str">
        <f>_xlfn.IFNA(VLOOKUP(_xlfn.CONCAT("T",M$1,"V",$D322,"A",$A322),Vulnerabilities!$G:$G,1,FALSE),"")</f>
        <v/>
      </c>
      <c r="N322" s="20" t="str">
        <f>_xlfn.IFNA(VLOOKUP(_xlfn.CONCAT("T",N$1,"V",$D322,"A",$A322),Vulnerabilities!$G:$G,1,FALSE),"")</f>
        <v/>
      </c>
      <c r="O322" s="20" t="str">
        <f>_xlfn.IFNA(VLOOKUP(_xlfn.CONCAT("T",O$1,"V",$D322,"A",$A322),Vulnerabilities!$G:$G,1,FALSE),"")</f>
        <v/>
      </c>
      <c r="P322" s="16" t="str">
        <f>_xlfn.IFNA(VLOOKUP(_xlfn.CONCAT("T",P$1,"V",$D322,"A",$A322),Vulnerabilities!$G:$G,1,FALSE),"")</f>
        <v/>
      </c>
    </row>
    <row r="323" spans="1:16" x14ac:dyDescent="0.2">
      <c r="A323" s="1">
        <f t="shared" si="5"/>
        <v>81</v>
      </c>
      <c r="B323" t="str">
        <f>IF(VLOOKUP($A323,Assets!$A:$C,2,FALSE)=0,"",VLOOKUP($A323,Assets!$A:$C,2,FALSE))</f>
        <v/>
      </c>
      <c r="C323" t="str">
        <f>IF(VLOOKUP($A323,Assets!$A:$C,3,FALSE)=0,"",VLOOKUP($A323,Assets!$A:$C,3,FALSE))</f>
        <v/>
      </c>
      <c r="D323" s="15">
        <v>1</v>
      </c>
      <c r="E323" s="19" t="str">
        <f>_xlfn.IFNA(VLOOKUP(_xlfn.CONCAT("T",E$1,"V",$D323,"A",$A323),Vulnerabilities!$G:$G,1,FALSE),"")</f>
        <v/>
      </c>
      <c r="F323" s="19" t="str">
        <f>_xlfn.IFNA(VLOOKUP(_xlfn.CONCAT("T",F$1,"V",$D323,"A",$A323),Vulnerabilities!$G:$G,1,FALSE),"")</f>
        <v/>
      </c>
      <c r="G323" s="19" t="str">
        <f>_xlfn.IFNA(VLOOKUP(_xlfn.CONCAT("T",G$1,"V",$D323,"A",$A323),Vulnerabilities!$G:$G,1,FALSE),"")</f>
        <v/>
      </c>
      <c r="H323" s="19" t="str">
        <f>_xlfn.IFNA(VLOOKUP(_xlfn.CONCAT("T",H$1,"V",$D323,"A",$A323),Vulnerabilities!$G:$G,1,FALSE),"")</f>
        <v/>
      </c>
      <c r="I323" s="19" t="str">
        <f>_xlfn.IFNA(VLOOKUP(_xlfn.CONCAT("T",I$1,"V",$D323,"A",$A323),Vulnerabilities!$G:$G,1,FALSE),"")</f>
        <v/>
      </c>
      <c r="J323" s="19" t="str">
        <f>_xlfn.IFNA(VLOOKUP(_xlfn.CONCAT("T",J$1,"V",$D323,"A",$A323),Vulnerabilities!$G:$G,1,FALSE),"")</f>
        <v/>
      </c>
      <c r="K323" s="19" t="str">
        <f>_xlfn.IFNA(VLOOKUP(_xlfn.CONCAT("T",K$1,"V",$D323,"A",$A323),Vulnerabilities!$G:$G,1,FALSE),"")</f>
        <v/>
      </c>
      <c r="L323" s="19" t="str">
        <f>_xlfn.IFNA(VLOOKUP(_xlfn.CONCAT("T",L$1,"V",$D323,"A",$A323),Vulnerabilities!$G:$G,1,FALSE),"")</f>
        <v/>
      </c>
      <c r="M323" s="19" t="str">
        <f>_xlfn.IFNA(VLOOKUP(_xlfn.CONCAT("T",M$1,"V",$D323,"A",$A323),Vulnerabilities!$G:$G,1,FALSE),"")</f>
        <v/>
      </c>
      <c r="N323" s="19" t="str">
        <f>_xlfn.IFNA(VLOOKUP(_xlfn.CONCAT("T",N$1,"V",$D323,"A",$A323),Vulnerabilities!$G:$G,1,FALSE),"")</f>
        <v/>
      </c>
      <c r="O323" s="19" t="str">
        <f>_xlfn.IFNA(VLOOKUP(_xlfn.CONCAT("T",O$1,"V",$D323,"A",$A323),Vulnerabilities!$G:$G,1,FALSE),"")</f>
        <v/>
      </c>
      <c r="P323" s="15" t="str">
        <f>_xlfn.IFNA(VLOOKUP(_xlfn.CONCAT("T",P$1,"V",$D323,"A",$A323),Vulnerabilities!$G:$G,1,FALSE),"")</f>
        <v/>
      </c>
    </row>
    <row r="324" spans="1:16" x14ac:dyDescent="0.2">
      <c r="A324" s="1">
        <f t="shared" si="5"/>
        <v>81</v>
      </c>
      <c r="B324" t="str">
        <f>IF(VLOOKUP($A324,Assets!$A:$C,2,FALSE)=0,"",VLOOKUP($A324,Assets!$A:$C,2,FALSE))</f>
        <v/>
      </c>
      <c r="C324" t="str">
        <f>IF(VLOOKUP($A324,Assets!$A:$C,3,FALSE)=0,"",VLOOKUP($A324,Assets!$A:$C,3,FALSE))</f>
        <v/>
      </c>
      <c r="D324" s="15">
        <v>2</v>
      </c>
      <c r="E324" s="19" t="str">
        <f>_xlfn.IFNA(VLOOKUP(_xlfn.CONCAT("T",E$1,"V",$D324,"A",$A324),Vulnerabilities!$G:$G,1,FALSE),"")</f>
        <v/>
      </c>
      <c r="F324" s="19" t="str">
        <f>_xlfn.IFNA(VLOOKUP(_xlfn.CONCAT("T",F$1,"V",$D324,"A",$A324),Vulnerabilities!$G:$G,1,FALSE),"")</f>
        <v/>
      </c>
      <c r="G324" s="19" t="str">
        <f>_xlfn.IFNA(VLOOKUP(_xlfn.CONCAT("T",G$1,"V",$D324,"A",$A324),Vulnerabilities!$G:$G,1,FALSE),"")</f>
        <v/>
      </c>
      <c r="H324" s="19" t="str">
        <f>_xlfn.IFNA(VLOOKUP(_xlfn.CONCAT("T",H$1,"V",$D324,"A",$A324),Vulnerabilities!$G:$G,1,FALSE),"")</f>
        <v/>
      </c>
      <c r="I324" s="19" t="str">
        <f>_xlfn.IFNA(VLOOKUP(_xlfn.CONCAT("T",I$1,"V",$D324,"A",$A324),Vulnerabilities!$G:$G,1,FALSE),"")</f>
        <v/>
      </c>
      <c r="J324" s="19" t="str">
        <f>_xlfn.IFNA(VLOOKUP(_xlfn.CONCAT("T",J$1,"V",$D324,"A",$A324),Vulnerabilities!$G:$G,1,FALSE),"")</f>
        <v/>
      </c>
      <c r="K324" s="19" t="str">
        <f>_xlfn.IFNA(VLOOKUP(_xlfn.CONCAT("T",K$1,"V",$D324,"A",$A324),Vulnerabilities!$G:$G,1,FALSE),"")</f>
        <v/>
      </c>
      <c r="L324" s="19" t="str">
        <f>_xlfn.IFNA(VLOOKUP(_xlfn.CONCAT("T",L$1,"V",$D324,"A",$A324),Vulnerabilities!$G:$G,1,FALSE),"")</f>
        <v/>
      </c>
      <c r="M324" s="19" t="str">
        <f>_xlfn.IFNA(VLOOKUP(_xlfn.CONCAT("T",M$1,"V",$D324,"A",$A324),Vulnerabilities!$G:$G,1,FALSE),"")</f>
        <v/>
      </c>
      <c r="N324" s="19" t="str">
        <f>_xlfn.IFNA(VLOOKUP(_xlfn.CONCAT("T",N$1,"V",$D324,"A",$A324),Vulnerabilities!$G:$G,1,FALSE),"")</f>
        <v/>
      </c>
      <c r="O324" s="19" t="str">
        <f>_xlfn.IFNA(VLOOKUP(_xlfn.CONCAT("T",O$1,"V",$D324,"A",$A324),Vulnerabilities!$G:$G,1,FALSE),"")</f>
        <v/>
      </c>
      <c r="P324" s="15" t="str">
        <f>_xlfn.IFNA(VLOOKUP(_xlfn.CONCAT("T",P$1,"V",$D324,"A",$A324),Vulnerabilities!$G:$G,1,FALSE),"")</f>
        <v/>
      </c>
    </row>
    <row r="325" spans="1:16" x14ac:dyDescent="0.2">
      <c r="A325" s="1">
        <f t="shared" si="5"/>
        <v>81</v>
      </c>
      <c r="B325" t="str">
        <f>IF(VLOOKUP($A325,Assets!$A:$C,2,FALSE)=0,"",VLOOKUP($A325,Assets!$A:$C,2,FALSE))</f>
        <v/>
      </c>
      <c r="C325" t="str">
        <f>IF(VLOOKUP($A325,Assets!$A:$C,3,FALSE)=0,"",VLOOKUP($A325,Assets!$A:$C,3,FALSE))</f>
        <v/>
      </c>
      <c r="D325" s="15">
        <v>3</v>
      </c>
      <c r="E325" s="19" t="str">
        <f>_xlfn.IFNA(VLOOKUP(_xlfn.CONCAT("T",E$1,"V",$D325,"A",$A325),Vulnerabilities!$G:$G,1,FALSE),"")</f>
        <v/>
      </c>
      <c r="F325" s="19" t="str">
        <f>_xlfn.IFNA(VLOOKUP(_xlfn.CONCAT("T",F$1,"V",$D325,"A",$A325),Vulnerabilities!$G:$G,1,FALSE),"")</f>
        <v/>
      </c>
      <c r="G325" s="19" t="str">
        <f>_xlfn.IFNA(VLOOKUP(_xlfn.CONCAT("T",G$1,"V",$D325,"A",$A325),Vulnerabilities!$G:$G,1,FALSE),"")</f>
        <v/>
      </c>
      <c r="H325" s="19" t="str">
        <f>_xlfn.IFNA(VLOOKUP(_xlfn.CONCAT("T",H$1,"V",$D325,"A",$A325),Vulnerabilities!$G:$G,1,FALSE),"")</f>
        <v/>
      </c>
      <c r="I325" s="19" t="str">
        <f>_xlfn.IFNA(VLOOKUP(_xlfn.CONCAT("T",I$1,"V",$D325,"A",$A325),Vulnerabilities!$G:$G,1,FALSE),"")</f>
        <v/>
      </c>
      <c r="J325" s="19" t="str">
        <f>_xlfn.IFNA(VLOOKUP(_xlfn.CONCAT("T",J$1,"V",$D325,"A",$A325),Vulnerabilities!$G:$G,1,FALSE),"")</f>
        <v/>
      </c>
      <c r="K325" s="19" t="str">
        <f>_xlfn.IFNA(VLOOKUP(_xlfn.CONCAT("T",K$1,"V",$D325,"A",$A325),Vulnerabilities!$G:$G,1,FALSE),"")</f>
        <v/>
      </c>
      <c r="L325" s="19" t="str">
        <f>_xlfn.IFNA(VLOOKUP(_xlfn.CONCAT("T",L$1,"V",$D325,"A",$A325),Vulnerabilities!$G:$G,1,FALSE),"")</f>
        <v/>
      </c>
      <c r="M325" s="19" t="str">
        <f>_xlfn.IFNA(VLOOKUP(_xlfn.CONCAT("T",M$1,"V",$D325,"A",$A325),Vulnerabilities!$G:$G,1,FALSE),"")</f>
        <v/>
      </c>
      <c r="N325" s="19" t="str">
        <f>_xlfn.IFNA(VLOOKUP(_xlfn.CONCAT("T",N$1,"V",$D325,"A",$A325),Vulnerabilities!$G:$G,1,FALSE),"")</f>
        <v/>
      </c>
      <c r="O325" s="19" t="str">
        <f>_xlfn.IFNA(VLOOKUP(_xlfn.CONCAT("T",O$1,"V",$D325,"A",$A325),Vulnerabilities!$G:$G,1,FALSE),"")</f>
        <v/>
      </c>
      <c r="P325" s="15" t="str">
        <f>_xlfn.IFNA(VLOOKUP(_xlfn.CONCAT("T",P$1,"V",$D325,"A",$A325),Vulnerabilities!$G:$G,1,FALSE),"")</f>
        <v/>
      </c>
    </row>
    <row r="326" spans="1:16" x14ac:dyDescent="0.2">
      <c r="A326" s="10">
        <f t="shared" si="5"/>
        <v>81</v>
      </c>
      <c r="B326" s="11" t="str">
        <f>IF(VLOOKUP($A326,Assets!$A:$C,2,FALSE)=0,"",VLOOKUP($A326,Assets!$A:$C,2,FALSE))</f>
        <v/>
      </c>
      <c r="C326" s="11" t="str">
        <f>IF(VLOOKUP($A326,Assets!$A:$C,3,FALSE)=0,"",VLOOKUP($A326,Assets!$A:$C,3,FALSE))</f>
        <v/>
      </c>
      <c r="D326" s="16">
        <v>4</v>
      </c>
      <c r="E326" s="20" t="str">
        <f>_xlfn.IFNA(VLOOKUP(_xlfn.CONCAT("T",E$1,"V",$D326,"A",$A326),Vulnerabilities!$G:$G,1,FALSE),"")</f>
        <v/>
      </c>
      <c r="F326" s="20" t="str">
        <f>_xlfn.IFNA(VLOOKUP(_xlfn.CONCAT("T",F$1,"V",$D326,"A",$A326),Vulnerabilities!$G:$G,1,FALSE),"")</f>
        <v/>
      </c>
      <c r="G326" s="20" t="str">
        <f>_xlfn.IFNA(VLOOKUP(_xlfn.CONCAT("T",G$1,"V",$D326,"A",$A326),Vulnerabilities!$G:$G,1,FALSE),"")</f>
        <v/>
      </c>
      <c r="H326" s="20" t="str">
        <f>_xlfn.IFNA(VLOOKUP(_xlfn.CONCAT("T",H$1,"V",$D326,"A",$A326),Vulnerabilities!$G:$G,1,FALSE),"")</f>
        <v/>
      </c>
      <c r="I326" s="20" t="str">
        <f>_xlfn.IFNA(VLOOKUP(_xlfn.CONCAT("T",I$1,"V",$D326,"A",$A326),Vulnerabilities!$G:$G,1,FALSE),"")</f>
        <v/>
      </c>
      <c r="J326" s="20" t="str">
        <f>_xlfn.IFNA(VLOOKUP(_xlfn.CONCAT("T",J$1,"V",$D326,"A",$A326),Vulnerabilities!$G:$G,1,FALSE),"")</f>
        <v/>
      </c>
      <c r="K326" s="20" t="str">
        <f>_xlfn.IFNA(VLOOKUP(_xlfn.CONCAT("T",K$1,"V",$D326,"A",$A326),Vulnerabilities!$G:$G,1,FALSE),"")</f>
        <v/>
      </c>
      <c r="L326" s="20" t="str">
        <f>_xlfn.IFNA(VLOOKUP(_xlfn.CONCAT("T",L$1,"V",$D326,"A",$A326),Vulnerabilities!$G:$G,1,FALSE),"")</f>
        <v/>
      </c>
      <c r="M326" s="20" t="str">
        <f>_xlfn.IFNA(VLOOKUP(_xlfn.CONCAT("T",M$1,"V",$D326,"A",$A326),Vulnerabilities!$G:$G,1,FALSE),"")</f>
        <v/>
      </c>
      <c r="N326" s="20" t="str">
        <f>_xlfn.IFNA(VLOOKUP(_xlfn.CONCAT("T",N$1,"V",$D326,"A",$A326),Vulnerabilities!$G:$G,1,FALSE),"")</f>
        <v/>
      </c>
      <c r="O326" s="20" t="str">
        <f>_xlfn.IFNA(VLOOKUP(_xlfn.CONCAT("T",O$1,"V",$D326,"A",$A326),Vulnerabilities!$G:$G,1,FALSE),"")</f>
        <v/>
      </c>
      <c r="P326" s="16" t="str">
        <f>_xlfn.IFNA(VLOOKUP(_xlfn.CONCAT("T",P$1,"V",$D326,"A",$A326),Vulnerabilities!$G:$G,1,FALSE),"")</f>
        <v/>
      </c>
    </row>
    <row r="327" spans="1:16" x14ac:dyDescent="0.2">
      <c r="A327" s="1">
        <f t="shared" si="5"/>
        <v>82</v>
      </c>
      <c r="B327" t="str">
        <f>IF(VLOOKUP($A327,Assets!$A:$C,2,FALSE)=0,"",VLOOKUP($A327,Assets!$A:$C,2,FALSE))</f>
        <v/>
      </c>
      <c r="C327" t="str">
        <f>IF(VLOOKUP($A327,Assets!$A:$C,3,FALSE)=0,"",VLOOKUP($A327,Assets!$A:$C,3,FALSE))</f>
        <v/>
      </c>
      <c r="D327" s="15">
        <v>1</v>
      </c>
      <c r="E327" s="19" t="str">
        <f>_xlfn.IFNA(VLOOKUP(_xlfn.CONCAT("T",E$1,"V",$D327,"A",$A327),Vulnerabilities!$G:$G,1,FALSE),"")</f>
        <v/>
      </c>
      <c r="F327" s="19" t="str">
        <f>_xlfn.IFNA(VLOOKUP(_xlfn.CONCAT("T",F$1,"V",$D327,"A",$A327),Vulnerabilities!$G:$G,1,FALSE),"")</f>
        <v/>
      </c>
      <c r="G327" s="19" t="str">
        <f>_xlfn.IFNA(VLOOKUP(_xlfn.CONCAT("T",G$1,"V",$D327,"A",$A327),Vulnerabilities!$G:$G,1,FALSE),"")</f>
        <v/>
      </c>
      <c r="H327" s="19" t="str">
        <f>_xlfn.IFNA(VLOOKUP(_xlfn.CONCAT("T",H$1,"V",$D327,"A",$A327),Vulnerabilities!$G:$G,1,FALSE),"")</f>
        <v/>
      </c>
      <c r="I327" s="19" t="str">
        <f>_xlfn.IFNA(VLOOKUP(_xlfn.CONCAT("T",I$1,"V",$D327,"A",$A327),Vulnerabilities!$G:$G,1,FALSE),"")</f>
        <v/>
      </c>
      <c r="J327" s="19" t="str">
        <f>_xlfn.IFNA(VLOOKUP(_xlfn.CONCAT("T",J$1,"V",$D327,"A",$A327),Vulnerabilities!$G:$G,1,FALSE),"")</f>
        <v/>
      </c>
      <c r="K327" s="19" t="str">
        <f>_xlfn.IFNA(VLOOKUP(_xlfn.CONCAT("T",K$1,"V",$D327,"A",$A327),Vulnerabilities!$G:$G,1,FALSE),"")</f>
        <v/>
      </c>
      <c r="L327" s="19" t="str">
        <f>_xlfn.IFNA(VLOOKUP(_xlfn.CONCAT("T",L$1,"V",$D327,"A",$A327),Vulnerabilities!$G:$G,1,FALSE),"")</f>
        <v/>
      </c>
      <c r="M327" s="19" t="str">
        <f>_xlfn.IFNA(VLOOKUP(_xlfn.CONCAT("T",M$1,"V",$D327,"A",$A327),Vulnerabilities!$G:$G,1,FALSE),"")</f>
        <v/>
      </c>
      <c r="N327" s="19" t="str">
        <f>_xlfn.IFNA(VLOOKUP(_xlfn.CONCAT("T",N$1,"V",$D327,"A",$A327),Vulnerabilities!$G:$G,1,FALSE),"")</f>
        <v/>
      </c>
      <c r="O327" s="19" t="str">
        <f>_xlfn.IFNA(VLOOKUP(_xlfn.CONCAT("T",O$1,"V",$D327,"A",$A327),Vulnerabilities!$G:$G,1,FALSE),"")</f>
        <v/>
      </c>
      <c r="P327" s="15" t="str">
        <f>_xlfn.IFNA(VLOOKUP(_xlfn.CONCAT("T",P$1,"V",$D327,"A",$A327),Vulnerabilities!$G:$G,1,FALSE),"")</f>
        <v/>
      </c>
    </row>
    <row r="328" spans="1:16" x14ac:dyDescent="0.2">
      <c r="A328" s="1">
        <f t="shared" si="5"/>
        <v>82</v>
      </c>
      <c r="B328" t="str">
        <f>IF(VLOOKUP($A328,Assets!$A:$C,2,FALSE)=0,"",VLOOKUP($A328,Assets!$A:$C,2,FALSE))</f>
        <v/>
      </c>
      <c r="C328" t="str">
        <f>IF(VLOOKUP($A328,Assets!$A:$C,3,FALSE)=0,"",VLOOKUP($A328,Assets!$A:$C,3,FALSE))</f>
        <v/>
      </c>
      <c r="D328" s="15">
        <v>2</v>
      </c>
      <c r="E328" s="19" t="str">
        <f>_xlfn.IFNA(VLOOKUP(_xlfn.CONCAT("T",E$1,"V",$D328,"A",$A328),Vulnerabilities!$G:$G,1,FALSE),"")</f>
        <v/>
      </c>
      <c r="F328" s="19" t="str">
        <f>_xlfn.IFNA(VLOOKUP(_xlfn.CONCAT("T",F$1,"V",$D328,"A",$A328),Vulnerabilities!$G:$G,1,FALSE),"")</f>
        <v/>
      </c>
      <c r="G328" s="19" t="str">
        <f>_xlfn.IFNA(VLOOKUP(_xlfn.CONCAT("T",G$1,"V",$D328,"A",$A328),Vulnerabilities!$G:$G,1,FALSE),"")</f>
        <v/>
      </c>
      <c r="H328" s="19" t="str">
        <f>_xlfn.IFNA(VLOOKUP(_xlfn.CONCAT("T",H$1,"V",$D328,"A",$A328),Vulnerabilities!$G:$G,1,FALSE),"")</f>
        <v/>
      </c>
      <c r="I328" s="19" t="str">
        <f>_xlfn.IFNA(VLOOKUP(_xlfn.CONCAT("T",I$1,"V",$D328,"A",$A328),Vulnerabilities!$G:$G,1,FALSE),"")</f>
        <v/>
      </c>
      <c r="J328" s="19" t="str">
        <f>_xlfn.IFNA(VLOOKUP(_xlfn.CONCAT("T",J$1,"V",$D328,"A",$A328),Vulnerabilities!$G:$G,1,FALSE),"")</f>
        <v/>
      </c>
      <c r="K328" s="19" t="str">
        <f>_xlfn.IFNA(VLOOKUP(_xlfn.CONCAT("T",K$1,"V",$D328,"A",$A328),Vulnerabilities!$G:$G,1,FALSE),"")</f>
        <v/>
      </c>
      <c r="L328" s="19" t="str">
        <f>_xlfn.IFNA(VLOOKUP(_xlfn.CONCAT("T",L$1,"V",$D328,"A",$A328),Vulnerabilities!$G:$G,1,FALSE),"")</f>
        <v/>
      </c>
      <c r="M328" s="19" t="str">
        <f>_xlfn.IFNA(VLOOKUP(_xlfn.CONCAT("T",M$1,"V",$D328,"A",$A328),Vulnerabilities!$G:$G,1,FALSE),"")</f>
        <v/>
      </c>
      <c r="N328" s="19" t="str">
        <f>_xlfn.IFNA(VLOOKUP(_xlfn.CONCAT("T",N$1,"V",$D328,"A",$A328),Vulnerabilities!$G:$G,1,FALSE),"")</f>
        <v/>
      </c>
      <c r="O328" s="19" t="str">
        <f>_xlfn.IFNA(VLOOKUP(_xlfn.CONCAT("T",O$1,"V",$D328,"A",$A328),Vulnerabilities!$G:$G,1,FALSE),"")</f>
        <v/>
      </c>
      <c r="P328" s="15" t="str">
        <f>_xlfn.IFNA(VLOOKUP(_xlfn.CONCAT("T",P$1,"V",$D328,"A",$A328),Vulnerabilities!$G:$G,1,FALSE),"")</f>
        <v/>
      </c>
    </row>
    <row r="329" spans="1:16" x14ac:dyDescent="0.2">
      <c r="A329" s="1">
        <f t="shared" si="5"/>
        <v>82</v>
      </c>
      <c r="B329" t="str">
        <f>IF(VLOOKUP($A329,Assets!$A:$C,2,FALSE)=0,"",VLOOKUP($A329,Assets!$A:$C,2,FALSE))</f>
        <v/>
      </c>
      <c r="C329" t="str">
        <f>IF(VLOOKUP($A329,Assets!$A:$C,3,FALSE)=0,"",VLOOKUP($A329,Assets!$A:$C,3,FALSE))</f>
        <v/>
      </c>
      <c r="D329" s="15">
        <v>3</v>
      </c>
      <c r="E329" s="19" t="str">
        <f>_xlfn.IFNA(VLOOKUP(_xlfn.CONCAT("T",E$1,"V",$D329,"A",$A329),Vulnerabilities!$G:$G,1,FALSE),"")</f>
        <v/>
      </c>
      <c r="F329" s="19" t="str">
        <f>_xlfn.IFNA(VLOOKUP(_xlfn.CONCAT("T",F$1,"V",$D329,"A",$A329),Vulnerabilities!$G:$G,1,FALSE),"")</f>
        <v/>
      </c>
      <c r="G329" s="19" t="str">
        <f>_xlfn.IFNA(VLOOKUP(_xlfn.CONCAT("T",G$1,"V",$D329,"A",$A329),Vulnerabilities!$G:$G,1,FALSE),"")</f>
        <v/>
      </c>
      <c r="H329" s="19" t="str">
        <f>_xlfn.IFNA(VLOOKUP(_xlfn.CONCAT("T",H$1,"V",$D329,"A",$A329),Vulnerabilities!$G:$G,1,FALSE),"")</f>
        <v/>
      </c>
      <c r="I329" s="19" t="str">
        <f>_xlfn.IFNA(VLOOKUP(_xlfn.CONCAT("T",I$1,"V",$D329,"A",$A329),Vulnerabilities!$G:$G,1,FALSE),"")</f>
        <v/>
      </c>
      <c r="J329" s="19" t="str">
        <f>_xlfn.IFNA(VLOOKUP(_xlfn.CONCAT("T",J$1,"V",$D329,"A",$A329),Vulnerabilities!$G:$G,1,FALSE),"")</f>
        <v/>
      </c>
      <c r="K329" s="19" t="str">
        <f>_xlfn.IFNA(VLOOKUP(_xlfn.CONCAT("T",K$1,"V",$D329,"A",$A329),Vulnerabilities!$G:$G,1,FALSE),"")</f>
        <v/>
      </c>
      <c r="L329" s="19" t="str">
        <f>_xlfn.IFNA(VLOOKUP(_xlfn.CONCAT("T",L$1,"V",$D329,"A",$A329),Vulnerabilities!$G:$G,1,FALSE),"")</f>
        <v/>
      </c>
      <c r="M329" s="19" t="str">
        <f>_xlfn.IFNA(VLOOKUP(_xlfn.CONCAT("T",M$1,"V",$D329,"A",$A329),Vulnerabilities!$G:$G,1,FALSE),"")</f>
        <v/>
      </c>
      <c r="N329" s="19" t="str">
        <f>_xlfn.IFNA(VLOOKUP(_xlfn.CONCAT("T",N$1,"V",$D329,"A",$A329),Vulnerabilities!$G:$G,1,FALSE),"")</f>
        <v/>
      </c>
      <c r="O329" s="19" t="str">
        <f>_xlfn.IFNA(VLOOKUP(_xlfn.CONCAT("T",O$1,"V",$D329,"A",$A329),Vulnerabilities!$G:$G,1,FALSE),"")</f>
        <v/>
      </c>
      <c r="P329" s="15" t="str">
        <f>_xlfn.IFNA(VLOOKUP(_xlfn.CONCAT("T",P$1,"V",$D329,"A",$A329),Vulnerabilities!$G:$G,1,FALSE),"")</f>
        <v/>
      </c>
    </row>
    <row r="330" spans="1:16" x14ac:dyDescent="0.2">
      <c r="A330" s="10">
        <f t="shared" si="5"/>
        <v>82</v>
      </c>
      <c r="B330" s="11" t="str">
        <f>IF(VLOOKUP($A330,Assets!$A:$C,2,FALSE)=0,"",VLOOKUP($A330,Assets!$A:$C,2,FALSE))</f>
        <v/>
      </c>
      <c r="C330" s="11" t="str">
        <f>IF(VLOOKUP($A330,Assets!$A:$C,3,FALSE)=0,"",VLOOKUP($A330,Assets!$A:$C,3,FALSE))</f>
        <v/>
      </c>
      <c r="D330" s="16">
        <v>4</v>
      </c>
      <c r="E330" s="20" t="str">
        <f>_xlfn.IFNA(VLOOKUP(_xlfn.CONCAT("T",E$1,"V",$D330,"A",$A330),Vulnerabilities!$G:$G,1,FALSE),"")</f>
        <v/>
      </c>
      <c r="F330" s="20" t="str">
        <f>_xlfn.IFNA(VLOOKUP(_xlfn.CONCAT("T",F$1,"V",$D330,"A",$A330),Vulnerabilities!$G:$G,1,FALSE),"")</f>
        <v/>
      </c>
      <c r="G330" s="20" t="str">
        <f>_xlfn.IFNA(VLOOKUP(_xlfn.CONCAT("T",G$1,"V",$D330,"A",$A330),Vulnerabilities!$G:$G,1,FALSE),"")</f>
        <v/>
      </c>
      <c r="H330" s="20" t="str">
        <f>_xlfn.IFNA(VLOOKUP(_xlfn.CONCAT("T",H$1,"V",$D330,"A",$A330),Vulnerabilities!$G:$G,1,FALSE),"")</f>
        <v/>
      </c>
      <c r="I330" s="20" t="str">
        <f>_xlfn.IFNA(VLOOKUP(_xlfn.CONCAT("T",I$1,"V",$D330,"A",$A330),Vulnerabilities!$G:$G,1,FALSE),"")</f>
        <v/>
      </c>
      <c r="J330" s="20" t="str">
        <f>_xlfn.IFNA(VLOOKUP(_xlfn.CONCAT("T",J$1,"V",$D330,"A",$A330),Vulnerabilities!$G:$G,1,FALSE),"")</f>
        <v/>
      </c>
      <c r="K330" s="20" t="str">
        <f>_xlfn.IFNA(VLOOKUP(_xlfn.CONCAT("T",K$1,"V",$D330,"A",$A330),Vulnerabilities!$G:$G,1,FALSE),"")</f>
        <v/>
      </c>
      <c r="L330" s="20" t="str">
        <f>_xlfn.IFNA(VLOOKUP(_xlfn.CONCAT("T",L$1,"V",$D330,"A",$A330),Vulnerabilities!$G:$G,1,FALSE),"")</f>
        <v/>
      </c>
      <c r="M330" s="20" t="str">
        <f>_xlfn.IFNA(VLOOKUP(_xlfn.CONCAT("T",M$1,"V",$D330,"A",$A330),Vulnerabilities!$G:$G,1,FALSE),"")</f>
        <v/>
      </c>
      <c r="N330" s="20" t="str">
        <f>_xlfn.IFNA(VLOOKUP(_xlfn.CONCAT("T",N$1,"V",$D330,"A",$A330),Vulnerabilities!$G:$G,1,FALSE),"")</f>
        <v/>
      </c>
      <c r="O330" s="20" t="str">
        <f>_xlfn.IFNA(VLOOKUP(_xlfn.CONCAT("T",O$1,"V",$D330,"A",$A330),Vulnerabilities!$G:$G,1,FALSE),"")</f>
        <v/>
      </c>
      <c r="P330" s="16" t="str">
        <f>_xlfn.IFNA(VLOOKUP(_xlfn.CONCAT("T",P$1,"V",$D330,"A",$A330),Vulnerabilities!$G:$G,1,FALSE),"")</f>
        <v/>
      </c>
    </row>
    <row r="331" spans="1:16" x14ac:dyDescent="0.2">
      <c r="A331" s="1">
        <f t="shared" si="5"/>
        <v>83</v>
      </c>
      <c r="B331" t="str">
        <f>IF(VLOOKUP($A331,Assets!$A:$C,2,FALSE)=0,"",VLOOKUP($A331,Assets!$A:$C,2,FALSE))</f>
        <v/>
      </c>
      <c r="C331" t="str">
        <f>IF(VLOOKUP($A331,Assets!$A:$C,3,FALSE)=0,"",VLOOKUP($A331,Assets!$A:$C,3,FALSE))</f>
        <v/>
      </c>
      <c r="D331" s="15">
        <v>1</v>
      </c>
      <c r="E331" s="19" t="str">
        <f>_xlfn.IFNA(VLOOKUP(_xlfn.CONCAT("T",E$1,"V",$D331,"A",$A331),Vulnerabilities!$G:$G,1,FALSE),"")</f>
        <v/>
      </c>
      <c r="F331" s="19" t="str">
        <f>_xlfn.IFNA(VLOOKUP(_xlfn.CONCAT("T",F$1,"V",$D331,"A",$A331),Vulnerabilities!$G:$G,1,FALSE),"")</f>
        <v/>
      </c>
      <c r="G331" s="19" t="str">
        <f>_xlfn.IFNA(VLOOKUP(_xlfn.CONCAT("T",G$1,"V",$D331,"A",$A331),Vulnerabilities!$G:$G,1,FALSE),"")</f>
        <v/>
      </c>
      <c r="H331" s="19" t="str">
        <f>_xlfn.IFNA(VLOOKUP(_xlfn.CONCAT("T",H$1,"V",$D331,"A",$A331),Vulnerabilities!$G:$G,1,FALSE),"")</f>
        <v/>
      </c>
      <c r="I331" s="19" t="str">
        <f>_xlfn.IFNA(VLOOKUP(_xlfn.CONCAT("T",I$1,"V",$D331,"A",$A331),Vulnerabilities!$G:$G,1,FALSE),"")</f>
        <v/>
      </c>
      <c r="J331" s="19" t="str">
        <f>_xlfn.IFNA(VLOOKUP(_xlfn.CONCAT("T",J$1,"V",$D331,"A",$A331),Vulnerabilities!$G:$G,1,FALSE),"")</f>
        <v/>
      </c>
      <c r="K331" s="19" t="str">
        <f>_xlfn.IFNA(VLOOKUP(_xlfn.CONCAT("T",K$1,"V",$D331,"A",$A331),Vulnerabilities!$G:$G,1,FALSE),"")</f>
        <v/>
      </c>
      <c r="L331" s="19" t="str">
        <f>_xlfn.IFNA(VLOOKUP(_xlfn.CONCAT("T",L$1,"V",$D331,"A",$A331),Vulnerabilities!$G:$G,1,FALSE),"")</f>
        <v/>
      </c>
      <c r="M331" s="19" t="str">
        <f>_xlfn.IFNA(VLOOKUP(_xlfn.CONCAT("T",M$1,"V",$D331,"A",$A331),Vulnerabilities!$G:$G,1,FALSE),"")</f>
        <v/>
      </c>
      <c r="N331" s="19" t="str">
        <f>_xlfn.IFNA(VLOOKUP(_xlfn.CONCAT("T",N$1,"V",$D331,"A",$A331),Vulnerabilities!$G:$G,1,FALSE),"")</f>
        <v/>
      </c>
      <c r="O331" s="19" t="str">
        <f>_xlfn.IFNA(VLOOKUP(_xlfn.CONCAT("T",O$1,"V",$D331,"A",$A331),Vulnerabilities!$G:$G,1,FALSE),"")</f>
        <v/>
      </c>
      <c r="P331" s="15" t="str">
        <f>_xlfn.IFNA(VLOOKUP(_xlfn.CONCAT("T",P$1,"V",$D331,"A",$A331),Vulnerabilities!$G:$G,1,FALSE),"")</f>
        <v/>
      </c>
    </row>
    <row r="332" spans="1:16" x14ac:dyDescent="0.2">
      <c r="A332" s="1">
        <f t="shared" si="5"/>
        <v>83</v>
      </c>
      <c r="B332" t="str">
        <f>IF(VLOOKUP($A332,Assets!$A:$C,2,FALSE)=0,"",VLOOKUP($A332,Assets!$A:$C,2,FALSE))</f>
        <v/>
      </c>
      <c r="C332" t="str">
        <f>IF(VLOOKUP($A332,Assets!$A:$C,3,FALSE)=0,"",VLOOKUP($A332,Assets!$A:$C,3,FALSE))</f>
        <v/>
      </c>
      <c r="D332" s="15">
        <v>2</v>
      </c>
      <c r="E332" s="19" t="str">
        <f>_xlfn.IFNA(VLOOKUP(_xlfn.CONCAT("T",E$1,"V",$D332,"A",$A332),Vulnerabilities!$G:$G,1,FALSE),"")</f>
        <v/>
      </c>
      <c r="F332" s="19" t="str">
        <f>_xlfn.IFNA(VLOOKUP(_xlfn.CONCAT("T",F$1,"V",$D332,"A",$A332),Vulnerabilities!$G:$G,1,FALSE),"")</f>
        <v/>
      </c>
      <c r="G332" s="19" t="str">
        <f>_xlfn.IFNA(VLOOKUP(_xlfn.CONCAT("T",G$1,"V",$D332,"A",$A332),Vulnerabilities!$G:$G,1,FALSE),"")</f>
        <v/>
      </c>
      <c r="H332" s="19" t="str">
        <f>_xlfn.IFNA(VLOOKUP(_xlfn.CONCAT("T",H$1,"V",$D332,"A",$A332),Vulnerabilities!$G:$G,1,FALSE),"")</f>
        <v/>
      </c>
      <c r="I332" s="19" t="str">
        <f>_xlfn.IFNA(VLOOKUP(_xlfn.CONCAT("T",I$1,"V",$D332,"A",$A332),Vulnerabilities!$G:$G,1,FALSE),"")</f>
        <v/>
      </c>
      <c r="J332" s="19" t="str">
        <f>_xlfn.IFNA(VLOOKUP(_xlfn.CONCAT("T",J$1,"V",$D332,"A",$A332),Vulnerabilities!$G:$G,1,FALSE),"")</f>
        <v/>
      </c>
      <c r="K332" s="19" t="str">
        <f>_xlfn.IFNA(VLOOKUP(_xlfn.CONCAT("T",K$1,"V",$D332,"A",$A332),Vulnerabilities!$G:$G,1,FALSE),"")</f>
        <v/>
      </c>
      <c r="L332" s="19" t="str">
        <f>_xlfn.IFNA(VLOOKUP(_xlfn.CONCAT("T",L$1,"V",$D332,"A",$A332),Vulnerabilities!$G:$G,1,FALSE),"")</f>
        <v/>
      </c>
      <c r="M332" s="19" t="str">
        <f>_xlfn.IFNA(VLOOKUP(_xlfn.CONCAT("T",M$1,"V",$D332,"A",$A332),Vulnerabilities!$G:$G,1,FALSE),"")</f>
        <v/>
      </c>
      <c r="N332" s="19" t="str">
        <f>_xlfn.IFNA(VLOOKUP(_xlfn.CONCAT("T",N$1,"V",$D332,"A",$A332),Vulnerabilities!$G:$G,1,FALSE),"")</f>
        <v/>
      </c>
      <c r="O332" s="19" t="str">
        <f>_xlfn.IFNA(VLOOKUP(_xlfn.CONCAT("T",O$1,"V",$D332,"A",$A332),Vulnerabilities!$G:$G,1,FALSE),"")</f>
        <v/>
      </c>
      <c r="P332" s="15" t="str">
        <f>_xlfn.IFNA(VLOOKUP(_xlfn.CONCAT("T",P$1,"V",$D332,"A",$A332),Vulnerabilities!$G:$G,1,FALSE),"")</f>
        <v/>
      </c>
    </row>
    <row r="333" spans="1:16" x14ac:dyDescent="0.2">
      <c r="A333" s="1">
        <f t="shared" si="5"/>
        <v>83</v>
      </c>
      <c r="B333" t="str">
        <f>IF(VLOOKUP($A333,Assets!$A:$C,2,FALSE)=0,"",VLOOKUP($A333,Assets!$A:$C,2,FALSE))</f>
        <v/>
      </c>
      <c r="C333" t="str">
        <f>IF(VLOOKUP($A333,Assets!$A:$C,3,FALSE)=0,"",VLOOKUP($A333,Assets!$A:$C,3,FALSE))</f>
        <v/>
      </c>
      <c r="D333" s="15">
        <v>3</v>
      </c>
      <c r="E333" s="19" t="str">
        <f>_xlfn.IFNA(VLOOKUP(_xlfn.CONCAT("T",E$1,"V",$D333,"A",$A333),Vulnerabilities!$G:$G,1,FALSE),"")</f>
        <v/>
      </c>
      <c r="F333" s="19" t="str">
        <f>_xlfn.IFNA(VLOOKUP(_xlfn.CONCAT("T",F$1,"V",$D333,"A",$A333),Vulnerabilities!$G:$G,1,FALSE),"")</f>
        <v/>
      </c>
      <c r="G333" s="19" t="str">
        <f>_xlfn.IFNA(VLOOKUP(_xlfn.CONCAT("T",G$1,"V",$D333,"A",$A333),Vulnerabilities!$G:$G,1,FALSE),"")</f>
        <v/>
      </c>
      <c r="H333" s="19" t="str">
        <f>_xlfn.IFNA(VLOOKUP(_xlfn.CONCAT("T",H$1,"V",$D333,"A",$A333),Vulnerabilities!$G:$G,1,FALSE),"")</f>
        <v/>
      </c>
      <c r="I333" s="19" t="str">
        <f>_xlfn.IFNA(VLOOKUP(_xlfn.CONCAT("T",I$1,"V",$D333,"A",$A333),Vulnerabilities!$G:$G,1,FALSE),"")</f>
        <v/>
      </c>
      <c r="J333" s="19" t="str">
        <f>_xlfn.IFNA(VLOOKUP(_xlfn.CONCAT("T",J$1,"V",$D333,"A",$A333),Vulnerabilities!$G:$G,1,FALSE),"")</f>
        <v/>
      </c>
      <c r="K333" s="19" t="str">
        <f>_xlfn.IFNA(VLOOKUP(_xlfn.CONCAT("T",K$1,"V",$D333,"A",$A333),Vulnerabilities!$G:$G,1,FALSE),"")</f>
        <v/>
      </c>
      <c r="L333" s="19" t="str">
        <f>_xlfn.IFNA(VLOOKUP(_xlfn.CONCAT("T",L$1,"V",$D333,"A",$A333),Vulnerabilities!$G:$G,1,FALSE),"")</f>
        <v/>
      </c>
      <c r="M333" s="19" t="str">
        <f>_xlfn.IFNA(VLOOKUP(_xlfn.CONCAT("T",M$1,"V",$D333,"A",$A333),Vulnerabilities!$G:$G,1,FALSE),"")</f>
        <v/>
      </c>
      <c r="N333" s="19" t="str">
        <f>_xlfn.IFNA(VLOOKUP(_xlfn.CONCAT("T",N$1,"V",$D333,"A",$A333),Vulnerabilities!$G:$G,1,FALSE),"")</f>
        <v/>
      </c>
      <c r="O333" s="19" t="str">
        <f>_xlfn.IFNA(VLOOKUP(_xlfn.CONCAT("T",O$1,"V",$D333,"A",$A333),Vulnerabilities!$G:$G,1,FALSE),"")</f>
        <v/>
      </c>
      <c r="P333" s="15" t="str">
        <f>_xlfn.IFNA(VLOOKUP(_xlfn.CONCAT("T",P$1,"V",$D333,"A",$A333),Vulnerabilities!$G:$G,1,FALSE),"")</f>
        <v/>
      </c>
    </row>
    <row r="334" spans="1:16" x14ac:dyDescent="0.2">
      <c r="A334" s="10">
        <f t="shared" si="5"/>
        <v>83</v>
      </c>
      <c r="B334" s="11" t="str">
        <f>IF(VLOOKUP($A334,Assets!$A:$C,2,FALSE)=0,"",VLOOKUP($A334,Assets!$A:$C,2,FALSE))</f>
        <v/>
      </c>
      <c r="C334" s="11" t="str">
        <f>IF(VLOOKUP($A334,Assets!$A:$C,3,FALSE)=0,"",VLOOKUP($A334,Assets!$A:$C,3,FALSE))</f>
        <v/>
      </c>
      <c r="D334" s="16">
        <v>4</v>
      </c>
      <c r="E334" s="20" t="str">
        <f>_xlfn.IFNA(VLOOKUP(_xlfn.CONCAT("T",E$1,"V",$D334,"A",$A334),Vulnerabilities!$G:$G,1,FALSE),"")</f>
        <v/>
      </c>
      <c r="F334" s="20" t="str">
        <f>_xlfn.IFNA(VLOOKUP(_xlfn.CONCAT("T",F$1,"V",$D334,"A",$A334),Vulnerabilities!$G:$G,1,FALSE),"")</f>
        <v/>
      </c>
      <c r="G334" s="20" t="str">
        <f>_xlfn.IFNA(VLOOKUP(_xlfn.CONCAT("T",G$1,"V",$D334,"A",$A334),Vulnerabilities!$G:$G,1,FALSE),"")</f>
        <v/>
      </c>
      <c r="H334" s="20" t="str">
        <f>_xlfn.IFNA(VLOOKUP(_xlfn.CONCAT("T",H$1,"V",$D334,"A",$A334),Vulnerabilities!$G:$G,1,FALSE),"")</f>
        <v/>
      </c>
      <c r="I334" s="20" t="str">
        <f>_xlfn.IFNA(VLOOKUP(_xlfn.CONCAT("T",I$1,"V",$D334,"A",$A334),Vulnerabilities!$G:$G,1,FALSE),"")</f>
        <v/>
      </c>
      <c r="J334" s="20" t="str">
        <f>_xlfn.IFNA(VLOOKUP(_xlfn.CONCAT("T",J$1,"V",$D334,"A",$A334),Vulnerabilities!$G:$G,1,FALSE),"")</f>
        <v/>
      </c>
      <c r="K334" s="20" t="str">
        <f>_xlfn.IFNA(VLOOKUP(_xlfn.CONCAT("T",K$1,"V",$D334,"A",$A334),Vulnerabilities!$G:$G,1,FALSE),"")</f>
        <v/>
      </c>
      <c r="L334" s="20" t="str">
        <f>_xlfn.IFNA(VLOOKUP(_xlfn.CONCAT("T",L$1,"V",$D334,"A",$A334),Vulnerabilities!$G:$G,1,FALSE),"")</f>
        <v/>
      </c>
      <c r="M334" s="20" t="str">
        <f>_xlfn.IFNA(VLOOKUP(_xlfn.CONCAT("T",M$1,"V",$D334,"A",$A334),Vulnerabilities!$G:$G,1,FALSE),"")</f>
        <v/>
      </c>
      <c r="N334" s="20" t="str">
        <f>_xlfn.IFNA(VLOOKUP(_xlfn.CONCAT("T",N$1,"V",$D334,"A",$A334),Vulnerabilities!$G:$G,1,FALSE),"")</f>
        <v/>
      </c>
      <c r="O334" s="20" t="str">
        <f>_xlfn.IFNA(VLOOKUP(_xlfn.CONCAT("T",O$1,"V",$D334,"A",$A334),Vulnerabilities!$G:$G,1,FALSE),"")</f>
        <v/>
      </c>
      <c r="P334" s="16" t="str">
        <f>_xlfn.IFNA(VLOOKUP(_xlfn.CONCAT("T",P$1,"V",$D334,"A",$A334),Vulnerabilities!$G:$G,1,FALSE),"")</f>
        <v/>
      </c>
    </row>
    <row r="335" spans="1:16" x14ac:dyDescent="0.2">
      <c r="A335" s="1">
        <f t="shared" si="5"/>
        <v>84</v>
      </c>
      <c r="B335" t="str">
        <f>IF(VLOOKUP($A335,Assets!$A:$C,2,FALSE)=0,"",VLOOKUP($A335,Assets!$A:$C,2,FALSE))</f>
        <v/>
      </c>
      <c r="C335" t="str">
        <f>IF(VLOOKUP($A335,Assets!$A:$C,3,FALSE)=0,"",VLOOKUP($A335,Assets!$A:$C,3,FALSE))</f>
        <v/>
      </c>
      <c r="D335" s="15">
        <v>1</v>
      </c>
      <c r="E335" s="19" t="str">
        <f>_xlfn.IFNA(VLOOKUP(_xlfn.CONCAT("T",E$1,"V",$D335,"A",$A335),Vulnerabilities!$G:$G,1,FALSE),"")</f>
        <v/>
      </c>
      <c r="F335" s="19" t="str">
        <f>_xlfn.IFNA(VLOOKUP(_xlfn.CONCAT("T",F$1,"V",$D335,"A",$A335),Vulnerabilities!$G:$G,1,FALSE),"")</f>
        <v/>
      </c>
      <c r="G335" s="19" t="str">
        <f>_xlfn.IFNA(VLOOKUP(_xlfn.CONCAT("T",G$1,"V",$D335,"A",$A335),Vulnerabilities!$G:$G,1,FALSE),"")</f>
        <v/>
      </c>
      <c r="H335" s="19" t="str">
        <f>_xlfn.IFNA(VLOOKUP(_xlfn.CONCAT("T",H$1,"V",$D335,"A",$A335),Vulnerabilities!$G:$G,1,FALSE),"")</f>
        <v/>
      </c>
      <c r="I335" s="19" t="str">
        <f>_xlfn.IFNA(VLOOKUP(_xlfn.CONCAT("T",I$1,"V",$D335,"A",$A335),Vulnerabilities!$G:$G,1,FALSE),"")</f>
        <v/>
      </c>
      <c r="J335" s="19" t="str">
        <f>_xlfn.IFNA(VLOOKUP(_xlfn.CONCAT("T",J$1,"V",$D335,"A",$A335),Vulnerabilities!$G:$G,1,FALSE),"")</f>
        <v/>
      </c>
      <c r="K335" s="19" t="str">
        <f>_xlfn.IFNA(VLOOKUP(_xlfn.CONCAT("T",K$1,"V",$D335,"A",$A335),Vulnerabilities!$G:$G,1,FALSE),"")</f>
        <v/>
      </c>
      <c r="L335" s="19" t="str">
        <f>_xlfn.IFNA(VLOOKUP(_xlfn.CONCAT("T",L$1,"V",$D335,"A",$A335),Vulnerabilities!$G:$G,1,FALSE),"")</f>
        <v/>
      </c>
      <c r="M335" s="19" t="str">
        <f>_xlfn.IFNA(VLOOKUP(_xlfn.CONCAT("T",M$1,"V",$D335,"A",$A335),Vulnerabilities!$G:$G,1,FALSE),"")</f>
        <v/>
      </c>
      <c r="N335" s="19" t="str">
        <f>_xlfn.IFNA(VLOOKUP(_xlfn.CONCAT("T",N$1,"V",$D335,"A",$A335),Vulnerabilities!$G:$G,1,FALSE),"")</f>
        <v/>
      </c>
      <c r="O335" s="19" t="str">
        <f>_xlfn.IFNA(VLOOKUP(_xlfn.CONCAT("T",O$1,"V",$D335,"A",$A335),Vulnerabilities!$G:$G,1,FALSE),"")</f>
        <v/>
      </c>
      <c r="P335" s="15" t="str">
        <f>_xlfn.IFNA(VLOOKUP(_xlfn.CONCAT("T",P$1,"V",$D335,"A",$A335),Vulnerabilities!$G:$G,1,FALSE),"")</f>
        <v/>
      </c>
    </row>
    <row r="336" spans="1:16" x14ac:dyDescent="0.2">
      <c r="A336" s="1">
        <f t="shared" si="5"/>
        <v>84</v>
      </c>
      <c r="B336" t="str">
        <f>IF(VLOOKUP($A336,Assets!$A:$C,2,FALSE)=0,"",VLOOKUP($A336,Assets!$A:$C,2,FALSE))</f>
        <v/>
      </c>
      <c r="C336" t="str">
        <f>IF(VLOOKUP($A336,Assets!$A:$C,3,FALSE)=0,"",VLOOKUP($A336,Assets!$A:$C,3,FALSE))</f>
        <v/>
      </c>
      <c r="D336" s="15">
        <v>2</v>
      </c>
      <c r="E336" s="19" t="str">
        <f>_xlfn.IFNA(VLOOKUP(_xlfn.CONCAT("T",E$1,"V",$D336,"A",$A336),Vulnerabilities!$G:$G,1,FALSE),"")</f>
        <v/>
      </c>
      <c r="F336" s="19" t="str">
        <f>_xlfn.IFNA(VLOOKUP(_xlfn.CONCAT("T",F$1,"V",$D336,"A",$A336),Vulnerabilities!$G:$G,1,FALSE),"")</f>
        <v/>
      </c>
      <c r="G336" s="19" t="str">
        <f>_xlfn.IFNA(VLOOKUP(_xlfn.CONCAT("T",G$1,"V",$D336,"A",$A336),Vulnerabilities!$G:$G,1,FALSE),"")</f>
        <v/>
      </c>
      <c r="H336" s="19" t="str">
        <f>_xlfn.IFNA(VLOOKUP(_xlfn.CONCAT("T",H$1,"V",$D336,"A",$A336),Vulnerabilities!$G:$G,1,FALSE),"")</f>
        <v/>
      </c>
      <c r="I336" s="19" t="str">
        <f>_xlfn.IFNA(VLOOKUP(_xlfn.CONCAT("T",I$1,"V",$D336,"A",$A336),Vulnerabilities!$G:$G,1,FALSE),"")</f>
        <v/>
      </c>
      <c r="J336" s="19" t="str">
        <f>_xlfn.IFNA(VLOOKUP(_xlfn.CONCAT("T",J$1,"V",$D336,"A",$A336),Vulnerabilities!$G:$G,1,FALSE),"")</f>
        <v/>
      </c>
      <c r="K336" s="19" t="str">
        <f>_xlfn.IFNA(VLOOKUP(_xlfn.CONCAT("T",K$1,"V",$D336,"A",$A336),Vulnerabilities!$G:$G,1,FALSE),"")</f>
        <v/>
      </c>
      <c r="L336" s="19" t="str">
        <f>_xlfn.IFNA(VLOOKUP(_xlfn.CONCAT("T",L$1,"V",$D336,"A",$A336),Vulnerabilities!$G:$G,1,FALSE),"")</f>
        <v/>
      </c>
      <c r="M336" s="19" t="str">
        <f>_xlfn.IFNA(VLOOKUP(_xlfn.CONCAT("T",M$1,"V",$D336,"A",$A336),Vulnerabilities!$G:$G,1,FALSE),"")</f>
        <v/>
      </c>
      <c r="N336" s="19" t="str">
        <f>_xlfn.IFNA(VLOOKUP(_xlfn.CONCAT("T",N$1,"V",$D336,"A",$A336),Vulnerabilities!$G:$G,1,FALSE),"")</f>
        <v/>
      </c>
      <c r="O336" s="19" t="str">
        <f>_xlfn.IFNA(VLOOKUP(_xlfn.CONCAT("T",O$1,"V",$D336,"A",$A336),Vulnerabilities!$G:$G,1,FALSE),"")</f>
        <v/>
      </c>
      <c r="P336" s="15" t="str">
        <f>_xlfn.IFNA(VLOOKUP(_xlfn.CONCAT("T",P$1,"V",$D336,"A",$A336),Vulnerabilities!$G:$G,1,FALSE),"")</f>
        <v/>
      </c>
    </row>
    <row r="337" spans="1:16" x14ac:dyDescent="0.2">
      <c r="A337" s="1">
        <f t="shared" si="5"/>
        <v>84</v>
      </c>
      <c r="B337" t="str">
        <f>IF(VLOOKUP($A337,Assets!$A:$C,2,FALSE)=0,"",VLOOKUP($A337,Assets!$A:$C,2,FALSE))</f>
        <v/>
      </c>
      <c r="C337" t="str">
        <f>IF(VLOOKUP($A337,Assets!$A:$C,3,FALSE)=0,"",VLOOKUP($A337,Assets!$A:$C,3,FALSE))</f>
        <v/>
      </c>
      <c r="D337" s="15">
        <v>3</v>
      </c>
      <c r="E337" s="19" t="str">
        <f>_xlfn.IFNA(VLOOKUP(_xlfn.CONCAT("T",E$1,"V",$D337,"A",$A337),Vulnerabilities!$G:$G,1,FALSE),"")</f>
        <v/>
      </c>
      <c r="F337" s="19" t="str">
        <f>_xlfn.IFNA(VLOOKUP(_xlfn.CONCAT("T",F$1,"V",$D337,"A",$A337),Vulnerabilities!$G:$G,1,FALSE),"")</f>
        <v/>
      </c>
      <c r="G337" s="19" t="str">
        <f>_xlfn.IFNA(VLOOKUP(_xlfn.CONCAT("T",G$1,"V",$D337,"A",$A337),Vulnerabilities!$G:$G,1,FALSE),"")</f>
        <v/>
      </c>
      <c r="H337" s="19" t="str">
        <f>_xlfn.IFNA(VLOOKUP(_xlfn.CONCAT("T",H$1,"V",$D337,"A",$A337),Vulnerabilities!$G:$G,1,FALSE),"")</f>
        <v/>
      </c>
      <c r="I337" s="19" t="str">
        <f>_xlfn.IFNA(VLOOKUP(_xlfn.CONCAT("T",I$1,"V",$D337,"A",$A337),Vulnerabilities!$G:$G,1,FALSE),"")</f>
        <v/>
      </c>
      <c r="J337" s="19" t="str">
        <f>_xlfn.IFNA(VLOOKUP(_xlfn.CONCAT("T",J$1,"V",$D337,"A",$A337),Vulnerabilities!$G:$G,1,FALSE),"")</f>
        <v/>
      </c>
      <c r="K337" s="19" t="str">
        <f>_xlfn.IFNA(VLOOKUP(_xlfn.CONCAT("T",K$1,"V",$D337,"A",$A337),Vulnerabilities!$G:$G,1,FALSE),"")</f>
        <v/>
      </c>
      <c r="L337" s="19" t="str">
        <f>_xlfn.IFNA(VLOOKUP(_xlfn.CONCAT("T",L$1,"V",$D337,"A",$A337),Vulnerabilities!$G:$G,1,FALSE),"")</f>
        <v/>
      </c>
      <c r="M337" s="19" t="str">
        <f>_xlfn.IFNA(VLOOKUP(_xlfn.CONCAT("T",M$1,"V",$D337,"A",$A337),Vulnerabilities!$G:$G,1,FALSE),"")</f>
        <v/>
      </c>
      <c r="N337" s="19" t="str">
        <f>_xlfn.IFNA(VLOOKUP(_xlfn.CONCAT("T",N$1,"V",$D337,"A",$A337),Vulnerabilities!$G:$G,1,FALSE),"")</f>
        <v/>
      </c>
      <c r="O337" s="19" t="str">
        <f>_xlfn.IFNA(VLOOKUP(_xlfn.CONCAT("T",O$1,"V",$D337,"A",$A337),Vulnerabilities!$G:$G,1,FALSE),"")</f>
        <v/>
      </c>
      <c r="P337" s="15" t="str">
        <f>_xlfn.IFNA(VLOOKUP(_xlfn.CONCAT("T",P$1,"V",$D337,"A",$A337),Vulnerabilities!$G:$G,1,FALSE),"")</f>
        <v/>
      </c>
    </row>
    <row r="338" spans="1:16" x14ac:dyDescent="0.2">
      <c r="A338" s="10">
        <f t="shared" si="5"/>
        <v>84</v>
      </c>
      <c r="B338" s="11" t="str">
        <f>IF(VLOOKUP($A338,Assets!$A:$C,2,FALSE)=0,"",VLOOKUP($A338,Assets!$A:$C,2,FALSE))</f>
        <v/>
      </c>
      <c r="C338" s="11" t="str">
        <f>IF(VLOOKUP($A338,Assets!$A:$C,3,FALSE)=0,"",VLOOKUP($A338,Assets!$A:$C,3,FALSE))</f>
        <v/>
      </c>
      <c r="D338" s="16">
        <v>4</v>
      </c>
      <c r="E338" s="20" t="str">
        <f>_xlfn.IFNA(VLOOKUP(_xlfn.CONCAT("T",E$1,"V",$D338,"A",$A338),Vulnerabilities!$G:$G,1,FALSE),"")</f>
        <v/>
      </c>
      <c r="F338" s="20" t="str">
        <f>_xlfn.IFNA(VLOOKUP(_xlfn.CONCAT("T",F$1,"V",$D338,"A",$A338),Vulnerabilities!$G:$G,1,FALSE),"")</f>
        <v/>
      </c>
      <c r="G338" s="20" t="str">
        <f>_xlfn.IFNA(VLOOKUP(_xlfn.CONCAT("T",G$1,"V",$D338,"A",$A338),Vulnerabilities!$G:$G,1,FALSE),"")</f>
        <v/>
      </c>
      <c r="H338" s="20" t="str">
        <f>_xlfn.IFNA(VLOOKUP(_xlfn.CONCAT("T",H$1,"V",$D338,"A",$A338),Vulnerabilities!$G:$G,1,FALSE),"")</f>
        <v/>
      </c>
      <c r="I338" s="20" t="str">
        <f>_xlfn.IFNA(VLOOKUP(_xlfn.CONCAT("T",I$1,"V",$D338,"A",$A338),Vulnerabilities!$G:$G,1,FALSE),"")</f>
        <v/>
      </c>
      <c r="J338" s="20" t="str">
        <f>_xlfn.IFNA(VLOOKUP(_xlfn.CONCAT("T",J$1,"V",$D338,"A",$A338),Vulnerabilities!$G:$G,1,FALSE),"")</f>
        <v/>
      </c>
      <c r="K338" s="20" t="str">
        <f>_xlfn.IFNA(VLOOKUP(_xlfn.CONCAT("T",K$1,"V",$D338,"A",$A338),Vulnerabilities!$G:$G,1,FALSE),"")</f>
        <v/>
      </c>
      <c r="L338" s="20" t="str">
        <f>_xlfn.IFNA(VLOOKUP(_xlfn.CONCAT("T",L$1,"V",$D338,"A",$A338),Vulnerabilities!$G:$G,1,FALSE),"")</f>
        <v/>
      </c>
      <c r="M338" s="20" t="str">
        <f>_xlfn.IFNA(VLOOKUP(_xlfn.CONCAT("T",M$1,"V",$D338,"A",$A338),Vulnerabilities!$G:$G,1,FALSE),"")</f>
        <v/>
      </c>
      <c r="N338" s="20" t="str">
        <f>_xlfn.IFNA(VLOOKUP(_xlfn.CONCAT("T",N$1,"V",$D338,"A",$A338),Vulnerabilities!$G:$G,1,FALSE),"")</f>
        <v/>
      </c>
      <c r="O338" s="20" t="str">
        <f>_xlfn.IFNA(VLOOKUP(_xlfn.CONCAT("T",O$1,"V",$D338,"A",$A338),Vulnerabilities!$G:$G,1,FALSE),"")</f>
        <v/>
      </c>
      <c r="P338" s="16" t="str">
        <f>_xlfn.IFNA(VLOOKUP(_xlfn.CONCAT("T",P$1,"V",$D338,"A",$A338),Vulnerabilities!$G:$G,1,FALSE),"")</f>
        <v/>
      </c>
    </row>
    <row r="339" spans="1:16" x14ac:dyDescent="0.2">
      <c r="A339" s="1">
        <f t="shared" si="5"/>
        <v>85</v>
      </c>
      <c r="B339" t="str">
        <f>IF(VLOOKUP($A339,Assets!$A:$C,2,FALSE)=0,"",VLOOKUP($A339,Assets!$A:$C,2,FALSE))</f>
        <v/>
      </c>
      <c r="C339" t="str">
        <f>IF(VLOOKUP($A339,Assets!$A:$C,3,FALSE)=0,"",VLOOKUP($A339,Assets!$A:$C,3,FALSE))</f>
        <v/>
      </c>
      <c r="D339" s="15">
        <v>1</v>
      </c>
      <c r="E339" s="19" t="str">
        <f>_xlfn.IFNA(VLOOKUP(_xlfn.CONCAT("T",E$1,"V",$D339,"A",$A339),Vulnerabilities!$G:$G,1,FALSE),"")</f>
        <v/>
      </c>
      <c r="F339" s="19" t="str">
        <f>_xlfn.IFNA(VLOOKUP(_xlfn.CONCAT("T",F$1,"V",$D339,"A",$A339),Vulnerabilities!$G:$G,1,FALSE),"")</f>
        <v/>
      </c>
      <c r="G339" s="19" t="str">
        <f>_xlfn.IFNA(VLOOKUP(_xlfn.CONCAT("T",G$1,"V",$D339,"A",$A339),Vulnerabilities!$G:$G,1,FALSE),"")</f>
        <v/>
      </c>
      <c r="H339" s="19" t="str">
        <f>_xlfn.IFNA(VLOOKUP(_xlfn.CONCAT("T",H$1,"V",$D339,"A",$A339),Vulnerabilities!$G:$G,1,FALSE),"")</f>
        <v/>
      </c>
      <c r="I339" s="19" t="str">
        <f>_xlfn.IFNA(VLOOKUP(_xlfn.CONCAT("T",I$1,"V",$D339,"A",$A339),Vulnerabilities!$G:$G,1,FALSE),"")</f>
        <v/>
      </c>
      <c r="J339" s="19" t="str">
        <f>_xlfn.IFNA(VLOOKUP(_xlfn.CONCAT("T",J$1,"V",$D339,"A",$A339),Vulnerabilities!$G:$G,1,FALSE),"")</f>
        <v/>
      </c>
      <c r="K339" s="19" t="str">
        <f>_xlfn.IFNA(VLOOKUP(_xlfn.CONCAT("T",K$1,"V",$D339,"A",$A339),Vulnerabilities!$G:$G,1,FALSE),"")</f>
        <v/>
      </c>
      <c r="L339" s="19" t="str">
        <f>_xlfn.IFNA(VLOOKUP(_xlfn.CONCAT("T",L$1,"V",$D339,"A",$A339),Vulnerabilities!$G:$G,1,FALSE),"")</f>
        <v/>
      </c>
      <c r="M339" s="19" t="str">
        <f>_xlfn.IFNA(VLOOKUP(_xlfn.CONCAT("T",M$1,"V",$D339,"A",$A339),Vulnerabilities!$G:$G,1,FALSE),"")</f>
        <v/>
      </c>
      <c r="N339" s="19" t="str">
        <f>_xlfn.IFNA(VLOOKUP(_xlfn.CONCAT("T",N$1,"V",$D339,"A",$A339),Vulnerabilities!$G:$G,1,FALSE),"")</f>
        <v/>
      </c>
      <c r="O339" s="19" t="str">
        <f>_xlfn.IFNA(VLOOKUP(_xlfn.CONCAT("T",O$1,"V",$D339,"A",$A339),Vulnerabilities!$G:$G,1,FALSE),"")</f>
        <v/>
      </c>
      <c r="P339" s="15" t="str">
        <f>_xlfn.IFNA(VLOOKUP(_xlfn.CONCAT("T",P$1,"V",$D339,"A",$A339),Vulnerabilities!$G:$G,1,FALSE),"")</f>
        <v/>
      </c>
    </row>
    <row r="340" spans="1:16" x14ac:dyDescent="0.2">
      <c r="A340" s="1">
        <f t="shared" si="5"/>
        <v>85</v>
      </c>
      <c r="B340" t="str">
        <f>IF(VLOOKUP($A340,Assets!$A:$C,2,FALSE)=0,"",VLOOKUP($A340,Assets!$A:$C,2,FALSE))</f>
        <v/>
      </c>
      <c r="C340" t="str">
        <f>IF(VLOOKUP($A340,Assets!$A:$C,3,FALSE)=0,"",VLOOKUP($A340,Assets!$A:$C,3,FALSE))</f>
        <v/>
      </c>
      <c r="D340" s="15">
        <v>2</v>
      </c>
      <c r="E340" s="19" t="str">
        <f>_xlfn.IFNA(VLOOKUP(_xlfn.CONCAT("T",E$1,"V",$D340,"A",$A340),Vulnerabilities!$G:$G,1,FALSE),"")</f>
        <v/>
      </c>
      <c r="F340" s="19" t="str">
        <f>_xlfn.IFNA(VLOOKUP(_xlfn.CONCAT("T",F$1,"V",$D340,"A",$A340),Vulnerabilities!$G:$G,1,FALSE),"")</f>
        <v/>
      </c>
      <c r="G340" s="19" t="str">
        <f>_xlfn.IFNA(VLOOKUP(_xlfn.CONCAT("T",G$1,"V",$D340,"A",$A340),Vulnerabilities!$G:$G,1,FALSE),"")</f>
        <v/>
      </c>
      <c r="H340" s="19" t="str">
        <f>_xlfn.IFNA(VLOOKUP(_xlfn.CONCAT("T",H$1,"V",$D340,"A",$A340),Vulnerabilities!$G:$G,1,FALSE),"")</f>
        <v/>
      </c>
      <c r="I340" s="19" t="str">
        <f>_xlfn.IFNA(VLOOKUP(_xlfn.CONCAT("T",I$1,"V",$D340,"A",$A340),Vulnerabilities!$G:$G,1,FALSE),"")</f>
        <v/>
      </c>
      <c r="J340" s="19" t="str">
        <f>_xlfn.IFNA(VLOOKUP(_xlfn.CONCAT("T",J$1,"V",$D340,"A",$A340),Vulnerabilities!$G:$G,1,FALSE),"")</f>
        <v/>
      </c>
      <c r="K340" s="19" t="str">
        <f>_xlfn.IFNA(VLOOKUP(_xlfn.CONCAT("T",K$1,"V",$D340,"A",$A340),Vulnerabilities!$G:$G,1,FALSE),"")</f>
        <v/>
      </c>
      <c r="L340" s="19" t="str">
        <f>_xlfn.IFNA(VLOOKUP(_xlfn.CONCAT("T",L$1,"V",$D340,"A",$A340),Vulnerabilities!$G:$G,1,FALSE),"")</f>
        <v/>
      </c>
      <c r="M340" s="19" t="str">
        <f>_xlfn.IFNA(VLOOKUP(_xlfn.CONCAT("T",M$1,"V",$D340,"A",$A340),Vulnerabilities!$G:$G,1,FALSE),"")</f>
        <v/>
      </c>
      <c r="N340" s="19" t="str">
        <f>_xlfn.IFNA(VLOOKUP(_xlfn.CONCAT("T",N$1,"V",$D340,"A",$A340),Vulnerabilities!$G:$G,1,FALSE),"")</f>
        <v/>
      </c>
      <c r="O340" s="19" t="str">
        <f>_xlfn.IFNA(VLOOKUP(_xlfn.CONCAT("T",O$1,"V",$D340,"A",$A340),Vulnerabilities!$G:$G,1,FALSE),"")</f>
        <v/>
      </c>
      <c r="P340" s="15" t="str">
        <f>_xlfn.IFNA(VLOOKUP(_xlfn.CONCAT("T",P$1,"V",$D340,"A",$A340),Vulnerabilities!$G:$G,1,FALSE),"")</f>
        <v/>
      </c>
    </row>
    <row r="341" spans="1:16" x14ac:dyDescent="0.2">
      <c r="A341" s="1">
        <f t="shared" si="5"/>
        <v>85</v>
      </c>
      <c r="B341" t="str">
        <f>IF(VLOOKUP($A341,Assets!$A:$C,2,FALSE)=0,"",VLOOKUP($A341,Assets!$A:$C,2,FALSE))</f>
        <v/>
      </c>
      <c r="C341" t="str">
        <f>IF(VLOOKUP($A341,Assets!$A:$C,3,FALSE)=0,"",VLOOKUP($A341,Assets!$A:$C,3,FALSE))</f>
        <v/>
      </c>
      <c r="D341" s="15">
        <v>3</v>
      </c>
      <c r="E341" s="19" t="str">
        <f>_xlfn.IFNA(VLOOKUP(_xlfn.CONCAT("T",E$1,"V",$D341,"A",$A341),Vulnerabilities!$G:$G,1,FALSE),"")</f>
        <v/>
      </c>
      <c r="F341" s="19" t="str">
        <f>_xlfn.IFNA(VLOOKUP(_xlfn.CONCAT("T",F$1,"V",$D341,"A",$A341),Vulnerabilities!$G:$G,1,FALSE),"")</f>
        <v/>
      </c>
      <c r="G341" s="19" t="str">
        <f>_xlfn.IFNA(VLOOKUP(_xlfn.CONCAT("T",G$1,"V",$D341,"A",$A341),Vulnerabilities!$G:$G,1,FALSE),"")</f>
        <v/>
      </c>
      <c r="H341" s="19" t="str">
        <f>_xlfn.IFNA(VLOOKUP(_xlfn.CONCAT("T",H$1,"V",$D341,"A",$A341),Vulnerabilities!$G:$G,1,FALSE),"")</f>
        <v/>
      </c>
      <c r="I341" s="19" t="str">
        <f>_xlfn.IFNA(VLOOKUP(_xlfn.CONCAT("T",I$1,"V",$D341,"A",$A341),Vulnerabilities!$G:$G,1,FALSE),"")</f>
        <v/>
      </c>
      <c r="J341" s="19" t="str">
        <f>_xlfn.IFNA(VLOOKUP(_xlfn.CONCAT("T",J$1,"V",$D341,"A",$A341),Vulnerabilities!$G:$G,1,FALSE),"")</f>
        <v/>
      </c>
      <c r="K341" s="19" t="str">
        <f>_xlfn.IFNA(VLOOKUP(_xlfn.CONCAT("T",K$1,"V",$D341,"A",$A341),Vulnerabilities!$G:$G,1,FALSE),"")</f>
        <v/>
      </c>
      <c r="L341" s="19" t="str">
        <f>_xlfn.IFNA(VLOOKUP(_xlfn.CONCAT("T",L$1,"V",$D341,"A",$A341),Vulnerabilities!$G:$G,1,FALSE),"")</f>
        <v/>
      </c>
      <c r="M341" s="19" t="str">
        <f>_xlfn.IFNA(VLOOKUP(_xlfn.CONCAT("T",M$1,"V",$D341,"A",$A341),Vulnerabilities!$G:$G,1,FALSE),"")</f>
        <v/>
      </c>
      <c r="N341" s="19" t="str">
        <f>_xlfn.IFNA(VLOOKUP(_xlfn.CONCAT("T",N$1,"V",$D341,"A",$A341),Vulnerabilities!$G:$G,1,FALSE),"")</f>
        <v/>
      </c>
      <c r="O341" s="19" t="str">
        <f>_xlfn.IFNA(VLOOKUP(_xlfn.CONCAT("T",O$1,"V",$D341,"A",$A341),Vulnerabilities!$G:$G,1,FALSE),"")</f>
        <v/>
      </c>
      <c r="P341" s="15" t="str">
        <f>_xlfn.IFNA(VLOOKUP(_xlfn.CONCAT("T",P$1,"V",$D341,"A",$A341),Vulnerabilities!$G:$G,1,FALSE),"")</f>
        <v/>
      </c>
    </row>
    <row r="342" spans="1:16" x14ac:dyDescent="0.2">
      <c r="A342" s="10">
        <f t="shared" si="5"/>
        <v>85</v>
      </c>
      <c r="B342" s="11" t="str">
        <f>IF(VLOOKUP($A342,Assets!$A:$C,2,FALSE)=0,"",VLOOKUP($A342,Assets!$A:$C,2,FALSE))</f>
        <v/>
      </c>
      <c r="C342" s="11" t="str">
        <f>IF(VLOOKUP($A342,Assets!$A:$C,3,FALSE)=0,"",VLOOKUP($A342,Assets!$A:$C,3,FALSE))</f>
        <v/>
      </c>
      <c r="D342" s="16">
        <v>4</v>
      </c>
      <c r="E342" s="20" t="str">
        <f>_xlfn.IFNA(VLOOKUP(_xlfn.CONCAT("T",E$1,"V",$D342,"A",$A342),Vulnerabilities!$G:$G,1,FALSE),"")</f>
        <v/>
      </c>
      <c r="F342" s="20" t="str">
        <f>_xlfn.IFNA(VLOOKUP(_xlfn.CONCAT("T",F$1,"V",$D342,"A",$A342),Vulnerabilities!$G:$G,1,FALSE),"")</f>
        <v/>
      </c>
      <c r="G342" s="20" t="str">
        <f>_xlfn.IFNA(VLOOKUP(_xlfn.CONCAT("T",G$1,"V",$D342,"A",$A342),Vulnerabilities!$G:$G,1,FALSE),"")</f>
        <v/>
      </c>
      <c r="H342" s="20" t="str">
        <f>_xlfn.IFNA(VLOOKUP(_xlfn.CONCAT("T",H$1,"V",$D342,"A",$A342),Vulnerabilities!$G:$G,1,FALSE),"")</f>
        <v/>
      </c>
      <c r="I342" s="20" t="str">
        <f>_xlfn.IFNA(VLOOKUP(_xlfn.CONCAT("T",I$1,"V",$D342,"A",$A342),Vulnerabilities!$G:$G,1,FALSE),"")</f>
        <v/>
      </c>
      <c r="J342" s="20" t="str">
        <f>_xlfn.IFNA(VLOOKUP(_xlfn.CONCAT("T",J$1,"V",$D342,"A",$A342),Vulnerabilities!$G:$G,1,FALSE),"")</f>
        <v/>
      </c>
      <c r="K342" s="20" t="str">
        <f>_xlfn.IFNA(VLOOKUP(_xlfn.CONCAT("T",K$1,"V",$D342,"A",$A342),Vulnerabilities!$G:$G,1,FALSE),"")</f>
        <v/>
      </c>
      <c r="L342" s="20" t="str">
        <f>_xlfn.IFNA(VLOOKUP(_xlfn.CONCAT("T",L$1,"V",$D342,"A",$A342),Vulnerabilities!$G:$G,1,FALSE),"")</f>
        <v/>
      </c>
      <c r="M342" s="20" t="str">
        <f>_xlfn.IFNA(VLOOKUP(_xlfn.CONCAT("T",M$1,"V",$D342,"A",$A342),Vulnerabilities!$G:$G,1,FALSE),"")</f>
        <v/>
      </c>
      <c r="N342" s="20" t="str">
        <f>_xlfn.IFNA(VLOOKUP(_xlfn.CONCAT("T",N$1,"V",$D342,"A",$A342),Vulnerabilities!$G:$G,1,FALSE),"")</f>
        <v/>
      </c>
      <c r="O342" s="20" t="str">
        <f>_xlfn.IFNA(VLOOKUP(_xlfn.CONCAT("T",O$1,"V",$D342,"A",$A342),Vulnerabilities!$G:$G,1,FALSE),"")</f>
        <v/>
      </c>
      <c r="P342" s="16" t="str">
        <f>_xlfn.IFNA(VLOOKUP(_xlfn.CONCAT("T",P$1,"V",$D342,"A",$A342),Vulnerabilities!$G:$G,1,FALSE),"")</f>
        <v/>
      </c>
    </row>
    <row r="343" spans="1:16" x14ac:dyDescent="0.2">
      <c r="A343" s="1">
        <f t="shared" si="5"/>
        <v>86</v>
      </c>
      <c r="B343" t="str">
        <f>IF(VLOOKUP($A343,Assets!$A:$C,2,FALSE)=0,"",VLOOKUP($A343,Assets!$A:$C,2,FALSE))</f>
        <v/>
      </c>
      <c r="C343" t="str">
        <f>IF(VLOOKUP($A343,Assets!$A:$C,3,FALSE)=0,"",VLOOKUP($A343,Assets!$A:$C,3,FALSE))</f>
        <v/>
      </c>
      <c r="D343" s="15">
        <v>1</v>
      </c>
      <c r="E343" s="19" t="str">
        <f>_xlfn.IFNA(VLOOKUP(_xlfn.CONCAT("T",E$1,"V",$D343,"A",$A343),Vulnerabilities!$G:$G,1,FALSE),"")</f>
        <v/>
      </c>
      <c r="F343" s="19" t="str">
        <f>_xlfn.IFNA(VLOOKUP(_xlfn.CONCAT("T",F$1,"V",$D343,"A",$A343),Vulnerabilities!$G:$G,1,FALSE),"")</f>
        <v/>
      </c>
      <c r="G343" s="19" t="str">
        <f>_xlfn.IFNA(VLOOKUP(_xlfn.CONCAT("T",G$1,"V",$D343,"A",$A343),Vulnerabilities!$G:$G,1,FALSE),"")</f>
        <v/>
      </c>
      <c r="H343" s="19" t="str">
        <f>_xlfn.IFNA(VLOOKUP(_xlfn.CONCAT("T",H$1,"V",$D343,"A",$A343),Vulnerabilities!$G:$G,1,FALSE),"")</f>
        <v/>
      </c>
      <c r="I343" s="19" t="str">
        <f>_xlfn.IFNA(VLOOKUP(_xlfn.CONCAT("T",I$1,"V",$D343,"A",$A343),Vulnerabilities!$G:$G,1,FALSE),"")</f>
        <v/>
      </c>
      <c r="J343" s="19" t="str">
        <f>_xlfn.IFNA(VLOOKUP(_xlfn.CONCAT("T",J$1,"V",$D343,"A",$A343),Vulnerabilities!$G:$G,1,FALSE),"")</f>
        <v/>
      </c>
      <c r="K343" s="19" t="str">
        <f>_xlfn.IFNA(VLOOKUP(_xlfn.CONCAT("T",K$1,"V",$D343,"A",$A343),Vulnerabilities!$G:$G,1,FALSE),"")</f>
        <v/>
      </c>
      <c r="L343" s="19" t="str">
        <f>_xlfn.IFNA(VLOOKUP(_xlfn.CONCAT("T",L$1,"V",$D343,"A",$A343),Vulnerabilities!$G:$G,1,FALSE),"")</f>
        <v/>
      </c>
      <c r="M343" s="19" t="str">
        <f>_xlfn.IFNA(VLOOKUP(_xlfn.CONCAT("T",M$1,"V",$D343,"A",$A343),Vulnerabilities!$G:$G,1,FALSE),"")</f>
        <v/>
      </c>
      <c r="N343" s="19" t="str">
        <f>_xlfn.IFNA(VLOOKUP(_xlfn.CONCAT("T",N$1,"V",$D343,"A",$A343),Vulnerabilities!$G:$G,1,FALSE),"")</f>
        <v/>
      </c>
      <c r="O343" s="19" t="str">
        <f>_xlfn.IFNA(VLOOKUP(_xlfn.CONCAT("T",O$1,"V",$D343,"A",$A343),Vulnerabilities!$G:$G,1,FALSE),"")</f>
        <v/>
      </c>
      <c r="P343" s="15" t="str">
        <f>_xlfn.IFNA(VLOOKUP(_xlfn.CONCAT("T",P$1,"V",$D343,"A",$A343),Vulnerabilities!$G:$G,1,FALSE),"")</f>
        <v/>
      </c>
    </row>
    <row r="344" spans="1:16" x14ac:dyDescent="0.2">
      <c r="A344" s="1">
        <f t="shared" si="5"/>
        <v>86</v>
      </c>
      <c r="B344" t="str">
        <f>IF(VLOOKUP($A344,Assets!$A:$C,2,FALSE)=0,"",VLOOKUP($A344,Assets!$A:$C,2,FALSE))</f>
        <v/>
      </c>
      <c r="C344" t="str">
        <f>IF(VLOOKUP($A344,Assets!$A:$C,3,FALSE)=0,"",VLOOKUP($A344,Assets!$A:$C,3,FALSE))</f>
        <v/>
      </c>
      <c r="D344" s="15">
        <v>2</v>
      </c>
      <c r="E344" s="19" t="str">
        <f>_xlfn.IFNA(VLOOKUP(_xlfn.CONCAT("T",E$1,"V",$D344,"A",$A344),Vulnerabilities!$G:$G,1,FALSE),"")</f>
        <v/>
      </c>
      <c r="F344" s="19" t="str">
        <f>_xlfn.IFNA(VLOOKUP(_xlfn.CONCAT("T",F$1,"V",$D344,"A",$A344),Vulnerabilities!$G:$G,1,FALSE),"")</f>
        <v/>
      </c>
      <c r="G344" s="19" t="str">
        <f>_xlfn.IFNA(VLOOKUP(_xlfn.CONCAT("T",G$1,"V",$D344,"A",$A344),Vulnerabilities!$G:$G,1,FALSE),"")</f>
        <v/>
      </c>
      <c r="H344" s="19" t="str">
        <f>_xlfn.IFNA(VLOOKUP(_xlfn.CONCAT("T",H$1,"V",$D344,"A",$A344),Vulnerabilities!$G:$G,1,FALSE),"")</f>
        <v/>
      </c>
      <c r="I344" s="19" t="str">
        <f>_xlfn.IFNA(VLOOKUP(_xlfn.CONCAT("T",I$1,"V",$D344,"A",$A344),Vulnerabilities!$G:$G,1,FALSE),"")</f>
        <v/>
      </c>
      <c r="J344" s="19" t="str">
        <f>_xlfn.IFNA(VLOOKUP(_xlfn.CONCAT("T",J$1,"V",$D344,"A",$A344),Vulnerabilities!$G:$G,1,FALSE),"")</f>
        <v/>
      </c>
      <c r="K344" s="19" t="str">
        <f>_xlfn.IFNA(VLOOKUP(_xlfn.CONCAT("T",K$1,"V",$D344,"A",$A344),Vulnerabilities!$G:$G,1,FALSE),"")</f>
        <v/>
      </c>
      <c r="L344" s="19" t="str">
        <f>_xlfn.IFNA(VLOOKUP(_xlfn.CONCAT("T",L$1,"V",$D344,"A",$A344),Vulnerabilities!$G:$G,1,FALSE),"")</f>
        <v/>
      </c>
      <c r="M344" s="19" t="str">
        <f>_xlfn.IFNA(VLOOKUP(_xlfn.CONCAT("T",M$1,"V",$D344,"A",$A344),Vulnerabilities!$G:$G,1,FALSE),"")</f>
        <v/>
      </c>
      <c r="N344" s="19" t="str">
        <f>_xlfn.IFNA(VLOOKUP(_xlfn.CONCAT("T",N$1,"V",$D344,"A",$A344),Vulnerabilities!$G:$G,1,FALSE),"")</f>
        <v/>
      </c>
      <c r="O344" s="19" t="str">
        <f>_xlfn.IFNA(VLOOKUP(_xlfn.CONCAT("T",O$1,"V",$D344,"A",$A344),Vulnerabilities!$G:$G,1,FALSE),"")</f>
        <v/>
      </c>
      <c r="P344" s="15" t="str">
        <f>_xlfn.IFNA(VLOOKUP(_xlfn.CONCAT("T",P$1,"V",$D344,"A",$A344),Vulnerabilities!$G:$G,1,FALSE),"")</f>
        <v/>
      </c>
    </row>
    <row r="345" spans="1:16" x14ac:dyDescent="0.2">
      <c r="A345" s="1">
        <f t="shared" si="5"/>
        <v>86</v>
      </c>
      <c r="B345" t="str">
        <f>IF(VLOOKUP($A345,Assets!$A:$C,2,FALSE)=0,"",VLOOKUP($A345,Assets!$A:$C,2,FALSE))</f>
        <v/>
      </c>
      <c r="C345" t="str">
        <f>IF(VLOOKUP($A345,Assets!$A:$C,3,FALSE)=0,"",VLOOKUP($A345,Assets!$A:$C,3,FALSE))</f>
        <v/>
      </c>
      <c r="D345" s="15">
        <v>3</v>
      </c>
      <c r="E345" s="19" t="str">
        <f>_xlfn.IFNA(VLOOKUP(_xlfn.CONCAT("T",E$1,"V",$D345,"A",$A345),Vulnerabilities!$G:$G,1,FALSE),"")</f>
        <v/>
      </c>
      <c r="F345" s="19" t="str">
        <f>_xlfn.IFNA(VLOOKUP(_xlfn.CONCAT("T",F$1,"V",$D345,"A",$A345),Vulnerabilities!$G:$G,1,FALSE),"")</f>
        <v/>
      </c>
      <c r="G345" s="19" t="str">
        <f>_xlfn.IFNA(VLOOKUP(_xlfn.CONCAT("T",G$1,"V",$D345,"A",$A345),Vulnerabilities!$G:$G,1,FALSE),"")</f>
        <v/>
      </c>
      <c r="H345" s="19" t="str">
        <f>_xlfn.IFNA(VLOOKUP(_xlfn.CONCAT("T",H$1,"V",$D345,"A",$A345),Vulnerabilities!$G:$G,1,FALSE),"")</f>
        <v/>
      </c>
      <c r="I345" s="19" t="str">
        <f>_xlfn.IFNA(VLOOKUP(_xlfn.CONCAT("T",I$1,"V",$D345,"A",$A345),Vulnerabilities!$G:$G,1,FALSE),"")</f>
        <v/>
      </c>
      <c r="J345" s="19" t="str">
        <f>_xlfn.IFNA(VLOOKUP(_xlfn.CONCAT("T",J$1,"V",$D345,"A",$A345),Vulnerabilities!$G:$G,1,FALSE),"")</f>
        <v/>
      </c>
      <c r="K345" s="19" t="str">
        <f>_xlfn.IFNA(VLOOKUP(_xlfn.CONCAT("T",K$1,"V",$D345,"A",$A345),Vulnerabilities!$G:$G,1,FALSE),"")</f>
        <v/>
      </c>
      <c r="L345" s="19" t="str">
        <f>_xlfn.IFNA(VLOOKUP(_xlfn.CONCAT("T",L$1,"V",$D345,"A",$A345),Vulnerabilities!$G:$G,1,FALSE),"")</f>
        <v/>
      </c>
      <c r="M345" s="19" t="str">
        <f>_xlfn.IFNA(VLOOKUP(_xlfn.CONCAT("T",M$1,"V",$D345,"A",$A345),Vulnerabilities!$G:$G,1,FALSE),"")</f>
        <v/>
      </c>
      <c r="N345" s="19" t="str">
        <f>_xlfn.IFNA(VLOOKUP(_xlfn.CONCAT("T",N$1,"V",$D345,"A",$A345),Vulnerabilities!$G:$G,1,FALSE),"")</f>
        <v/>
      </c>
      <c r="O345" s="19" t="str">
        <f>_xlfn.IFNA(VLOOKUP(_xlfn.CONCAT("T",O$1,"V",$D345,"A",$A345),Vulnerabilities!$G:$G,1,FALSE),"")</f>
        <v/>
      </c>
      <c r="P345" s="15" t="str">
        <f>_xlfn.IFNA(VLOOKUP(_xlfn.CONCAT("T",P$1,"V",$D345,"A",$A345),Vulnerabilities!$G:$G,1,FALSE),"")</f>
        <v/>
      </c>
    </row>
    <row r="346" spans="1:16" x14ac:dyDescent="0.2">
      <c r="A346" s="10">
        <f t="shared" si="5"/>
        <v>86</v>
      </c>
      <c r="B346" s="11" t="str">
        <f>IF(VLOOKUP($A346,Assets!$A:$C,2,FALSE)=0,"",VLOOKUP($A346,Assets!$A:$C,2,FALSE))</f>
        <v/>
      </c>
      <c r="C346" s="11" t="str">
        <f>IF(VLOOKUP($A346,Assets!$A:$C,3,FALSE)=0,"",VLOOKUP($A346,Assets!$A:$C,3,FALSE))</f>
        <v/>
      </c>
      <c r="D346" s="16">
        <v>4</v>
      </c>
      <c r="E346" s="20" t="str">
        <f>_xlfn.IFNA(VLOOKUP(_xlfn.CONCAT("T",E$1,"V",$D346,"A",$A346),Vulnerabilities!$G:$G,1,FALSE),"")</f>
        <v/>
      </c>
      <c r="F346" s="20" t="str">
        <f>_xlfn.IFNA(VLOOKUP(_xlfn.CONCAT("T",F$1,"V",$D346,"A",$A346),Vulnerabilities!$G:$G,1,FALSE),"")</f>
        <v/>
      </c>
      <c r="G346" s="20" t="str">
        <f>_xlfn.IFNA(VLOOKUP(_xlfn.CONCAT("T",G$1,"V",$D346,"A",$A346),Vulnerabilities!$G:$G,1,FALSE),"")</f>
        <v/>
      </c>
      <c r="H346" s="20" t="str">
        <f>_xlfn.IFNA(VLOOKUP(_xlfn.CONCAT("T",H$1,"V",$D346,"A",$A346),Vulnerabilities!$G:$G,1,FALSE),"")</f>
        <v/>
      </c>
      <c r="I346" s="20" t="str">
        <f>_xlfn.IFNA(VLOOKUP(_xlfn.CONCAT("T",I$1,"V",$D346,"A",$A346),Vulnerabilities!$G:$G,1,FALSE),"")</f>
        <v/>
      </c>
      <c r="J346" s="20" t="str">
        <f>_xlfn.IFNA(VLOOKUP(_xlfn.CONCAT("T",J$1,"V",$D346,"A",$A346),Vulnerabilities!$G:$G,1,FALSE),"")</f>
        <v/>
      </c>
      <c r="K346" s="20" t="str">
        <f>_xlfn.IFNA(VLOOKUP(_xlfn.CONCAT("T",K$1,"V",$D346,"A",$A346),Vulnerabilities!$G:$G,1,FALSE),"")</f>
        <v/>
      </c>
      <c r="L346" s="20" t="str">
        <f>_xlfn.IFNA(VLOOKUP(_xlfn.CONCAT("T",L$1,"V",$D346,"A",$A346),Vulnerabilities!$G:$G,1,FALSE),"")</f>
        <v/>
      </c>
      <c r="M346" s="20" t="str">
        <f>_xlfn.IFNA(VLOOKUP(_xlfn.CONCAT("T",M$1,"V",$D346,"A",$A346),Vulnerabilities!$G:$G,1,FALSE),"")</f>
        <v/>
      </c>
      <c r="N346" s="20" t="str">
        <f>_xlfn.IFNA(VLOOKUP(_xlfn.CONCAT("T",N$1,"V",$D346,"A",$A346),Vulnerabilities!$G:$G,1,FALSE),"")</f>
        <v/>
      </c>
      <c r="O346" s="20" t="str">
        <f>_xlfn.IFNA(VLOOKUP(_xlfn.CONCAT("T",O$1,"V",$D346,"A",$A346),Vulnerabilities!$G:$G,1,FALSE),"")</f>
        <v/>
      </c>
      <c r="P346" s="16" t="str">
        <f>_xlfn.IFNA(VLOOKUP(_xlfn.CONCAT("T",P$1,"V",$D346,"A",$A346),Vulnerabilities!$G:$G,1,FALSE),"")</f>
        <v/>
      </c>
    </row>
    <row r="347" spans="1:16" x14ac:dyDescent="0.2">
      <c r="A347" s="1">
        <f t="shared" ref="A347:A402" si="6">A343+1</f>
        <v>87</v>
      </c>
      <c r="B347" t="str">
        <f>IF(VLOOKUP($A347,Assets!$A:$C,2,FALSE)=0,"",VLOOKUP($A347,Assets!$A:$C,2,FALSE))</f>
        <v/>
      </c>
      <c r="C347" t="str">
        <f>IF(VLOOKUP($A347,Assets!$A:$C,3,FALSE)=0,"",VLOOKUP($A347,Assets!$A:$C,3,FALSE))</f>
        <v/>
      </c>
      <c r="D347" s="15">
        <v>1</v>
      </c>
      <c r="E347" s="19" t="str">
        <f>_xlfn.IFNA(VLOOKUP(_xlfn.CONCAT("T",E$1,"V",$D347,"A",$A347),Vulnerabilities!$G:$G,1,FALSE),"")</f>
        <v/>
      </c>
      <c r="F347" s="19" t="str">
        <f>_xlfn.IFNA(VLOOKUP(_xlfn.CONCAT("T",F$1,"V",$D347,"A",$A347),Vulnerabilities!$G:$G,1,FALSE),"")</f>
        <v/>
      </c>
      <c r="G347" s="19" t="str">
        <f>_xlfn.IFNA(VLOOKUP(_xlfn.CONCAT("T",G$1,"V",$D347,"A",$A347),Vulnerabilities!$G:$G,1,FALSE),"")</f>
        <v/>
      </c>
      <c r="H347" s="19" t="str">
        <f>_xlfn.IFNA(VLOOKUP(_xlfn.CONCAT("T",H$1,"V",$D347,"A",$A347),Vulnerabilities!$G:$G,1,FALSE),"")</f>
        <v/>
      </c>
      <c r="I347" s="19" t="str">
        <f>_xlfn.IFNA(VLOOKUP(_xlfn.CONCAT("T",I$1,"V",$D347,"A",$A347),Vulnerabilities!$G:$G,1,FALSE),"")</f>
        <v/>
      </c>
      <c r="J347" s="19" t="str">
        <f>_xlfn.IFNA(VLOOKUP(_xlfn.CONCAT("T",J$1,"V",$D347,"A",$A347),Vulnerabilities!$G:$G,1,FALSE),"")</f>
        <v/>
      </c>
      <c r="K347" s="19" t="str">
        <f>_xlfn.IFNA(VLOOKUP(_xlfn.CONCAT("T",K$1,"V",$D347,"A",$A347),Vulnerabilities!$G:$G,1,FALSE),"")</f>
        <v/>
      </c>
      <c r="L347" s="19" t="str">
        <f>_xlfn.IFNA(VLOOKUP(_xlfn.CONCAT("T",L$1,"V",$D347,"A",$A347),Vulnerabilities!$G:$G,1,FALSE),"")</f>
        <v/>
      </c>
      <c r="M347" s="19" t="str">
        <f>_xlfn.IFNA(VLOOKUP(_xlfn.CONCAT("T",M$1,"V",$D347,"A",$A347),Vulnerabilities!$G:$G,1,FALSE),"")</f>
        <v/>
      </c>
      <c r="N347" s="19" t="str">
        <f>_xlfn.IFNA(VLOOKUP(_xlfn.CONCAT("T",N$1,"V",$D347,"A",$A347),Vulnerabilities!$G:$G,1,FALSE),"")</f>
        <v/>
      </c>
      <c r="O347" s="19" t="str">
        <f>_xlfn.IFNA(VLOOKUP(_xlfn.CONCAT("T",O$1,"V",$D347,"A",$A347),Vulnerabilities!$G:$G,1,FALSE),"")</f>
        <v/>
      </c>
      <c r="P347" s="15" t="str">
        <f>_xlfn.IFNA(VLOOKUP(_xlfn.CONCAT("T",P$1,"V",$D347,"A",$A347),Vulnerabilities!$G:$G,1,FALSE),"")</f>
        <v/>
      </c>
    </row>
    <row r="348" spans="1:16" x14ac:dyDescent="0.2">
      <c r="A348" s="1">
        <f t="shared" si="6"/>
        <v>87</v>
      </c>
      <c r="B348" t="str">
        <f>IF(VLOOKUP($A348,Assets!$A:$C,2,FALSE)=0,"",VLOOKUP($A348,Assets!$A:$C,2,FALSE))</f>
        <v/>
      </c>
      <c r="C348" t="str">
        <f>IF(VLOOKUP($A348,Assets!$A:$C,3,FALSE)=0,"",VLOOKUP($A348,Assets!$A:$C,3,FALSE))</f>
        <v/>
      </c>
      <c r="D348" s="15">
        <v>2</v>
      </c>
      <c r="E348" s="19" t="str">
        <f>_xlfn.IFNA(VLOOKUP(_xlfn.CONCAT("T",E$1,"V",$D348,"A",$A348),Vulnerabilities!$G:$G,1,FALSE),"")</f>
        <v/>
      </c>
      <c r="F348" s="19" t="str">
        <f>_xlfn.IFNA(VLOOKUP(_xlfn.CONCAT("T",F$1,"V",$D348,"A",$A348),Vulnerabilities!$G:$G,1,FALSE),"")</f>
        <v/>
      </c>
      <c r="G348" s="19" t="str">
        <f>_xlfn.IFNA(VLOOKUP(_xlfn.CONCAT("T",G$1,"V",$D348,"A",$A348),Vulnerabilities!$G:$G,1,FALSE),"")</f>
        <v/>
      </c>
      <c r="H348" s="19" t="str">
        <f>_xlfn.IFNA(VLOOKUP(_xlfn.CONCAT("T",H$1,"V",$D348,"A",$A348),Vulnerabilities!$G:$G,1,FALSE),"")</f>
        <v/>
      </c>
      <c r="I348" s="19" t="str">
        <f>_xlfn.IFNA(VLOOKUP(_xlfn.CONCAT("T",I$1,"V",$D348,"A",$A348),Vulnerabilities!$G:$G,1,FALSE),"")</f>
        <v/>
      </c>
      <c r="J348" s="19" t="str">
        <f>_xlfn.IFNA(VLOOKUP(_xlfn.CONCAT("T",J$1,"V",$D348,"A",$A348),Vulnerabilities!$G:$G,1,FALSE),"")</f>
        <v/>
      </c>
      <c r="K348" s="19" t="str">
        <f>_xlfn.IFNA(VLOOKUP(_xlfn.CONCAT("T",K$1,"V",$D348,"A",$A348),Vulnerabilities!$G:$G,1,FALSE),"")</f>
        <v/>
      </c>
      <c r="L348" s="19" t="str">
        <f>_xlfn.IFNA(VLOOKUP(_xlfn.CONCAT("T",L$1,"V",$D348,"A",$A348),Vulnerabilities!$G:$G,1,FALSE),"")</f>
        <v/>
      </c>
      <c r="M348" s="19" t="str">
        <f>_xlfn.IFNA(VLOOKUP(_xlfn.CONCAT("T",M$1,"V",$D348,"A",$A348),Vulnerabilities!$G:$G,1,FALSE),"")</f>
        <v/>
      </c>
      <c r="N348" s="19" t="str">
        <f>_xlfn.IFNA(VLOOKUP(_xlfn.CONCAT("T",N$1,"V",$D348,"A",$A348),Vulnerabilities!$G:$G,1,FALSE),"")</f>
        <v/>
      </c>
      <c r="O348" s="19" t="str">
        <f>_xlfn.IFNA(VLOOKUP(_xlfn.CONCAT("T",O$1,"V",$D348,"A",$A348),Vulnerabilities!$G:$G,1,FALSE),"")</f>
        <v/>
      </c>
      <c r="P348" s="15" t="str">
        <f>_xlfn.IFNA(VLOOKUP(_xlfn.CONCAT("T",P$1,"V",$D348,"A",$A348),Vulnerabilities!$G:$G,1,FALSE),"")</f>
        <v/>
      </c>
    </row>
    <row r="349" spans="1:16" x14ac:dyDescent="0.2">
      <c r="A349" s="1">
        <f t="shared" si="6"/>
        <v>87</v>
      </c>
      <c r="B349" t="str">
        <f>IF(VLOOKUP($A349,Assets!$A:$C,2,FALSE)=0,"",VLOOKUP($A349,Assets!$A:$C,2,FALSE))</f>
        <v/>
      </c>
      <c r="C349" t="str">
        <f>IF(VLOOKUP($A349,Assets!$A:$C,3,FALSE)=0,"",VLOOKUP($A349,Assets!$A:$C,3,FALSE))</f>
        <v/>
      </c>
      <c r="D349" s="15">
        <v>3</v>
      </c>
      <c r="E349" s="19" t="str">
        <f>_xlfn.IFNA(VLOOKUP(_xlfn.CONCAT("T",E$1,"V",$D349,"A",$A349),Vulnerabilities!$G:$G,1,FALSE),"")</f>
        <v/>
      </c>
      <c r="F349" s="19" t="str">
        <f>_xlfn.IFNA(VLOOKUP(_xlfn.CONCAT("T",F$1,"V",$D349,"A",$A349),Vulnerabilities!$G:$G,1,FALSE),"")</f>
        <v/>
      </c>
      <c r="G349" s="19" t="str">
        <f>_xlfn.IFNA(VLOOKUP(_xlfn.CONCAT("T",G$1,"V",$D349,"A",$A349),Vulnerabilities!$G:$G,1,FALSE),"")</f>
        <v/>
      </c>
      <c r="H349" s="19" t="str">
        <f>_xlfn.IFNA(VLOOKUP(_xlfn.CONCAT("T",H$1,"V",$D349,"A",$A349),Vulnerabilities!$G:$G,1,FALSE),"")</f>
        <v/>
      </c>
      <c r="I349" s="19" t="str">
        <f>_xlfn.IFNA(VLOOKUP(_xlfn.CONCAT("T",I$1,"V",$D349,"A",$A349),Vulnerabilities!$G:$G,1,FALSE),"")</f>
        <v/>
      </c>
      <c r="J349" s="19" t="str">
        <f>_xlfn.IFNA(VLOOKUP(_xlfn.CONCAT("T",J$1,"V",$D349,"A",$A349),Vulnerabilities!$G:$G,1,FALSE),"")</f>
        <v/>
      </c>
      <c r="K349" s="19" t="str">
        <f>_xlfn.IFNA(VLOOKUP(_xlfn.CONCAT("T",K$1,"V",$D349,"A",$A349),Vulnerabilities!$G:$G,1,FALSE),"")</f>
        <v/>
      </c>
      <c r="L349" s="19" t="str">
        <f>_xlfn.IFNA(VLOOKUP(_xlfn.CONCAT("T",L$1,"V",$D349,"A",$A349),Vulnerabilities!$G:$G,1,FALSE),"")</f>
        <v/>
      </c>
      <c r="M349" s="19" t="str">
        <f>_xlfn.IFNA(VLOOKUP(_xlfn.CONCAT("T",M$1,"V",$D349,"A",$A349),Vulnerabilities!$G:$G,1,FALSE),"")</f>
        <v/>
      </c>
      <c r="N349" s="19" t="str">
        <f>_xlfn.IFNA(VLOOKUP(_xlfn.CONCAT("T",N$1,"V",$D349,"A",$A349),Vulnerabilities!$G:$G,1,FALSE),"")</f>
        <v/>
      </c>
      <c r="O349" s="19" t="str">
        <f>_xlfn.IFNA(VLOOKUP(_xlfn.CONCAT("T",O$1,"V",$D349,"A",$A349),Vulnerabilities!$G:$G,1,FALSE),"")</f>
        <v/>
      </c>
      <c r="P349" s="15" t="str">
        <f>_xlfn.IFNA(VLOOKUP(_xlfn.CONCAT("T",P$1,"V",$D349,"A",$A349),Vulnerabilities!$G:$G,1,FALSE),"")</f>
        <v/>
      </c>
    </row>
    <row r="350" spans="1:16" x14ac:dyDescent="0.2">
      <c r="A350" s="10">
        <f t="shared" si="6"/>
        <v>87</v>
      </c>
      <c r="B350" s="11" t="str">
        <f>IF(VLOOKUP($A350,Assets!$A:$C,2,FALSE)=0,"",VLOOKUP($A350,Assets!$A:$C,2,FALSE))</f>
        <v/>
      </c>
      <c r="C350" s="11" t="str">
        <f>IF(VLOOKUP($A350,Assets!$A:$C,3,FALSE)=0,"",VLOOKUP($A350,Assets!$A:$C,3,FALSE))</f>
        <v/>
      </c>
      <c r="D350" s="16">
        <v>4</v>
      </c>
      <c r="E350" s="20" t="str">
        <f>_xlfn.IFNA(VLOOKUP(_xlfn.CONCAT("T",E$1,"V",$D350,"A",$A350),Vulnerabilities!$G:$G,1,FALSE),"")</f>
        <v/>
      </c>
      <c r="F350" s="20" t="str">
        <f>_xlfn.IFNA(VLOOKUP(_xlfn.CONCAT("T",F$1,"V",$D350,"A",$A350),Vulnerabilities!$G:$G,1,FALSE),"")</f>
        <v/>
      </c>
      <c r="G350" s="20" t="str">
        <f>_xlfn.IFNA(VLOOKUP(_xlfn.CONCAT("T",G$1,"V",$D350,"A",$A350),Vulnerabilities!$G:$G,1,FALSE),"")</f>
        <v/>
      </c>
      <c r="H350" s="20" t="str">
        <f>_xlfn.IFNA(VLOOKUP(_xlfn.CONCAT("T",H$1,"V",$D350,"A",$A350),Vulnerabilities!$G:$G,1,FALSE),"")</f>
        <v/>
      </c>
      <c r="I350" s="20" t="str">
        <f>_xlfn.IFNA(VLOOKUP(_xlfn.CONCAT("T",I$1,"V",$D350,"A",$A350),Vulnerabilities!$G:$G,1,FALSE),"")</f>
        <v/>
      </c>
      <c r="J350" s="20" t="str">
        <f>_xlfn.IFNA(VLOOKUP(_xlfn.CONCAT("T",J$1,"V",$D350,"A",$A350),Vulnerabilities!$G:$G,1,FALSE),"")</f>
        <v/>
      </c>
      <c r="K350" s="20" t="str">
        <f>_xlfn.IFNA(VLOOKUP(_xlfn.CONCAT("T",K$1,"V",$D350,"A",$A350),Vulnerabilities!$G:$G,1,FALSE),"")</f>
        <v/>
      </c>
      <c r="L350" s="20" t="str">
        <f>_xlfn.IFNA(VLOOKUP(_xlfn.CONCAT("T",L$1,"V",$D350,"A",$A350),Vulnerabilities!$G:$G,1,FALSE),"")</f>
        <v/>
      </c>
      <c r="M350" s="20" t="str">
        <f>_xlfn.IFNA(VLOOKUP(_xlfn.CONCAT("T",M$1,"V",$D350,"A",$A350),Vulnerabilities!$G:$G,1,FALSE),"")</f>
        <v/>
      </c>
      <c r="N350" s="20" t="str">
        <f>_xlfn.IFNA(VLOOKUP(_xlfn.CONCAT("T",N$1,"V",$D350,"A",$A350),Vulnerabilities!$G:$G,1,FALSE),"")</f>
        <v/>
      </c>
      <c r="O350" s="20" t="str">
        <f>_xlfn.IFNA(VLOOKUP(_xlfn.CONCAT("T",O$1,"V",$D350,"A",$A350),Vulnerabilities!$G:$G,1,FALSE),"")</f>
        <v/>
      </c>
      <c r="P350" s="16" t="str">
        <f>_xlfn.IFNA(VLOOKUP(_xlfn.CONCAT("T",P$1,"V",$D350,"A",$A350),Vulnerabilities!$G:$G,1,FALSE),"")</f>
        <v/>
      </c>
    </row>
    <row r="351" spans="1:16" x14ac:dyDescent="0.2">
      <c r="A351" s="1">
        <f t="shared" si="6"/>
        <v>88</v>
      </c>
      <c r="B351" t="str">
        <f>IF(VLOOKUP($A351,Assets!$A:$C,2,FALSE)=0,"",VLOOKUP($A351,Assets!$A:$C,2,FALSE))</f>
        <v/>
      </c>
      <c r="C351" t="str">
        <f>IF(VLOOKUP($A351,Assets!$A:$C,3,FALSE)=0,"",VLOOKUP($A351,Assets!$A:$C,3,FALSE))</f>
        <v/>
      </c>
      <c r="D351" s="15">
        <v>1</v>
      </c>
      <c r="E351" s="19" t="str">
        <f>_xlfn.IFNA(VLOOKUP(_xlfn.CONCAT("T",E$1,"V",$D351,"A",$A351),Vulnerabilities!$G:$G,1,FALSE),"")</f>
        <v/>
      </c>
      <c r="F351" s="19" t="str">
        <f>_xlfn.IFNA(VLOOKUP(_xlfn.CONCAT("T",F$1,"V",$D351,"A",$A351),Vulnerabilities!$G:$G,1,FALSE),"")</f>
        <v/>
      </c>
      <c r="G351" s="19" t="str">
        <f>_xlfn.IFNA(VLOOKUP(_xlfn.CONCAT("T",G$1,"V",$D351,"A",$A351),Vulnerabilities!$G:$G,1,FALSE),"")</f>
        <v/>
      </c>
      <c r="H351" s="19" t="str">
        <f>_xlfn.IFNA(VLOOKUP(_xlfn.CONCAT("T",H$1,"V",$D351,"A",$A351),Vulnerabilities!$G:$G,1,FALSE),"")</f>
        <v/>
      </c>
      <c r="I351" s="19" t="str">
        <f>_xlfn.IFNA(VLOOKUP(_xlfn.CONCAT("T",I$1,"V",$D351,"A",$A351),Vulnerabilities!$G:$G,1,FALSE),"")</f>
        <v/>
      </c>
      <c r="J351" s="19" t="str">
        <f>_xlfn.IFNA(VLOOKUP(_xlfn.CONCAT("T",J$1,"V",$D351,"A",$A351),Vulnerabilities!$G:$G,1,FALSE),"")</f>
        <v/>
      </c>
      <c r="K351" s="19" t="str">
        <f>_xlfn.IFNA(VLOOKUP(_xlfn.CONCAT("T",K$1,"V",$D351,"A",$A351),Vulnerabilities!$G:$G,1,FALSE),"")</f>
        <v/>
      </c>
      <c r="L351" s="19" t="str">
        <f>_xlfn.IFNA(VLOOKUP(_xlfn.CONCAT("T",L$1,"V",$D351,"A",$A351),Vulnerabilities!$G:$G,1,FALSE),"")</f>
        <v/>
      </c>
      <c r="M351" s="19" t="str">
        <f>_xlfn.IFNA(VLOOKUP(_xlfn.CONCAT("T",M$1,"V",$D351,"A",$A351),Vulnerabilities!$G:$G,1,FALSE),"")</f>
        <v/>
      </c>
      <c r="N351" s="19" t="str">
        <f>_xlfn.IFNA(VLOOKUP(_xlfn.CONCAT("T",N$1,"V",$D351,"A",$A351),Vulnerabilities!$G:$G,1,FALSE),"")</f>
        <v/>
      </c>
      <c r="O351" s="19" t="str">
        <f>_xlfn.IFNA(VLOOKUP(_xlfn.CONCAT("T",O$1,"V",$D351,"A",$A351),Vulnerabilities!$G:$G,1,FALSE),"")</f>
        <v/>
      </c>
      <c r="P351" s="15" t="str">
        <f>_xlfn.IFNA(VLOOKUP(_xlfn.CONCAT("T",P$1,"V",$D351,"A",$A351),Vulnerabilities!$G:$G,1,FALSE),"")</f>
        <v/>
      </c>
    </row>
    <row r="352" spans="1:16" x14ac:dyDescent="0.2">
      <c r="A352" s="1">
        <f t="shared" si="6"/>
        <v>88</v>
      </c>
      <c r="B352" t="str">
        <f>IF(VLOOKUP($A352,Assets!$A:$C,2,FALSE)=0,"",VLOOKUP($A352,Assets!$A:$C,2,FALSE))</f>
        <v/>
      </c>
      <c r="C352" t="str">
        <f>IF(VLOOKUP($A352,Assets!$A:$C,3,FALSE)=0,"",VLOOKUP($A352,Assets!$A:$C,3,FALSE))</f>
        <v/>
      </c>
      <c r="D352" s="15">
        <v>2</v>
      </c>
      <c r="E352" s="19" t="str">
        <f>_xlfn.IFNA(VLOOKUP(_xlfn.CONCAT("T",E$1,"V",$D352,"A",$A352),Vulnerabilities!$G:$G,1,FALSE),"")</f>
        <v/>
      </c>
      <c r="F352" s="19" t="str">
        <f>_xlfn.IFNA(VLOOKUP(_xlfn.CONCAT("T",F$1,"V",$D352,"A",$A352),Vulnerabilities!$G:$G,1,FALSE),"")</f>
        <v/>
      </c>
      <c r="G352" s="19" t="str">
        <f>_xlfn.IFNA(VLOOKUP(_xlfn.CONCAT("T",G$1,"V",$D352,"A",$A352),Vulnerabilities!$G:$G,1,FALSE),"")</f>
        <v/>
      </c>
      <c r="H352" s="19" t="str">
        <f>_xlfn.IFNA(VLOOKUP(_xlfn.CONCAT("T",H$1,"V",$D352,"A",$A352),Vulnerabilities!$G:$G,1,FALSE),"")</f>
        <v/>
      </c>
      <c r="I352" s="19" t="str">
        <f>_xlfn.IFNA(VLOOKUP(_xlfn.CONCAT("T",I$1,"V",$D352,"A",$A352),Vulnerabilities!$G:$G,1,FALSE),"")</f>
        <v/>
      </c>
      <c r="J352" s="19" t="str">
        <f>_xlfn.IFNA(VLOOKUP(_xlfn.CONCAT("T",J$1,"V",$D352,"A",$A352),Vulnerabilities!$G:$G,1,FALSE),"")</f>
        <v/>
      </c>
      <c r="K352" s="19" t="str">
        <f>_xlfn.IFNA(VLOOKUP(_xlfn.CONCAT("T",K$1,"V",$D352,"A",$A352),Vulnerabilities!$G:$G,1,FALSE),"")</f>
        <v/>
      </c>
      <c r="L352" s="19" t="str">
        <f>_xlfn.IFNA(VLOOKUP(_xlfn.CONCAT("T",L$1,"V",$D352,"A",$A352),Vulnerabilities!$G:$G,1,FALSE),"")</f>
        <v/>
      </c>
      <c r="M352" s="19" t="str">
        <f>_xlfn.IFNA(VLOOKUP(_xlfn.CONCAT("T",M$1,"V",$D352,"A",$A352),Vulnerabilities!$G:$G,1,FALSE),"")</f>
        <v/>
      </c>
      <c r="N352" s="19" t="str">
        <f>_xlfn.IFNA(VLOOKUP(_xlfn.CONCAT("T",N$1,"V",$D352,"A",$A352),Vulnerabilities!$G:$G,1,FALSE),"")</f>
        <v/>
      </c>
      <c r="O352" s="19" t="str">
        <f>_xlfn.IFNA(VLOOKUP(_xlfn.CONCAT("T",O$1,"V",$D352,"A",$A352),Vulnerabilities!$G:$G,1,FALSE),"")</f>
        <v/>
      </c>
      <c r="P352" s="15" t="str">
        <f>_xlfn.IFNA(VLOOKUP(_xlfn.CONCAT("T",P$1,"V",$D352,"A",$A352),Vulnerabilities!$G:$G,1,FALSE),"")</f>
        <v/>
      </c>
    </row>
    <row r="353" spans="1:16" x14ac:dyDescent="0.2">
      <c r="A353" s="1">
        <f t="shared" si="6"/>
        <v>88</v>
      </c>
      <c r="B353" t="str">
        <f>IF(VLOOKUP($A353,Assets!$A:$C,2,FALSE)=0,"",VLOOKUP($A353,Assets!$A:$C,2,FALSE))</f>
        <v/>
      </c>
      <c r="C353" t="str">
        <f>IF(VLOOKUP($A353,Assets!$A:$C,3,FALSE)=0,"",VLOOKUP($A353,Assets!$A:$C,3,FALSE))</f>
        <v/>
      </c>
      <c r="D353" s="15">
        <v>3</v>
      </c>
      <c r="E353" s="19" t="str">
        <f>_xlfn.IFNA(VLOOKUP(_xlfn.CONCAT("T",E$1,"V",$D353,"A",$A353),Vulnerabilities!$G:$G,1,FALSE),"")</f>
        <v/>
      </c>
      <c r="F353" s="19" t="str">
        <f>_xlfn.IFNA(VLOOKUP(_xlfn.CONCAT("T",F$1,"V",$D353,"A",$A353),Vulnerabilities!$G:$G,1,FALSE),"")</f>
        <v/>
      </c>
      <c r="G353" s="19" t="str">
        <f>_xlfn.IFNA(VLOOKUP(_xlfn.CONCAT("T",G$1,"V",$D353,"A",$A353),Vulnerabilities!$G:$G,1,FALSE),"")</f>
        <v/>
      </c>
      <c r="H353" s="19" t="str">
        <f>_xlfn.IFNA(VLOOKUP(_xlfn.CONCAT("T",H$1,"V",$D353,"A",$A353),Vulnerabilities!$G:$G,1,FALSE),"")</f>
        <v/>
      </c>
      <c r="I353" s="19" t="str">
        <f>_xlfn.IFNA(VLOOKUP(_xlfn.CONCAT("T",I$1,"V",$D353,"A",$A353),Vulnerabilities!$G:$G,1,FALSE),"")</f>
        <v/>
      </c>
      <c r="J353" s="19" t="str">
        <f>_xlfn.IFNA(VLOOKUP(_xlfn.CONCAT("T",J$1,"V",$D353,"A",$A353),Vulnerabilities!$G:$G,1,FALSE),"")</f>
        <v/>
      </c>
      <c r="K353" s="19" t="str">
        <f>_xlfn.IFNA(VLOOKUP(_xlfn.CONCAT("T",K$1,"V",$D353,"A",$A353),Vulnerabilities!$G:$G,1,FALSE),"")</f>
        <v/>
      </c>
      <c r="L353" s="19" t="str">
        <f>_xlfn.IFNA(VLOOKUP(_xlfn.CONCAT("T",L$1,"V",$D353,"A",$A353),Vulnerabilities!$G:$G,1,FALSE),"")</f>
        <v/>
      </c>
      <c r="M353" s="19" t="str">
        <f>_xlfn.IFNA(VLOOKUP(_xlfn.CONCAT("T",M$1,"V",$D353,"A",$A353),Vulnerabilities!$G:$G,1,FALSE),"")</f>
        <v/>
      </c>
      <c r="N353" s="19" t="str">
        <f>_xlfn.IFNA(VLOOKUP(_xlfn.CONCAT("T",N$1,"V",$D353,"A",$A353),Vulnerabilities!$G:$G,1,FALSE),"")</f>
        <v/>
      </c>
      <c r="O353" s="19" t="str">
        <f>_xlfn.IFNA(VLOOKUP(_xlfn.CONCAT("T",O$1,"V",$D353,"A",$A353),Vulnerabilities!$G:$G,1,FALSE),"")</f>
        <v/>
      </c>
      <c r="P353" s="15" t="str">
        <f>_xlfn.IFNA(VLOOKUP(_xlfn.CONCAT("T",P$1,"V",$D353,"A",$A353),Vulnerabilities!$G:$G,1,FALSE),"")</f>
        <v/>
      </c>
    </row>
    <row r="354" spans="1:16" x14ac:dyDescent="0.2">
      <c r="A354" s="10">
        <f t="shared" si="6"/>
        <v>88</v>
      </c>
      <c r="B354" s="11" t="str">
        <f>IF(VLOOKUP($A354,Assets!$A:$C,2,FALSE)=0,"",VLOOKUP($A354,Assets!$A:$C,2,FALSE))</f>
        <v/>
      </c>
      <c r="C354" s="11" t="str">
        <f>IF(VLOOKUP($A354,Assets!$A:$C,3,FALSE)=0,"",VLOOKUP($A354,Assets!$A:$C,3,FALSE))</f>
        <v/>
      </c>
      <c r="D354" s="16">
        <v>4</v>
      </c>
      <c r="E354" s="20" t="str">
        <f>_xlfn.IFNA(VLOOKUP(_xlfn.CONCAT("T",E$1,"V",$D354,"A",$A354),Vulnerabilities!$G:$G,1,FALSE),"")</f>
        <v/>
      </c>
      <c r="F354" s="20" t="str">
        <f>_xlfn.IFNA(VLOOKUP(_xlfn.CONCAT("T",F$1,"V",$D354,"A",$A354),Vulnerabilities!$G:$G,1,FALSE),"")</f>
        <v/>
      </c>
      <c r="G354" s="20" t="str">
        <f>_xlfn.IFNA(VLOOKUP(_xlfn.CONCAT("T",G$1,"V",$D354,"A",$A354),Vulnerabilities!$G:$G,1,FALSE),"")</f>
        <v/>
      </c>
      <c r="H354" s="20" t="str">
        <f>_xlfn.IFNA(VLOOKUP(_xlfn.CONCAT("T",H$1,"V",$D354,"A",$A354),Vulnerabilities!$G:$G,1,FALSE),"")</f>
        <v/>
      </c>
      <c r="I354" s="20" t="str">
        <f>_xlfn.IFNA(VLOOKUP(_xlfn.CONCAT("T",I$1,"V",$D354,"A",$A354),Vulnerabilities!$G:$G,1,FALSE),"")</f>
        <v/>
      </c>
      <c r="J354" s="20" t="str">
        <f>_xlfn.IFNA(VLOOKUP(_xlfn.CONCAT("T",J$1,"V",$D354,"A",$A354),Vulnerabilities!$G:$G,1,FALSE),"")</f>
        <v/>
      </c>
      <c r="K354" s="20" t="str">
        <f>_xlfn.IFNA(VLOOKUP(_xlfn.CONCAT("T",K$1,"V",$D354,"A",$A354),Vulnerabilities!$G:$G,1,FALSE),"")</f>
        <v/>
      </c>
      <c r="L354" s="20" t="str">
        <f>_xlfn.IFNA(VLOOKUP(_xlfn.CONCAT("T",L$1,"V",$D354,"A",$A354),Vulnerabilities!$G:$G,1,FALSE),"")</f>
        <v/>
      </c>
      <c r="M354" s="20" t="str">
        <f>_xlfn.IFNA(VLOOKUP(_xlfn.CONCAT("T",M$1,"V",$D354,"A",$A354),Vulnerabilities!$G:$G,1,FALSE),"")</f>
        <v/>
      </c>
      <c r="N354" s="20" t="str">
        <f>_xlfn.IFNA(VLOOKUP(_xlfn.CONCAT("T",N$1,"V",$D354,"A",$A354),Vulnerabilities!$G:$G,1,FALSE),"")</f>
        <v/>
      </c>
      <c r="O354" s="20" t="str">
        <f>_xlfn.IFNA(VLOOKUP(_xlfn.CONCAT("T",O$1,"V",$D354,"A",$A354),Vulnerabilities!$G:$G,1,FALSE),"")</f>
        <v/>
      </c>
      <c r="P354" s="16" t="str">
        <f>_xlfn.IFNA(VLOOKUP(_xlfn.CONCAT("T",P$1,"V",$D354,"A",$A354),Vulnerabilities!$G:$G,1,FALSE),"")</f>
        <v/>
      </c>
    </row>
    <row r="355" spans="1:16" x14ac:dyDescent="0.2">
      <c r="A355" s="1">
        <f t="shared" si="6"/>
        <v>89</v>
      </c>
      <c r="B355" t="str">
        <f>IF(VLOOKUP($A355,Assets!$A:$C,2,FALSE)=0,"",VLOOKUP($A355,Assets!$A:$C,2,FALSE))</f>
        <v/>
      </c>
      <c r="C355" t="str">
        <f>IF(VLOOKUP($A355,Assets!$A:$C,3,FALSE)=0,"",VLOOKUP($A355,Assets!$A:$C,3,FALSE))</f>
        <v/>
      </c>
      <c r="D355" s="15">
        <v>1</v>
      </c>
      <c r="E355" s="19" t="str">
        <f>_xlfn.IFNA(VLOOKUP(_xlfn.CONCAT("T",E$1,"V",$D355,"A",$A355),Vulnerabilities!$G:$G,1,FALSE),"")</f>
        <v/>
      </c>
      <c r="F355" s="19" t="str">
        <f>_xlfn.IFNA(VLOOKUP(_xlfn.CONCAT("T",F$1,"V",$D355,"A",$A355),Vulnerabilities!$G:$G,1,FALSE),"")</f>
        <v/>
      </c>
      <c r="G355" s="19" t="str">
        <f>_xlfn.IFNA(VLOOKUP(_xlfn.CONCAT("T",G$1,"V",$D355,"A",$A355),Vulnerabilities!$G:$G,1,FALSE),"")</f>
        <v/>
      </c>
      <c r="H355" s="19" t="str">
        <f>_xlfn.IFNA(VLOOKUP(_xlfn.CONCAT("T",H$1,"V",$D355,"A",$A355),Vulnerabilities!$G:$G,1,FALSE),"")</f>
        <v/>
      </c>
      <c r="I355" s="19" t="str">
        <f>_xlfn.IFNA(VLOOKUP(_xlfn.CONCAT("T",I$1,"V",$D355,"A",$A355),Vulnerabilities!$G:$G,1,FALSE),"")</f>
        <v/>
      </c>
      <c r="J355" s="19" t="str">
        <f>_xlfn.IFNA(VLOOKUP(_xlfn.CONCAT("T",J$1,"V",$D355,"A",$A355),Vulnerabilities!$G:$G,1,FALSE),"")</f>
        <v/>
      </c>
      <c r="K355" s="19" t="str">
        <f>_xlfn.IFNA(VLOOKUP(_xlfn.CONCAT("T",K$1,"V",$D355,"A",$A355),Vulnerabilities!$G:$G,1,FALSE),"")</f>
        <v/>
      </c>
      <c r="L355" s="19" t="str">
        <f>_xlfn.IFNA(VLOOKUP(_xlfn.CONCAT("T",L$1,"V",$D355,"A",$A355),Vulnerabilities!$G:$G,1,FALSE),"")</f>
        <v/>
      </c>
      <c r="M355" s="19" t="str">
        <f>_xlfn.IFNA(VLOOKUP(_xlfn.CONCAT("T",M$1,"V",$D355,"A",$A355),Vulnerabilities!$G:$G,1,FALSE),"")</f>
        <v/>
      </c>
      <c r="N355" s="19" t="str">
        <f>_xlfn.IFNA(VLOOKUP(_xlfn.CONCAT("T",N$1,"V",$D355,"A",$A355),Vulnerabilities!$G:$G,1,FALSE),"")</f>
        <v/>
      </c>
      <c r="O355" s="19" t="str">
        <f>_xlfn.IFNA(VLOOKUP(_xlfn.CONCAT("T",O$1,"V",$D355,"A",$A355),Vulnerabilities!$G:$G,1,FALSE),"")</f>
        <v/>
      </c>
      <c r="P355" s="15" t="str">
        <f>_xlfn.IFNA(VLOOKUP(_xlfn.CONCAT("T",P$1,"V",$D355,"A",$A355),Vulnerabilities!$G:$G,1,FALSE),"")</f>
        <v/>
      </c>
    </row>
    <row r="356" spans="1:16" x14ac:dyDescent="0.2">
      <c r="A356" s="1">
        <f t="shared" si="6"/>
        <v>89</v>
      </c>
      <c r="B356" t="str">
        <f>IF(VLOOKUP($A356,Assets!$A:$C,2,FALSE)=0,"",VLOOKUP($A356,Assets!$A:$C,2,FALSE))</f>
        <v/>
      </c>
      <c r="C356" t="str">
        <f>IF(VLOOKUP($A356,Assets!$A:$C,3,FALSE)=0,"",VLOOKUP($A356,Assets!$A:$C,3,FALSE))</f>
        <v/>
      </c>
      <c r="D356" s="15">
        <v>2</v>
      </c>
      <c r="E356" s="19" t="str">
        <f>_xlfn.IFNA(VLOOKUP(_xlfn.CONCAT("T",E$1,"V",$D356,"A",$A356),Vulnerabilities!$G:$G,1,FALSE),"")</f>
        <v/>
      </c>
      <c r="F356" s="19" t="str">
        <f>_xlfn.IFNA(VLOOKUP(_xlfn.CONCAT("T",F$1,"V",$D356,"A",$A356),Vulnerabilities!$G:$G,1,FALSE),"")</f>
        <v/>
      </c>
      <c r="G356" s="19" t="str">
        <f>_xlfn.IFNA(VLOOKUP(_xlfn.CONCAT("T",G$1,"V",$D356,"A",$A356),Vulnerabilities!$G:$G,1,FALSE),"")</f>
        <v/>
      </c>
      <c r="H356" s="19" t="str">
        <f>_xlfn.IFNA(VLOOKUP(_xlfn.CONCAT("T",H$1,"V",$D356,"A",$A356),Vulnerabilities!$G:$G,1,FALSE),"")</f>
        <v/>
      </c>
      <c r="I356" s="19" t="str">
        <f>_xlfn.IFNA(VLOOKUP(_xlfn.CONCAT("T",I$1,"V",$D356,"A",$A356),Vulnerabilities!$G:$G,1,FALSE),"")</f>
        <v/>
      </c>
      <c r="J356" s="19" t="str">
        <f>_xlfn.IFNA(VLOOKUP(_xlfn.CONCAT("T",J$1,"V",$D356,"A",$A356),Vulnerabilities!$G:$G,1,FALSE),"")</f>
        <v/>
      </c>
      <c r="K356" s="19" t="str">
        <f>_xlfn.IFNA(VLOOKUP(_xlfn.CONCAT("T",K$1,"V",$D356,"A",$A356),Vulnerabilities!$G:$G,1,FALSE),"")</f>
        <v/>
      </c>
      <c r="L356" s="19" t="str">
        <f>_xlfn.IFNA(VLOOKUP(_xlfn.CONCAT("T",L$1,"V",$D356,"A",$A356),Vulnerabilities!$G:$G,1,FALSE),"")</f>
        <v/>
      </c>
      <c r="M356" s="19" t="str">
        <f>_xlfn.IFNA(VLOOKUP(_xlfn.CONCAT("T",M$1,"V",$D356,"A",$A356),Vulnerabilities!$G:$G,1,FALSE),"")</f>
        <v/>
      </c>
      <c r="N356" s="19" t="str">
        <f>_xlfn.IFNA(VLOOKUP(_xlfn.CONCAT("T",N$1,"V",$D356,"A",$A356),Vulnerabilities!$G:$G,1,FALSE),"")</f>
        <v/>
      </c>
      <c r="O356" s="19" t="str">
        <f>_xlfn.IFNA(VLOOKUP(_xlfn.CONCAT("T",O$1,"V",$D356,"A",$A356),Vulnerabilities!$G:$G,1,FALSE),"")</f>
        <v/>
      </c>
      <c r="P356" s="15" t="str">
        <f>_xlfn.IFNA(VLOOKUP(_xlfn.CONCAT("T",P$1,"V",$D356,"A",$A356),Vulnerabilities!$G:$G,1,FALSE),"")</f>
        <v/>
      </c>
    </row>
    <row r="357" spans="1:16" x14ac:dyDescent="0.2">
      <c r="A357" s="1">
        <f t="shared" si="6"/>
        <v>89</v>
      </c>
      <c r="B357" t="str">
        <f>IF(VLOOKUP($A357,Assets!$A:$C,2,FALSE)=0,"",VLOOKUP($A357,Assets!$A:$C,2,FALSE))</f>
        <v/>
      </c>
      <c r="C357" t="str">
        <f>IF(VLOOKUP($A357,Assets!$A:$C,3,FALSE)=0,"",VLOOKUP($A357,Assets!$A:$C,3,FALSE))</f>
        <v/>
      </c>
      <c r="D357" s="15">
        <v>3</v>
      </c>
      <c r="E357" s="19" t="str">
        <f>_xlfn.IFNA(VLOOKUP(_xlfn.CONCAT("T",E$1,"V",$D357,"A",$A357),Vulnerabilities!$G:$G,1,FALSE),"")</f>
        <v/>
      </c>
      <c r="F357" s="19" t="str">
        <f>_xlfn.IFNA(VLOOKUP(_xlfn.CONCAT("T",F$1,"V",$D357,"A",$A357),Vulnerabilities!$G:$G,1,FALSE),"")</f>
        <v/>
      </c>
      <c r="G357" s="19" t="str">
        <f>_xlfn.IFNA(VLOOKUP(_xlfn.CONCAT("T",G$1,"V",$D357,"A",$A357),Vulnerabilities!$G:$G,1,FALSE),"")</f>
        <v/>
      </c>
      <c r="H357" s="19" t="str">
        <f>_xlfn.IFNA(VLOOKUP(_xlfn.CONCAT("T",H$1,"V",$D357,"A",$A357),Vulnerabilities!$G:$G,1,FALSE),"")</f>
        <v/>
      </c>
      <c r="I357" s="19" t="str">
        <f>_xlfn.IFNA(VLOOKUP(_xlfn.CONCAT("T",I$1,"V",$D357,"A",$A357),Vulnerabilities!$G:$G,1,FALSE),"")</f>
        <v/>
      </c>
      <c r="J357" s="19" t="str">
        <f>_xlfn.IFNA(VLOOKUP(_xlfn.CONCAT("T",J$1,"V",$D357,"A",$A357),Vulnerabilities!$G:$G,1,FALSE),"")</f>
        <v/>
      </c>
      <c r="K357" s="19" t="str">
        <f>_xlfn.IFNA(VLOOKUP(_xlfn.CONCAT("T",K$1,"V",$D357,"A",$A357),Vulnerabilities!$G:$G,1,FALSE),"")</f>
        <v/>
      </c>
      <c r="L357" s="19" t="str">
        <f>_xlfn.IFNA(VLOOKUP(_xlfn.CONCAT("T",L$1,"V",$D357,"A",$A357),Vulnerabilities!$G:$G,1,FALSE),"")</f>
        <v/>
      </c>
      <c r="M357" s="19" t="str">
        <f>_xlfn.IFNA(VLOOKUP(_xlfn.CONCAT("T",M$1,"V",$D357,"A",$A357),Vulnerabilities!$G:$G,1,FALSE),"")</f>
        <v/>
      </c>
      <c r="N357" s="19" t="str">
        <f>_xlfn.IFNA(VLOOKUP(_xlfn.CONCAT("T",N$1,"V",$D357,"A",$A357),Vulnerabilities!$G:$G,1,FALSE),"")</f>
        <v/>
      </c>
      <c r="O357" s="19" t="str">
        <f>_xlfn.IFNA(VLOOKUP(_xlfn.CONCAT("T",O$1,"V",$D357,"A",$A357),Vulnerabilities!$G:$G,1,FALSE),"")</f>
        <v/>
      </c>
      <c r="P357" s="15" t="str">
        <f>_xlfn.IFNA(VLOOKUP(_xlfn.CONCAT("T",P$1,"V",$D357,"A",$A357),Vulnerabilities!$G:$G,1,FALSE),"")</f>
        <v/>
      </c>
    </row>
    <row r="358" spans="1:16" x14ac:dyDescent="0.2">
      <c r="A358" s="10">
        <f t="shared" si="6"/>
        <v>89</v>
      </c>
      <c r="B358" s="11" t="str">
        <f>IF(VLOOKUP($A358,Assets!$A:$C,2,FALSE)=0,"",VLOOKUP($A358,Assets!$A:$C,2,FALSE))</f>
        <v/>
      </c>
      <c r="C358" s="11" t="str">
        <f>IF(VLOOKUP($A358,Assets!$A:$C,3,FALSE)=0,"",VLOOKUP($A358,Assets!$A:$C,3,FALSE))</f>
        <v/>
      </c>
      <c r="D358" s="16">
        <v>4</v>
      </c>
      <c r="E358" s="20" t="str">
        <f>_xlfn.IFNA(VLOOKUP(_xlfn.CONCAT("T",E$1,"V",$D358,"A",$A358),Vulnerabilities!$G:$G,1,FALSE),"")</f>
        <v/>
      </c>
      <c r="F358" s="20" t="str">
        <f>_xlfn.IFNA(VLOOKUP(_xlfn.CONCAT("T",F$1,"V",$D358,"A",$A358),Vulnerabilities!$G:$G,1,FALSE),"")</f>
        <v/>
      </c>
      <c r="G358" s="20" t="str">
        <f>_xlfn.IFNA(VLOOKUP(_xlfn.CONCAT("T",G$1,"V",$D358,"A",$A358),Vulnerabilities!$G:$G,1,FALSE),"")</f>
        <v/>
      </c>
      <c r="H358" s="20" t="str">
        <f>_xlfn.IFNA(VLOOKUP(_xlfn.CONCAT("T",H$1,"V",$D358,"A",$A358),Vulnerabilities!$G:$G,1,FALSE),"")</f>
        <v/>
      </c>
      <c r="I358" s="20" t="str">
        <f>_xlfn.IFNA(VLOOKUP(_xlfn.CONCAT("T",I$1,"V",$D358,"A",$A358),Vulnerabilities!$G:$G,1,FALSE),"")</f>
        <v/>
      </c>
      <c r="J358" s="20" t="str">
        <f>_xlfn.IFNA(VLOOKUP(_xlfn.CONCAT("T",J$1,"V",$D358,"A",$A358),Vulnerabilities!$G:$G,1,FALSE),"")</f>
        <v/>
      </c>
      <c r="K358" s="20" t="str">
        <f>_xlfn.IFNA(VLOOKUP(_xlfn.CONCAT("T",K$1,"V",$D358,"A",$A358),Vulnerabilities!$G:$G,1,FALSE),"")</f>
        <v/>
      </c>
      <c r="L358" s="20" t="str">
        <f>_xlfn.IFNA(VLOOKUP(_xlfn.CONCAT("T",L$1,"V",$D358,"A",$A358),Vulnerabilities!$G:$G,1,FALSE),"")</f>
        <v/>
      </c>
      <c r="M358" s="20" t="str">
        <f>_xlfn.IFNA(VLOOKUP(_xlfn.CONCAT("T",M$1,"V",$D358,"A",$A358),Vulnerabilities!$G:$G,1,FALSE),"")</f>
        <v/>
      </c>
      <c r="N358" s="20" t="str">
        <f>_xlfn.IFNA(VLOOKUP(_xlfn.CONCAT("T",N$1,"V",$D358,"A",$A358),Vulnerabilities!$G:$G,1,FALSE),"")</f>
        <v/>
      </c>
      <c r="O358" s="20" t="str">
        <f>_xlfn.IFNA(VLOOKUP(_xlfn.CONCAT("T",O$1,"V",$D358,"A",$A358),Vulnerabilities!$G:$G,1,FALSE),"")</f>
        <v/>
      </c>
      <c r="P358" s="16" t="str">
        <f>_xlfn.IFNA(VLOOKUP(_xlfn.CONCAT("T",P$1,"V",$D358,"A",$A358),Vulnerabilities!$G:$G,1,FALSE),"")</f>
        <v/>
      </c>
    </row>
    <row r="359" spans="1:16" x14ac:dyDescent="0.2">
      <c r="A359" s="1">
        <f t="shared" si="6"/>
        <v>90</v>
      </c>
      <c r="B359" t="str">
        <f>IF(VLOOKUP($A359,Assets!$A:$C,2,FALSE)=0,"",VLOOKUP($A359,Assets!$A:$C,2,FALSE))</f>
        <v/>
      </c>
      <c r="C359" t="str">
        <f>IF(VLOOKUP($A359,Assets!$A:$C,3,FALSE)=0,"",VLOOKUP($A359,Assets!$A:$C,3,FALSE))</f>
        <v/>
      </c>
      <c r="D359" s="15">
        <v>1</v>
      </c>
      <c r="E359" s="19" t="str">
        <f>_xlfn.IFNA(VLOOKUP(_xlfn.CONCAT("T",E$1,"V",$D359,"A",$A359),Vulnerabilities!$G:$G,1,FALSE),"")</f>
        <v/>
      </c>
      <c r="F359" s="19" t="str">
        <f>_xlfn.IFNA(VLOOKUP(_xlfn.CONCAT("T",F$1,"V",$D359,"A",$A359),Vulnerabilities!$G:$G,1,FALSE),"")</f>
        <v/>
      </c>
      <c r="G359" s="19" t="str">
        <f>_xlfn.IFNA(VLOOKUP(_xlfn.CONCAT("T",G$1,"V",$D359,"A",$A359),Vulnerabilities!$G:$G,1,FALSE),"")</f>
        <v/>
      </c>
      <c r="H359" s="19" t="str">
        <f>_xlfn.IFNA(VLOOKUP(_xlfn.CONCAT("T",H$1,"V",$D359,"A",$A359),Vulnerabilities!$G:$G,1,FALSE),"")</f>
        <v/>
      </c>
      <c r="I359" s="19" t="str">
        <f>_xlfn.IFNA(VLOOKUP(_xlfn.CONCAT("T",I$1,"V",$D359,"A",$A359),Vulnerabilities!$G:$G,1,FALSE),"")</f>
        <v/>
      </c>
      <c r="J359" s="19" t="str">
        <f>_xlfn.IFNA(VLOOKUP(_xlfn.CONCAT("T",J$1,"V",$D359,"A",$A359),Vulnerabilities!$G:$G,1,FALSE),"")</f>
        <v/>
      </c>
      <c r="K359" s="19" t="str">
        <f>_xlfn.IFNA(VLOOKUP(_xlfn.CONCAT("T",K$1,"V",$D359,"A",$A359),Vulnerabilities!$G:$G,1,FALSE),"")</f>
        <v/>
      </c>
      <c r="L359" s="19" t="str">
        <f>_xlfn.IFNA(VLOOKUP(_xlfn.CONCAT("T",L$1,"V",$D359,"A",$A359),Vulnerabilities!$G:$G,1,FALSE),"")</f>
        <v/>
      </c>
      <c r="M359" s="19" t="str">
        <f>_xlfn.IFNA(VLOOKUP(_xlfn.CONCAT("T",M$1,"V",$D359,"A",$A359),Vulnerabilities!$G:$G,1,FALSE),"")</f>
        <v/>
      </c>
      <c r="N359" s="19" t="str">
        <f>_xlfn.IFNA(VLOOKUP(_xlfn.CONCAT("T",N$1,"V",$D359,"A",$A359),Vulnerabilities!$G:$G,1,FALSE),"")</f>
        <v/>
      </c>
      <c r="O359" s="19" t="str">
        <f>_xlfn.IFNA(VLOOKUP(_xlfn.CONCAT("T",O$1,"V",$D359,"A",$A359),Vulnerabilities!$G:$G,1,FALSE),"")</f>
        <v/>
      </c>
      <c r="P359" s="15" t="str">
        <f>_xlfn.IFNA(VLOOKUP(_xlfn.CONCAT("T",P$1,"V",$D359,"A",$A359),Vulnerabilities!$G:$G,1,FALSE),"")</f>
        <v/>
      </c>
    </row>
    <row r="360" spans="1:16" x14ac:dyDescent="0.2">
      <c r="A360" s="1">
        <f t="shared" si="6"/>
        <v>90</v>
      </c>
      <c r="B360" t="str">
        <f>IF(VLOOKUP($A360,Assets!$A:$C,2,FALSE)=0,"",VLOOKUP($A360,Assets!$A:$C,2,FALSE))</f>
        <v/>
      </c>
      <c r="C360" t="str">
        <f>IF(VLOOKUP($A360,Assets!$A:$C,3,FALSE)=0,"",VLOOKUP($A360,Assets!$A:$C,3,FALSE))</f>
        <v/>
      </c>
      <c r="D360" s="15">
        <v>2</v>
      </c>
      <c r="E360" s="19" t="str">
        <f>_xlfn.IFNA(VLOOKUP(_xlfn.CONCAT("T",E$1,"V",$D360,"A",$A360),Vulnerabilities!$G:$G,1,FALSE),"")</f>
        <v/>
      </c>
      <c r="F360" s="19" t="str">
        <f>_xlfn.IFNA(VLOOKUP(_xlfn.CONCAT("T",F$1,"V",$D360,"A",$A360),Vulnerabilities!$G:$G,1,FALSE),"")</f>
        <v/>
      </c>
      <c r="G360" s="19" t="str">
        <f>_xlfn.IFNA(VLOOKUP(_xlfn.CONCAT("T",G$1,"V",$D360,"A",$A360),Vulnerabilities!$G:$G,1,FALSE),"")</f>
        <v/>
      </c>
      <c r="H360" s="19" t="str">
        <f>_xlfn.IFNA(VLOOKUP(_xlfn.CONCAT("T",H$1,"V",$D360,"A",$A360),Vulnerabilities!$G:$G,1,FALSE),"")</f>
        <v/>
      </c>
      <c r="I360" s="19" t="str">
        <f>_xlfn.IFNA(VLOOKUP(_xlfn.CONCAT("T",I$1,"V",$D360,"A",$A360),Vulnerabilities!$G:$G,1,FALSE),"")</f>
        <v/>
      </c>
      <c r="J360" s="19" t="str">
        <f>_xlfn.IFNA(VLOOKUP(_xlfn.CONCAT("T",J$1,"V",$D360,"A",$A360),Vulnerabilities!$G:$G,1,FALSE),"")</f>
        <v/>
      </c>
      <c r="K360" s="19" t="str">
        <f>_xlfn.IFNA(VLOOKUP(_xlfn.CONCAT("T",K$1,"V",$D360,"A",$A360),Vulnerabilities!$G:$G,1,FALSE),"")</f>
        <v/>
      </c>
      <c r="L360" s="19" t="str">
        <f>_xlfn.IFNA(VLOOKUP(_xlfn.CONCAT("T",L$1,"V",$D360,"A",$A360),Vulnerabilities!$G:$G,1,FALSE),"")</f>
        <v/>
      </c>
      <c r="M360" s="19" t="str">
        <f>_xlfn.IFNA(VLOOKUP(_xlfn.CONCAT("T",M$1,"V",$D360,"A",$A360),Vulnerabilities!$G:$G,1,FALSE),"")</f>
        <v/>
      </c>
      <c r="N360" s="19" t="str">
        <f>_xlfn.IFNA(VLOOKUP(_xlfn.CONCAT("T",N$1,"V",$D360,"A",$A360),Vulnerabilities!$G:$G,1,FALSE),"")</f>
        <v/>
      </c>
      <c r="O360" s="19" t="str">
        <f>_xlfn.IFNA(VLOOKUP(_xlfn.CONCAT("T",O$1,"V",$D360,"A",$A360),Vulnerabilities!$G:$G,1,FALSE),"")</f>
        <v/>
      </c>
      <c r="P360" s="15" t="str">
        <f>_xlfn.IFNA(VLOOKUP(_xlfn.CONCAT("T",P$1,"V",$D360,"A",$A360),Vulnerabilities!$G:$G,1,FALSE),"")</f>
        <v/>
      </c>
    </row>
    <row r="361" spans="1:16" x14ac:dyDescent="0.2">
      <c r="A361" s="1">
        <f t="shared" si="6"/>
        <v>90</v>
      </c>
      <c r="B361" t="str">
        <f>IF(VLOOKUP($A361,Assets!$A:$C,2,FALSE)=0,"",VLOOKUP($A361,Assets!$A:$C,2,FALSE))</f>
        <v/>
      </c>
      <c r="C361" t="str">
        <f>IF(VLOOKUP($A361,Assets!$A:$C,3,FALSE)=0,"",VLOOKUP($A361,Assets!$A:$C,3,FALSE))</f>
        <v/>
      </c>
      <c r="D361" s="15">
        <v>3</v>
      </c>
      <c r="E361" s="19" t="str">
        <f>_xlfn.IFNA(VLOOKUP(_xlfn.CONCAT("T",E$1,"V",$D361,"A",$A361),Vulnerabilities!$G:$G,1,FALSE),"")</f>
        <v/>
      </c>
      <c r="F361" s="19" t="str">
        <f>_xlfn.IFNA(VLOOKUP(_xlfn.CONCAT("T",F$1,"V",$D361,"A",$A361),Vulnerabilities!$G:$G,1,FALSE),"")</f>
        <v/>
      </c>
      <c r="G361" s="19" t="str">
        <f>_xlfn.IFNA(VLOOKUP(_xlfn.CONCAT("T",G$1,"V",$D361,"A",$A361),Vulnerabilities!$G:$G,1,FALSE),"")</f>
        <v/>
      </c>
      <c r="H361" s="19" t="str">
        <f>_xlfn.IFNA(VLOOKUP(_xlfn.CONCAT("T",H$1,"V",$D361,"A",$A361),Vulnerabilities!$G:$G,1,FALSE),"")</f>
        <v/>
      </c>
      <c r="I361" s="19" t="str">
        <f>_xlfn.IFNA(VLOOKUP(_xlfn.CONCAT("T",I$1,"V",$D361,"A",$A361),Vulnerabilities!$G:$G,1,FALSE),"")</f>
        <v/>
      </c>
      <c r="J361" s="19" t="str">
        <f>_xlfn.IFNA(VLOOKUP(_xlfn.CONCAT("T",J$1,"V",$D361,"A",$A361),Vulnerabilities!$G:$G,1,FALSE),"")</f>
        <v/>
      </c>
      <c r="K361" s="19" t="str">
        <f>_xlfn.IFNA(VLOOKUP(_xlfn.CONCAT("T",K$1,"V",$D361,"A",$A361),Vulnerabilities!$G:$G,1,FALSE),"")</f>
        <v/>
      </c>
      <c r="L361" s="19" t="str">
        <f>_xlfn.IFNA(VLOOKUP(_xlfn.CONCAT("T",L$1,"V",$D361,"A",$A361),Vulnerabilities!$G:$G,1,FALSE),"")</f>
        <v/>
      </c>
      <c r="M361" s="19" t="str">
        <f>_xlfn.IFNA(VLOOKUP(_xlfn.CONCAT("T",M$1,"V",$D361,"A",$A361),Vulnerabilities!$G:$G,1,FALSE),"")</f>
        <v/>
      </c>
      <c r="N361" s="19" t="str">
        <f>_xlfn.IFNA(VLOOKUP(_xlfn.CONCAT("T",N$1,"V",$D361,"A",$A361),Vulnerabilities!$G:$G,1,FALSE),"")</f>
        <v/>
      </c>
      <c r="O361" s="19" t="str">
        <f>_xlfn.IFNA(VLOOKUP(_xlfn.CONCAT("T",O$1,"V",$D361,"A",$A361),Vulnerabilities!$G:$G,1,FALSE),"")</f>
        <v/>
      </c>
      <c r="P361" s="15" t="str">
        <f>_xlfn.IFNA(VLOOKUP(_xlfn.CONCAT("T",P$1,"V",$D361,"A",$A361),Vulnerabilities!$G:$G,1,FALSE),"")</f>
        <v/>
      </c>
    </row>
    <row r="362" spans="1:16" x14ac:dyDescent="0.2">
      <c r="A362" s="10">
        <f t="shared" si="6"/>
        <v>90</v>
      </c>
      <c r="B362" s="11" t="str">
        <f>IF(VLOOKUP($A362,Assets!$A:$C,2,FALSE)=0,"",VLOOKUP($A362,Assets!$A:$C,2,FALSE))</f>
        <v/>
      </c>
      <c r="C362" s="11" t="str">
        <f>IF(VLOOKUP($A362,Assets!$A:$C,3,FALSE)=0,"",VLOOKUP($A362,Assets!$A:$C,3,FALSE))</f>
        <v/>
      </c>
      <c r="D362" s="16">
        <v>4</v>
      </c>
      <c r="E362" s="20" t="str">
        <f>_xlfn.IFNA(VLOOKUP(_xlfn.CONCAT("T",E$1,"V",$D362,"A",$A362),Vulnerabilities!$G:$G,1,FALSE),"")</f>
        <v/>
      </c>
      <c r="F362" s="20" t="str">
        <f>_xlfn.IFNA(VLOOKUP(_xlfn.CONCAT("T",F$1,"V",$D362,"A",$A362),Vulnerabilities!$G:$G,1,FALSE),"")</f>
        <v/>
      </c>
      <c r="G362" s="20" t="str">
        <f>_xlfn.IFNA(VLOOKUP(_xlfn.CONCAT("T",G$1,"V",$D362,"A",$A362),Vulnerabilities!$G:$G,1,FALSE),"")</f>
        <v/>
      </c>
      <c r="H362" s="20" t="str">
        <f>_xlfn.IFNA(VLOOKUP(_xlfn.CONCAT("T",H$1,"V",$D362,"A",$A362),Vulnerabilities!$G:$G,1,FALSE),"")</f>
        <v/>
      </c>
      <c r="I362" s="20" t="str">
        <f>_xlfn.IFNA(VLOOKUP(_xlfn.CONCAT("T",I$1,"V",$D362,"A",$A362),Vulnerabilities!$G:$G,1,FALSE),"")</f>
        <v/>
      </c>
      <c r="J362" s="20" t="str">
        <f>_xlfn.IFNA(VLOOKUP(_xlfn.CONCAT("T",J$1,"V",$D362,"A",$A362),Vulnerabilities!$G:$G,1,FALSE),"")</f>
        <v/>
      </c>
      <c r="K362" s="20" t="str">
        <f>_xlfn.IFNA(VLOOKUP(_xlfn.CONCAT("T",K$1,"V",$D362,"A",$A362),Vulnerabilities!$G:$G,1,FALSE),"")</f>
        <v/>
      </c>
      <c r="L362" s="20" t="str">
        <f>_xlfn.IFNA(VLOOKUP(_xlfn.CONCAT("T",L$1,"V",$D362,"A",$A362),Vulnerabilities!$G:$G,1,FALSE),"")</f>
        <v/>
      </c>
      <c r="M362" s="20" t="str">
        <f>_xlfn.IFNA(VLOOKUP(_xlfn.CONCAT("T",M$1,"V",$D362,"A",$A362),Vulnerabilities!$G:$G,1,FALSE),"")</f>
        <v/>
      </c>
      <c r="N362" s="20" t="str">
        <f>_xlfn.IFNA(VLOOKUP(_xlfn.CONCAT("T",N$1,"V",$D362,"A",$A362),Vulnerabilities!$G:$G,1,FALSE),"")</f>
        <v/>
      </c>
      <c r="O362" s="20" t="str">
        <f>_xlfn.IFNA(VLOOKUP(_xlfn.CONCAT("T",O$1,"V",$D362,"A",$A362),Vulnerabilities!$G:$G,1,FALSE),"")</f>
        <v/>
      </c>
      <c r="P362" s="16" t="str">
        <f>_xlfn.IFNA(VLOOKUP(_xlfn.CONCAT("T",P$1,"V",$D362,"A",$A362),Vulnerabilities!$G:$G,1,FALSE),"")</f>
        <v/>
      </c>
    </row>
    <row r="363" spans="1:16" x14ac:dyDescent="0.2">
      <c r="A363" s="1">
        <f t="shared" si="6"/>
        <v>91</v>
      </c>
      <c r="B363" t="str">
        <f>IF(VLOOKUP($A363,Assets!$A:$C,2,FALSE)=0,"",VLOOKUP($A363,Assets!$A:$C,2,FALSE))</f>
        <v/>
      </c>
      <c r="C363" t="str">
        <f>IF(VLOOKUP($A363,Assets!$A:$C,3,FALSE)=0,"",VLOOKUP($A363,Assets!$A:$C,3,FALSE))</f>
        <v/>
      </c>
      <c r="D363" s="15">
        <v>1</v>
      </c>
      <c r="E363" s="19" t="str">
        <f>_xlfn.IFNA(VLOOKUP(_xlfn.CONCAT("T",E$1,"V",$D363,"A",$A363),Vulnerabilities!$G:$G,1,FALSE),"")</f>
        <v/>
      </c>
      <c r="F363" s="19" t="str">
        <f>_xlfn.IFNA(VLOOKUP(_xlfn.CONCAT("T",F$1,"V",$D363,"A",$A363),Vulnerabilities!$G:$G,1,FALSE),"")</f>
        <v/>
      </c>
      <c r="G363" s="19" t="str">
        <f>_xlfn.IFNA(VLOOKUP(_xlfn.CONCAT("T",G$1,"V",$D363,"A",$A363),Vulnerabilities!$G:$G,1,FALSE),"")</f>
        <v/>
      </c>
      <c r="H363" s="19" t="str">
        <f>_xlfn.IFNA(VLOOKUP(_xlfn.CONCAT("T",H$1,"V",$D363,"A",$A363),Vulnerabilities!$G:$G,1,FALSE),"")</f>
        <v/>
      </c>
      <c r="I363" s="19" t="str">
        <f>_xlfn.IFNA(VLOOKUP(_xlfn.CONCAT("T",I$1,"V",$D363,"A",$A363),Vulnerabilities!$G:$G,1,FALSE),"")</f>
        <v/>
      </c>
      <c r="J363" s="19" t="str">
        <f>_xlfn.IFNA(VLOOKUP(_xlfn.CONCAT("T",J$1,"V",$D363,"A",$A363),Vulnerabilities!$G:$G,1,FALSE),"")</f>
        <v/>
      </c>
      <c r="K363" s="19" t="str">
        <f>_xlfn.IFNA(VLOOKUP(_xlfn.CONCAT("T",K$1,"V",$D363,"A",$A363),Vulnerabilities!$G:$G,1,FALSE),"")</f>
        <v/>
      </c>
      <c r="L363" s="19" t="str">
        <f>_xlfn.IFNA(VLOOKUP(_xlfn.CONCAT("T",L$1,"V",$D363,"A",$A363),Vulnerabilities!$G:$G,1,FALSE),"")</f>
        <v/>
      </c>
      <c r="M363" s="19" t="str">
        <f>_xlfn.IFNA(VLOOKUP(_xlfn.CONCAT("T",M$1,"V",$D363,"A",$A363),Vulnerabilities!$G:$G,1,FALSE),"")</f>
        <v/>
      </c>
      <c r="N363" s="19" t="str">
        <f>_xlfn.IFNA(VLOOKUP(_xlfn.CONCAT("T",N$1,"V",$D363,"A",$A363),Vulnerabilities!$G:$G,1,FALSE),"")</f>
        <v/>
      </c>
      <c r="O363" s="19" t="str">
        <f>_xlfn.IFNA(VLOOKUP(_xlfn.CONCAT("T",O$1,"V",$D363,"A",$A363),Vulnerabilities!$G:$G,1,FALSE),"")</f>
        <v/>
      </c>
      <c r="P363" s="15" t="str">
        <f>_xlfn.IFNA(VLOOKUP(_xlfn.CONCAT("T",P$1,"V",$D363,"A",$A363),Vulnerabilities!$G:$G,1,FALSE),"")</f>
        <v/>
      </c>
    </row>
    <row r="364" spans="1:16" x14ac:dyDescent="0.2">
      <c r="A364" s="1">
        <f t="shared" si="6"/>
        <v>91</v>
      </c>
      <c r="B364" t="str">
        <f>IF(VLOOKUP($A364,Assets!$A:$C,2,FALSE)=0,"",VLOOKUP($A364,Assets!$A:$C,2,FALSE))</f>
        <v/>
      </c>
      <c r="C364" t="str">
        <f>IF(VLOOKUP($A364,Assets!$A:$C,3,FALSE)=0,"",VLOOKUP($A364,Assets!$A:$C,3,FALSE))</f>
        <v/>
      </c>
      <c r="D364" s="15">
        <v>2</v>
      </c>
      <c r="E364" s="19" t="str">
        <f>_xlfn.IFNA(VLOOKUP(_xlfn.CONCAT("T",E$1,"V",$D364,"A",$A364),Vulnerabilities!$G:$G,1,FALSE),"")</f>
        <v/>
      </c>
      <c r="F364" s="19" t="str">
        <f>_xlfn.IFNA(VLOOKUP(_xlfn.CONCAT("T",F$1,"V",$D364,"A",$A364),Vulnerabilities!$G:$G,1,FALSE),"")</f>
        <v/>
      </c>
      <c r="G364" s="19" t="str">
        <f>_xlfn.IFNA(VLOOKUP(_xlfn.CONCAT("T",G$1,"V",$D364,"A",$A364),Vulnerabilities!$G:$G,1,FALSE),"")</f>
        <v/>
      </c>
      <c r="H364" s="19" t="str">
        <f>_xlfn.IFNA(VLOOKUP(_xlfn.CONCAT("T",H$1,"V",$D364,"A",$A364),Vulnerabilities!$G:$G,1,FALSE),"")</f>
        <v/>
      </c>
      <c r="I364" s="19" t="str">
        <f>_xlfn.IFNA(VLOOKUP(_xlfn.CONCAT("T",I$1,"V",$D364,"A",$A364),Vulnerabilities!$G:$G,1,FALSE),"")</f>
        <v/>
      </c>
      <c r="J364" s="19" t="str">
        <f>_xlfn.IFNA(VLOOKUP(_xlfn.CONCAT("T",J$1,"V",$D364,"A",$A364),Vulnerabilities!$G:$G,1,FALSE),"")</f>
        <v/>
      </c>
      <c r="K364" s="19" t="str">
        <f>_xlfn.IFNA(VLOOKUP(_xlfn.CONCAT("T",K$1,"V",$D364,"A",$A364),Vulnerabilities!$G:$G,1,FALSE),"")</f>
        <v/>
      </c>
      <c r="L364" s="19" t="str">
        <f>_xlfn.IFNA(VLOOKUP(_xlfn.CONCAT("T",L$1,"V",$D364,"A",$A364),Vulnerabilities!$G:$G,1,FALSE),"")</f>
        <v/>
      </c>
      <c r="M364" s="19" t="str">
        <f>_xlfn.IFNA(VLOOKUP(_xlfn.CONCAT("T",M$1,"V",$D364,"A",$A364),Vulnerabilities!$G:$G,1,FALSE),"")</f>
        <v/>
      </c>
      <c r="N364" s="19" t="str">
        <f>_xlfn.IFNA(VLOOKUP(_xlfn.CONCAT("T",N$1,"V",$D364,"A",$A364),Vulnerabilities!$G:$G,1,FALSE),"")</f>
        <v/>
      </c>
      <c r="O364" s="19" t="str">
        <f>_xlfn.IFNA(VLOOKUP(_xlfn.CONCAT("T",O$1,"V",$D364,"A",$A364),Vulnerabilities!$G:$G,1,FALSE),"")</f>
        <v/>
      </c>
      <c r="P364" s="15" t="str">
        <f>_xlfn.IFNA(VLOOKUP(_xlfn.CONCAT("T",P$1,"V",$D364,"A",$A364),Vulnerabilities!$G:$G,1,FALSE),"")</f>
        <v/>
      </c>
    </row>
    <row r="365" spans="1:16" x14ac:dyDescent="0.2">
      <c r="A365" s="1">
        <f t="shared" si="6"/>
        <v>91</v>
      </c>
      <c r="B365" t="str">
        <f>IF(VLOOKUP($A365,Assets!$A:$C,2,FALSE)=0,"",VLOOKUP($A365,Assets!$A:$C,2,FALSE))</f>
        <v/>
      </c>
      <c r="C365" t="str">
        <f>IF(VLOOKUP($A365,Assets!$A:$C,3,FALSE)=0,"",VLOOKUP($A365,Assets!$A:$C,3,FALSE))</f>
        <v/>
      </c>
      <c r="D365" s="15">
        <v>3</v>
      </c>
      <c r="E365" s="19" t="str">
        <f>_xlfn.IFNA(VLOOKUP(_xlfn.CONCAT("T",E$1,"V",$D365,"A",$A365),Vulnerabilities!$G:$G,1,FALSE),"")</f>
        <v/>
      </c>
      <c r="F365" s="19" t="str">
        <f>_xlfn.IFNA(VLOOKUP(_xlfn.CONCAT("T",F$1,"V",$D365,"A",$A365),Vulnerabilities!$G:$G,1,FALSE),"")</f>
        <v/>
      </c>
      <c r="G365" s="19" t="str">
        <f>_xlfn.IFNA(VLOOKUP(_xlfn.CONCAT("T",G$1,"V",$D365,"A",$A365),Vulnerabilities!$G:$G,1,FALSE),"")</f>
        <v/>
      </c>
      <c r="H365" s="19" t="str">
        <f>_xlfn.IFNA(VLOOKUP(_xlfn.CONCAT("T",H$1,"V",$D365,"A",$A365),Vulnerabilities!$G:$G,1,FALSE),"")</f>
        <v/>
      </c>
      <c r="I365" s="19" t="str">
        <f>_xlfn.IFNA(VLOOKUP(_xlfn.CONCAT("T",I$1,"V",$D365,"A",$A365),Vulnerabilities!$G:$G,1,FALSE),"")</f>
        <v/>
      </c>
      <c r="J365" s="19" t="str">
        <f>_xlfn.IFNA(VLOOKUP(_xlfn.CONCAT("T",J$1,"V",$D365,"A",$A365),Vulnerabilities!$G:$G,1,FALSE),"")</f>
        <v/>
      </c>
      <c r="K365" s="19" t="str">
        <f>_xlfn.IFNA(VLOOKUP(_xlfn.CONCAT("T",K$1,"V",$D365,"A",$A365),Vulnerabilities!$G:$G,1,FALSE),"")</f>
        <v/>
      </c>
      <c r="L365" s="19" t="str">
        <f>_xlfn.IFNA(VLOOKUP(_xlfn.CONCAT("T",L$1,"V",$D365,"A",$A365),Vulnerabilities!$G:$G,1,FALSE),"")</f>
        <v/>
      </c>
      <c r="M365" s="19" t="str">
        <f>_xlfn.IFNA(VLOOKUP(_xlfn.CONCAT("T",M$1,"V",$D365,"A",$A365),Vulnerabilities!$G:$G,1,FALSE),"")</f>
        <v/>
      </c>
      <c r="N365" s="19" t="str">
        <f>_xlfn.IFNA(VLOOKUP(_xlfn.CONCAT("T",N$1,"V",$D365,"A",$A365),Vulnerabilities!$G:$G,1,FALSE),"")</f>
        <v/>
      </c>
      <c r="O365" s="19" t="str">
        <f>_xlfn.IFNA(VLOOKUP(_xlfn.CONCAT("T",O$1,"V",$D365,"A",$A365),Vulnerabilities!$G:$G,1,FALSE),"")</f>
        <v/>
      </c>
      <c r="P365" s="15" t="str">
        <f>_xlfn.IFNA(VLOOKUP(_xlfn.CONCAT("T",P$1,"V",$D365,"A",$A365),Vulnerabilities!$G:$G,1,FALSE),"")</f>
        <v/>
      </c>
    </row>
    <row r="366" spans="1:16" x14ac:dyDescent="0.2">
      <c r="A366" s="10">
        <f t="shared" si="6"/>
        <v>91</v>
      </c>
      <c r="B366" s="11" t="str">
        <f>IF(VLOOKUP($A366,Assets!$A:$C,2,FALSE)=0,"",VLOOKUP($A366,Assets!$A:$C,2,FALSE))</f>
        <v/>
      </c>
      <c r="C366" s="11" t="str">
        <f>IF(VLOOKUP($A366,Assets!$A:$C,3,FALSE)=0,"",VLOOKUP($A366,Assets!$A:$C,3,FALSE))</f>
        <v/>
      </c>
      <c r="D366" s="16">
        <v>4</v>
      </c>
      <c r="E366" s="20" t="str">
        <f>_xlfn.IFNA(VLOOKUP(_xlfn.CONCAT("T",E$1,"V",$D366,"A",$A366),Vulnerabilities!$G:$G,1,FALSE),"")</f>
        <v/>
      </c>
      <c r="F366" s="20" t="str">
        <f>_xlfn.IFNA(VLOOKUP(_xlfn.CONCAT("T",F$1,"V",$D366,"A",$A366),Vulnerabilities!$G:$G,1,FALSE),"")</f>
        <v/>
      </c>
      <c r="G366" s="20" t="str">
        <f>_xlfn.IFNA(VLOOKUP(_xlfn.CONCAT("T",G$1,"V",$D366,"A",$A366),Vulnerabilities!$G:$G,1,FALSE),"")</f>
        <v/>
      </c>
      <c r="H366" s="20" t="str">
        <f>_xlfn.IFNA(VLOOKUP(_xlfn.CONCAT("T",H$1,"V",$D366,"A",$A366),Vulnerabilities!$G:$G,1,FALSE),"")</f>
        <v/>
      </c>
      <c r="I366" s="20" t="str">
        <f>_xlfn.IFNA(VLOOKUP(_xlfn.CONCAT("T",I$1,"V",$D366,"A",$A366),Vulnerabilities!$G:$G,1,FALSE),"")</f>
        <v/>
      </c>
      <c r="J366" s="20" t="str">
        <f>_xlfn.IFNA(VLOOKUP(_xlfn.CONCAT("T",J$1,"V",$D366,"A",$A366),Vulnerabilities!$G:$G,1,FALSE),"")</f>
        <v/>
      </c>
      <c r="K366" s="20" t="str">
        <f>_xlfn.IFNA(VLOOKUP(_xlfn.CONCAT("T",K$1,"V",$D366,"A",$A366),Vulnerabilities!$G:$G,1,FALSE),"")</f>
        <v/>
      </c>
      <c r="L366" s="20" t="str">
        <f>_xlfn.IFNA(VLOOKUP(_xlfn.CONCAT("T",L$1,"V",$D366,"A",$A366),Vulnerabilities!$G:$G,1,FALSE),"")</f>
        <v/>
      </c>
      <c r="M366" s="20" t="str">
        <f>_xlfn.IFNA(VLOOKUP(_xlfn.CONCAT("T",M$1,"V",$D366,"A",$A366),Vulnerabilities!$G:$G,1,FALSE),"")</f>
        <v/>
      </c>
      <c r="N366" s="20" t="str">
        <f>_xlfn.IFNA(VLOOKUP(_xlfn.CONCAT("T",N$1,"V",$D366,"A",$A366),Vulnerabilities!$G:$G,1,FALSE),"")</f>
        <v/>
      </c>
      <c r="O366" s="20" t="str">
        <f>_xlfn.IFNA(VLOOKUP(_xlfn.CONCAT("T",O$1,"V",$D366,"A",$A366),Vulnerabilities!$G:$G,1,FALSE),"")</f>
        <v/>
      </c>
      <c r="P366" s="16" t="str">
        <f>_xlfn.IFNA(VLOOKUP(_xlfn.CONCAT("T",P$1,"V",$D366,"A",$A366),Vulnerabilities!$G:$G,1,FALSE),"")</f>
        <v/>
      </c>
    </row>
    <row r="367" spans="1:16" x14ac:dyDescent="0.2">
      <c r="A367" s="1">
        <f t="shared" si="6"/>
        <v>92</v>
      </c>
      <c r="B367" t="str">
        <f>IF(VLOOKUP($A367,Assets!$A:$C,2,FALSE)=0,"",VLOOKUP($A367,Assets!$A:$C,2,FALSE))</f>
        <v/>
      </c>
      <c r="C367" t="str">
        <f>IF(VLOOKUP($A367,Assets!$A:$C,3,FALSE)=0,"",VLOOKUP($A367,Assets!$A:$C,3,FALSE))</f>
        <v/>
      </c>
      <c r="D367" s="15">
        <v>1</v>
      </c>
      <c r="E367" s="19" t="str">
        <f>_xlfn.IFNA(VLOOKUP(_xlfn.CONCAT("T",E$1,"V",$D367,"A",$A367),Vulnerabilities!$G:$G,1,FALSE),"")</f>
        <v/>
      </c>
      <c r="F367" s="19" t="str">
        <f>_xlfn.IFNA(VLOOKUP(_xlfn.CONCAT("T",F$1,"V",$D367,"A",$A367),Vulnerabilities!$G:$G,1,FALSE),"")</f>
        <v/>
      </c>
      <c r="G367" s="19" t="str">
        <f>_xlfn.IFNA(VLOOKUP(_xlfn.CONCAT("T",G$1,"V",$D367,"A",$A367),Vulnerabilities!$G:$G,1,FALSE),"")</f>
        <v/>
      </c>
      <c r="H367" s="19" t="str">
        <f>_xlfn.IFNA(VLOOKUP(_xlfn.CONCAT("T",H$1,"V",$D367,"A",$A367),Vulnerabilities!$G:$G,1,FALSE),"")</f>
        <v/>
      </c>
      <c r="I367" s="19" t="str">
        <f>_xlfn.IFNA(VLOOKUP(_xlfn.CONCAT("T",I$1,"V",$D367,"A",$A367),Vulnerabilities!$G:$G,1,FALSE),"")</f>
        <v/>
      </c>
      <c r="J367" s="19" t="str">
        <f>_xlfn.IFNA(VLOOKUP(_xlfn.CONCAT("T",J$1,"V",$D367,"A",$A367),Vulnerabilities!$G:$G,1,FALSE),"")</f>
        <v/>
      </c>
      <c r="K367" s="19" t="str">
        <f>_xlfn.IFNA(VLOOKUP(_xlfn.CONCAT("T",K$1,"V",$D367,"A",$A367),Vulnerabilities!$G:$G,1,FALSE),"")</f>
        <v/>
      </c>
      <c r="L367" s="19" t="str">
        <f>_xlfn.IFNA(VLOOKUP(_xlfn.CONCAT("T",L$1,"V",$D367,"A",$A367),Vulnerabilities!$G:$G,1,FALSE),"")</f>
        <v/>
      </c>
      <c r="M367" s="19" t="str">
        <f>_xlfn.IFNA(VLOOKUP(_xlfn.CONCAT("T",M$1,"V",$D367,"A",$A367),Vulnerabilities!$G:$G,1,FALSE),"")</f>
        <v/>
      </c>
      <c r="N367" s="19" t="str">
        <f>_xlfn.IFNA(VLOOKUP(_xlfn.CONCAT("T",N$1,"V",$D367,"A",$A367),Vulnerabilities!$G:$G,1,FALSE),"")</f>
        <v/>
      </c>
      <c r="O367" s="19" t="str">
        <f>_xlfn.IFNA(VLOOKUP(_xlfn.CONCAT("T",O$1,"V",$D367,"A",$A367),Vulnerabilities!$G:$G,1,FALSE),"")</f>
        <v/>
      </c>
      <c r="P367" s="15" t="str">
        <f>_xlfn.IFNA(VLOOKUP(_xlfn.CONCAT("T",P$1,"V",$D367,"A",$A367),Vulnerabilities!$G:$G,1,FALSE),"")</f>
        <v/>
      </c>
    </row>
    <row r="368" spans="1:16" x14ac:dyDescent="0.2">
      <c r="A368" s="1">
        <f t="shared" si="6"/>
        <v>92</v>
      </c>
      <c r="B368" t="str">
        <f>IF(VLOOKUP($A368,Assets!$A:$C,2,FALSE)=0,"",VLOOKUP($A368,Assets!$A:$C,2,FALSE))</f>
        <v/>
      </c>
      <c r="C368" t="str">
        <f>IF(VLOOKUP($A368,Assets!$A:$C,3,FALSE)=0,"",VLOOKUP($A368,Assets!$A:$C,3,FALSE))</f>
        <v/>
      </c>
      <c r="D368" s="15">
        <v>2</v>
      </c>
      <c r="E368" s="19" t="str">
        <f>_xlfn.IFNA(VLOOKUP(_xlfn.CONCAT("T",E$1,"V",$D368,"A",$A368),Vulnerabilities!$G:$G,1,FALSE),"")</f>
        <v/>
      </c>
      <c r="F368" s="19" t="str">
        <f>_xlfn.IFNA(VLOOKUP(_xlfn.CONCAT("T",F$1,"V",$D368,"A",$A368),Vulnerabilities!$G:$G,1,FALSE),"")</f>
        <v/>
      </c>
      <c r="G368" s="19" t="str">
        <f>_xlfn.IFNA(VLOOKUP(_xlfn.CONCAT("T",G$1,"V",$D368,"A",$A368),Vulnerabilities!$G:$G,1,FALSE),"")</f>
        <v/>
      </c>
      <c r="H368" s="19" t="str">
        <f>_xlfn.IFNA(VLOOKUP(_xlfn.CONCAT("T",H$1,"V",$D368,"A",$A368),Vulnerabilities!$G:$G,1,FALSE),"")</f>
        <v/>
      </c>
      <c r="I368" s="19" t="str">
        <f>_xlfn.IFNA(VLOOKUP(_xlfn.CONCAT("T",I$1,"V",$D368,"A",$A368),Vulnerabilities!$G:$G,1,FALSE),"")</f>
        <v/>
      </c>
      <c r="J368" s="19" t="str">
        <f>_xlfn.IFNA(VLOOKUP(_xlfn.CONCAT("T",J$1,"V",$D368,"A",$A368),Vulnerabilities!$G:$G,1,FALSE),"")</f>
        <v/>
      </c>
      <c r="K368" s="19" t="str">
        <f>_xlfn.IFNA(VLOOKUP(_xlfn.CONCAT("T",K$1,"V",$D368,"A",$A368),Vulnerabilities!$G:$G,1,FALSE),"")</f>
        <v/>
      </c>
      <c r="L368" s="19" t="str">
        <f>_xlfn.IFNA(VLOOKUP(_xlfn.CONCAT("T",L$1,"V",$D368,"A",$A368),Vulnerabilities!$G:$G,1,FALSE),"")</f>
        <v/>
      </c>
      <c r="M368" s="19" t="str">
        <f>_xlfn.IFNA(VLOOKUP(_xlfn.CONCAT("T",M$1,"V",$D368,"A",$A368),Vulnerabilities!$G:$G,1,FALSE),"")</f>
        <v/>
      </c>
      <c r="N368" s="19" t="str">
        <f>_xlfn.IFNA(VLOOKUP(_xlfn.CONCAT("T",N$1,"V",$D368,"A",$A368),Vulnerabilities!$G:$G,1,FALSE),"")</f>
        <v/>
      </c>
      <c r="O368" s="19" t="str">
        <f>_xlfn.IFNA(VLOOKUP(_xlfn.CONCAT("T",O$1,"V",$D368,"A",$A368),Vulnerabilities!$G:$G,1,FALSE),"")</f>
        <v/>
      </c>
      <c r="P368" s="15" t="str">
        <f>_xlfn.IFNA(VLOOKUP(_xlfn.CONCAT("T",P$1,"V",$D368,"A",$A368),Vulnerabilities!$G:$G,1,FALSE),"")</f>
        <v/>
      </c>
    </row>
    <row r="369" spans="1:16" x14ac:dyDescent="0.2">
      <c r="A369" s="1">
        <f t="shared" si="6"/>
        <v>92</v>
      </c>
      <c r="B369" t="str">
        <f>IF(VLOOKUP($A369,Assets!$A:$C,2,FALSE)=0,"",VLOOKUP($A369,Assets!$A:$C,2,FALSE))</f>
        <v/>
      </c>
      <c r="C369" t="str">
        <f>IF(VLOOKUP($A369,Assets!$A:$C,3,FALSE)=0,"",VLOOKUP($A369,Assets!$A:$C,3,FALSE))</f>
        <v/>
      </c>
      <c r="D369" s="15">
        <v>3</v>
      </c>
      <c r="E369" s="19" t="str">
        <f>_xlfn.IFNA(VLOOKUP(_xlfn.CONCAT("T",E$1,"V",$D369,"A",$A369),Vulnerabilities!$G:$G,1,FALSE),"")</f>
        <v/>
      </c>
      <c r="F369" s="19" t="str">
        <f>_xlfn.IFNA(VLOOKUP(_xlfn.CONCAT("T",F$1,"V",$D369,"A",$A369),Vulnerabilities!$G:$G,1,FALSE),"")</f>
        <v/>
      </c>
      <c r="G369" s="19" t="str">
        <f>_xlfn.IFNA(VLOOKUP(_xlfn.CONCAT("T",G$1,"V",$D369,"A",$A369),Vulnerabilities!$G:$G,1,FALSE),"")</f>
        <v/>
      </c>
      <c r="H369" s="19" t="str">
        <f>_xlfn.IFNA(VLOOKUP(_xlfn.CONCAT("T",H$1,"V",$D369,"A",$A369),Vulnerabilities!$G:$G,1,FALSE),"")</f>
        <v/>
      </c>
      <c r="I369" s="19" t="str">
        <f>_xlfn.IFNA(VLOOKUP(_xlfn.CONCAT("T",I$1,"V",$D369,"A",$A369),Vulnerabilities!$G:$G,1,FALSE),"")</f>
        <v/>
      </c>
      <c r="J369" s="19" t="str">
        <f>_xlfn.IFNA(VLOOKUP(_xlfn.CONCAT("T",J$1,"V",$D369,"A",$A369),Vulnerabilities!$G:$G,1,FALSE),"")</f>
        <v/>
      </c>
      <c r="K369" s="19" t="str">
        <f>_xlfn.IFNA(VLOOKUP(_xlfn.CONCAT("T",K$1,"V",$D369,"A",$A369),Vulnerabilities!$G:$G,1,FALSE),"")</f>
        <v/>
      </c>
      <c r="L369" s="19" t="str">
        <f>_xlfn.IFNA(VLOOKUP(_xlfn.CONCAT("T",L$1,"V",$D369,"A",$A369),Vulnerabilities!$G:$G,1,FALSE),"")</f>
        <v/>
      </c>
      <c r="M369" s="19" t="str">
        <f>_xlfn.IFNA(VLOOKUP(_xlfn.CONCAT("T",M$1,"V",$D369,"A",$A369),Vulnerabilities!$G:$G,1,FALSE),"")</f>
        <v/>
      </c>
      <c r="N369" s="19" t="str">
        <f>_xlfn.IFNA(VLOOKUP(_xlfn.CONCAT("T",N$1,"V",$D369,"A",$A369),Vulnerabilities!$G:$G,1,FALSE),"")</f>
        <v/>
      </c>
      <c r="O369" s="19" t="str">
        <f>_xlfn.IFNA(VLOOKUP(_xlfn.CONCAT("T",O$1,"V",$D369,"A",$A369),Vulnerabilities!$G:$G,1,FALSE),"")</f>
        <v/>
      </c>
      <c r="P369" s="15" t="str">
        <f>_xlfn.IFNA(VLOOKUP(_xlfn.CONCAT("T",P$1,"V",$D369,"A",$A369),Vulnerabilities!$G:$G,1,FALSE),"")</f>
        <v/>
      </c>
    </row>
    <row r="370" spans="1:16" x14ac:dyDescent="0.2">
      <c r="A370" s="10">
        <f t="shared" si="6"/>
        <v>92</v>
      </c>
      <c r="B370" s="11" t="str">
        <f>IF(VLOOKUP($A370,Assets!$A:$C,2,FALSE)=0,"",VLOOKUP($A370,Assets!$A:$C,2,FALSE))</f>
        <v/>
      </c>
      <c r="C370" s="11" t="str">
        <f>IF(VLOOKUP($A370,Assets!$A:$C,3,FALSE)=0,"",VLOOKUP($A370,Assets!$A:$C,3,FALSE))</f>
        <v/>
      </c>
      <c r="D370" s="16">
        <v>4</v>
      </c>
      <c r="E370" s="20" t="str">
        <f>_xlfn.IFNA(VLOOKUP(_xlfn.CONCAT("T",E$1,"V",$D370,"A",$A370),Vulnerabilities!$G:$G,1,FALSE),"")</f>
        <v/>
      </c>
      <c r="F370" s="20" t="str">
        <f>_xlfn.IFNA(VLOOKUP(_xlfn.CONCAT("T",F$1,"V",$D370,"A",$A370),Vulnerabilities!$G:$G,1,FALSE),"")</f>
        <v/>
      </c>
      <c r="G370" s="20" t="str">
        <f>_xlfn.IFNA(VLOOKUP(_xlfn.CONCAT("T",G$1,"V",$D370,"A",$A370),Vulnerabilities!$G:$G,1,FALSE),"")</f>
        <v/>
      </c>
      <c r="H370" s="20" t="str">
        <f>_xlfn.IFNA(VLOOKUP(_xlfn.CONCAT("T",H$1,"V",$D370,"A",$A370),Vulnerabilities!$G:$G,1,FALSE),"")</f>
        <v/>
      </c>
      <c r="I370" s="20" t="str">
        <f>_xlfn.IFNA(VLOOKUP(_xlfn.CONCAT("T",I$1,"V",$D370,"A",$A370),Vulnerabilities!$G:$G,1,FALSE),"")</f>
        <v/>
      </c>
      <c r="J370" s="20" t="str">
        <f>_xlfn.IFNA(VLOOKUP(_xlfn.CONCAT("T",J$1,"V",$D370,"A",$A370),Vulnerabilities!$G:$G,1,FALSE),"")</f>
        <v/>
      </c>
      <c r="K370" s="20" t="str">
        <f>_xlfn.IFNA(VLOOKUP(_xlfn.CONCAT("T",K$1,"V",$D370,"A",$A370),Vulnerabilities!$G:$G,1,FALSE),"")</f>
        <v/>
      </c>
      <c r="L370" s="20" t="str">
        <f>_xlfn.IFNA(VLOOKUP(_xlfn.CONCAT("T",L$1,"V",$D370,"A",$A370),Vulnerabilities!$G:$G,1,FALSE),"")</f>
        <v/>
      </c>
      <c r="M370" s="20" t="str">
        <f>_xlfn.IFNA(VLOOKUP(_xlfn.CONCAT("T",M$1,"V",$D370,"A",$A370),Vulnerabilities!$G:$G,1,FALSE),"")</f>
        <v/>
      </c>
      <c r="N370" s="20" t="str">
        <f>_xlfn.IFNA(VLOOKUP(_xlfn.CONCAT("T",N$1,"V",$D370,"A",$A370),Vulnerabilities!$G:$G,1,FALSE),"")</f>
        <v/>
      </c>
      <c r="O370" s="20" t="str">
        <f>_xlfn.IFNA(VLOOKUP(_xlfn.CONCAT("T",O$1,"V",$D370,"A",$A370),Vulnerabilities!$G:$G,1,FALSE),"")</f>
        <v/>
      </c>
      <c r="P370" s="16" t="str">
        <f>_xlfn.IFNA(VLOOKUP(_xlfn.CONCAT("T",P$1,"V",$D370,"A",$A370),Vulnerabilities!$G:$G,1,FALSE),"")</f>
        <v/>
      </c>
    </row>
    <row r="371" spans="1:16" x14ac:dyDescent="0.2">
      <c r="A371" s="1">
        <f t="shared" si="6"/>
        <v>93</v>
      </c>
      <c r="B371" t="str">
        <f>IF(VLOOKUP($A371,Assets!$A:$C,2,FALSE)=0,"",VLOOKUP($A371,Assets!$A:$C,2,FALSE))</f>
        <v/>
      </c>
      <c r="C371" t="str">
        <f>IF(VLOOKUP($A371,Assets!$A:$C,3,FALSE)=0,"",VLOOKUP($A371,Assets!$A:$C,3,FALSE))</f>
        <v/>
      </c>
      <c r="D371" s="15">
        <v>1</v>
      </c>
      <c r="E371" s="19" t="str">
        <f>_xlfn.IFNA(VLOOKUP(_xlfn.CONCAT("T",E$1,"V",$D371,"A",$A371),Vulnerabilities!$G:$G,1,FALSE),"")</f>
        <v/>
      </c>
      <c r="F371" s="19" t="str">
        <f>_xlfn.IFNA(VLOOKUP(_xlfn.CONCAT("T",F$1,"V",$D371,"A",$A371),Vulnerabilities!$G:$G,1,FALSE),"")</f>
        <v/>
      </c>
      <c r="G371" s="19" t="str">
        <f>_xlfn.IFNA(VLOOKUP(_xlfn.CONCAT("T",G$1,"V",$D371,"A",$A371),Vulnerabilities!$G:$G,1,FALSE),"")</f>
        <v/>
      </c>
      <c r="H371" s="19" t="str">
        <f>_xlfn.IFNA(VLOOKUP(_xlfn.CONCAT("T",H$1,"V",$D371,"A",$A371),Vulnerabilities!$G:$G,1,FALSE),"")</f>
        <v/>
      </c>
      <c r="I371" s="19" t="str">
        <f>_xlfn.IFNA(VLOOKUP(_xlfn.CONCAT("T",I$1,"V",$D371,"A",$A371),Vulnerabilities!$G:$G,1,FALSE),"")</f>
        <v/>
      </c>
      <c r="J371" s="19" t="str">
        <f>_xlfn.IFNA(VLOOKUP(_xlfn.CONCAT("T",J$1,"V",$D371,"A",$A371),Vulnerabilities!$G:$G,1,FALSE),"")</f>
        <v/>
      </c>
      <c r="K371" s="19" t="str">
        <f>_xlfn.IFNA(VLOOKUP(_xlfn.CONCAT("T",K$1,"V",$D371,"A",$A371),Vulnerabilities!$G:$G,1,FALSE),"")</f>
        <v/>
      </c>
      <c r="L371" s="19" t="str">
        <f>_xlfn.IFNA(VLOOKUP(_xlfn.CONCAT("T",L$1,"V",$D371,"A",$A371),Vulnerabilities!$G:$G,1,FALSE),"")</f>
        <v/>
      </c>
      <c r="M371" s="19" t="str">
        <f>_xlfn.IFNA(VLOOKUP(_xlfn.CONCAT("T",M$1,"V",$D371,"A",$A371),Vulnerabilities!$G:$G,1,FALSE),"")</f>
        <v/>
      </c>
      <c r="N371" s="19" t="str">
        <f>_xlfn.IFNA(VLOOKUP(_xlfn.CONCAT("T",N$1,"V",$D371,"A",$A371),Vulnerabilities!$G:$G,1,FALSE),"")</f>
        <v/>
      </c>
      <c r="O371" s="19" t="str">
        <f>_xlfn.IFNA(VLOOKUP(_xlfn.CONCAT("T",O$1,"V",$D371,"A",$A371),Vulnerabilities!$G:$G,1,FALSE),"")</f>
        <v/>
      </c>
      <c r="P371" s="15" t="str">
        <f>_xlfn.IFNA(VLOOKUP(_xlfn.CONCAT("T",P$1,"V",$D371,"A",$A371),Vulnerabilities!$G:$G,1,FALSE),"")</f>
        <v/>
      </c>
    </row>
    <row r="372" spans="1:16" x14ac:dyDescent="0.2">
      <c r="A372" s="1">
        <f t="shared" si="6"/>
        <v>93</v>
      </c>
      <c r="B372" t="str">
        <f>IF(VLOOKUP($A372,Assets!$A:$C,2,FALSE)=0,"",VLOOKUP($A372,Assets!$A:$C,2,FALSE))</f>
        <v/>
      </c>
      <c r="C372" t="str">
        <f>IF(VLOOKUP($A372,Assets!$A:$C,3,FALSE)=0,"",VLOOKUP($A372,Assets!$A:$C,3,FALSE))</f>
        <v/>
      </c>
      <c r="D372" s="15">
        <v>2</v>
      </c>
      <c r="E372" s="19" t="str">
        <f>_xlfn.IFNA(VLOOKUP(_xlfn.CONCAT("T",E$1,"V",$D372,"A",$A372),Vulnerabilities!$G:$G,1,FALSE),"")</f>
        <v/>
      </c>
      <c r="F372" s="19" t="str">
        <f>_xlfn.IFNA(VLOOKUP(_xlfn.CONCAT("T",F$1,"V",$D372,"A",$A372),Vulnerabilities!$G:$G,1,FALSE),"")</f>
        <v/>
      </c>
      <c r="G372" s="19" t="str">
        <f>_xlfn.IFNA(VLOOKUP(_xlfn.CONCAT("T",G$1,"V",$D372,"A",$A372),Vulnerabilities!$G:$G,1,FALSE),"")</f>
        <v/>
      </c>
      <c r="H372" s="19" t="str">
        <f>_xlfn.IFNA(VLOOKUP(_xlfn.CONCAT("T",H$1,"V",$D372,"A",$A372),Vulnerabilities!$G:$G,1,FALSE),"")</f>
        <v/>
      </c>
      <c r="I372" s="19" t="str">
        <f>_xlfn.IFNA(VLOOKUP(_xlfn.CONCAT("T",I$1,"V",$D372,"A",$A372),Vulnerabilities!$G:$G,1,FALSE),"")</f>
        <v/>
      </c>
      <c r="J372" s="19" t="str">
        <f>_xlfn.IFNA(VLOOKUP(_xlfn.CONCAT("T",J$1,"V",$D372,"A",$A372),Vulnerabilities!$G:$G,1,FALSE),"")</f>
        <v/>
      </c>
      <c r="K372" s="19" t="str">
        <f>_xlfn.IFNA(VLOOKUP(_xlfn.CONCAT("T",K$1,"V",$D372,"A",$A372),Vulnerabilities!$G:$G,1,FALSE),"")</f>
        <v/>
      </c>
      <c r="L372" s="19" t="str">
        <f>_xlfn.IFNA(VLOOKUP(_xlfn.CONCAT("T",L$1,"V",$D372,"A",$A372),Vulnerabilities!$G:$G,1,FALSE),"")</f>
        <v/>
      </c>
      <c r="M372" s="19" t="str">
        <f>_xlfn.IFNA(VLOOKUP(_xlfn.CONCAT("T",M$1,"V",$D372,"A",$A372),Vulnerabilities!$G:$G,1,FALSE),"")</f>
        <v/>
      </c>
      <c r="N372" s="19" t="str">
        <f>_xlfn.IFNA(VLOOKUP(_xlfn.CONCAT("T",N$1,"V",$D372,"A",$A372),Vulnerabilities!$G:$G,1,FALSE),"")</f>
        <v/>
      </c>
      <c r="O372" s="19" t="str">
        <f>_xlfn.IFNA(VLOOKUP(_xlfn.CONCAT("T",O$1,"V",$D372,"A",$A372),Vulnerabilities!$G:$G,1,FALSE),"")</f>
        <v/>
      </c>
      <c r="P372" s="15" t="str">
        <f>_xlfn.IFNA(VLOOKUP(_xlfn.CONCAT("T",P$1,"V",$D372,"A",$A372),Vulnerabilities!$G:$G,1,FALSE),"")</f>
        <v/>
      </c>
    </row>
    <row r="373" spans="1:16" x14ac:dyDescent="0.2">
      <c r="A373" s="1">
        <f t="shared" si="6"/>
        <v>93</v>
      </c>
      <c r="B373" t="str">
        <f>IF(VLOOKUP($A373,Assets!$A:$C,2,FALSE)=0,"",VLOOKUP($A373,Assets!$A:$C,2,FALSE))</f>
        <v/>
      </c>
      <c r="C373" t="str">
        <f>IF(VLOOKUP($A373,Assets!$A:$C,3,FALSE)=0,"",VLOOKUP($A373,Assets!$A:$C,3,FALSE))</f>
        <v/>
      </c>
      <c r="D373" s="15">
        <v>3</v>
      </c>
      <c r="E373" s="19" t="str">
        <f>_xlfn.IFNA(VLOOKUP(_xlfn.CONCAT("T",E$1,"V",$D373,"A",$A373),Vulnerabilities!$G:$G,1,FALSE),"")</f>
        <v/>
      </c>
      <c r="F373" s="19" t="str">
        <f>_xlfn.IFNA(VLOOKUP(_xlfn.CONCAT("T",F$1,"V",$D373,"A",$A373),Vulnerabilities!$G:$G,1,FALSE),"")</f>
        <v/>
      </c>
      <c r="G373" s="19" t="str">
        <f>_xlfn.IFNA(VLOOKUP(_xlfn.CONCAT("T",G$1,"V",$D373,"A",$A373),Vulnerabilities!$G:$G,1,FALSE),"")</f>
        <v/>
      </c>
      <c r="H373" s="19" t="str">
        <f>_xlfn.IFNA(VLOOKUP(_xlfn.CONCAT("T",H$1,"V",$D373,"A",$A373),Vulnerabilities!$G:$G,1,FALSE),"")</f>
        <v/>
      </c>
      <c r="I373" s="19" t="str">
        <f>_xlfn.IFNA(VLOOKUP(_xlfn.CONCAT("T",I$1,"V",$D373,"A",$A373),Vulnerabilities!$G:$G,1,FALSE),"")</f>
        <v/>
      </c>
      <c r="J373" s="19" t="str">
        <f>_xlfn.IFNA(VLOOKUP(_xlfn.CONCAT("T",J$1,"V",$D373,"A",$A373),Vulnerabilities!$G:$G,1,FALSE),"")</f>
        <v/>
      </c>
      <c r="K373" s="19" t="str">
        <f>_xlfn.IFNA(VLOOKUP(_xlfn.CONCAT("T",K$1,"V",$D373,"A",$A373),Vulnerabilities!$G:$G,1,FALSE),"")</f>
        <v/>
      </c>
      <c r="L373" s="19" t="str">
        <f>_xlfn.IFNA(VLOOKUP(_xlfn.CONCAT("T",L$1,"V",$D373,"A",$A373),Vulnerabilities!$G:$G,1,FALSE),"")</f>
        <v/>
      </c>
      <c r="M373" s="19" t="str">
        <f>_xlfn.IFNA(VLOOKUP(_xlfn.CONCAT("T",M$1,"V",$D373,"A",$A373),Vulnerabilities!$G:$G,1,FALSE),"")</f>
        <v/>
      </c>
      <c r="N373" s="19" t="str">
        <f>_xlfn.IFNA(VLOOKUP(_xlfn.CONCAT("T",N$1,"V",$D373,"A",$A373),Vulnerabilities!$G:$G,1,FALSE),"")</f>
        <v/>
      </c>
      <c r="O373" s="19" t="str">
        <f>_xlfn.IFNA(VLOOKUP(_xlfn.CONCAT("T",O$1,"V",$D373,"A",$A373),Vulnerabilities!$G:$G,1,FALSE),"")</f>
        <v/>
      </c>
      <c r="P373" s="15" t="str">
        <f>_xlfn.IFNA(VLOOKUP(_xlfn.CONCAT("T",P$1,"V",$D373,"A",$A373),Vulnerabilities!$G:$G,1,FALSE),"")</f>
        <v/>
      </c>
    </row>
    <row r="374" spans="1:16" x14ac:dyDescent="0.2">
      <c r="A374" s="10">
        <f t="shared" si="6"/>
        <v>93</v>
      </c>
      <c r="B374" s="11" t="str">
        <f>IF(VLOOKUP($A374,Assets!$A:$C,2,FALSE)=0,"",VLOOKUP($A374,Assets!$A:$C,2,FALSE))</f>
        <v/>
      </c>
      <c r="C374" s="11" t="str">
        <f>IF(VLOOKUP($A374,Assets!$A:$C,3,FALSE)=0,"",VLOOKUP($A374,Assets!$A:$C,3,FALSE))</f>
        <v/>
      </c>
      <c r="D374" s="16">
        <v>4</v>
      </c>
      <c r="E374" s="20" t="str">
        <f>_xlfn.IFNA(VLOOKUP(_xlfn.CONCAT("T",E$1,"V",$D374,"A",$A374),Vulnerabilities!$G:$G,1,FALSE),"")</f>
        <v/>
      </c>
      <c r="F374" s="20" t="str">
        <f>_xlfn.IFNA(VLOOKUP(_xlfn.CONCAT("T",F$1,"V",$D374,"A",$A374),Vulnerabilities!$G:$G,1,FALSE),"")</f>
        <v/>
      </c>
      <c r="G374" s="20" t="str">
        <f>_xlfn.IFNA(VLOOKUP(_xlfn.CONCAT("T",G$1,"V",$D374,"A",$A374),Vulnerabilities!$G:$G,1,FALSE),"")</f>
        <v/>
      </c>
      <c r="H374" s="20" t="str">
        <f>_xlfn.IFNA(VLOOKUP(_xlfn.CONCAT("T",H$1,"V",$D374,"A",$A374),Vulnerabilities!$G:$G,1,FALSE),"")</f>
        <v/>
      </c>
      <c r="I374" s="20" t="str">
        <f>_xlfn.IFNA(VLOOKUP(_xlfn.CONCAT("T",I$1,"V",$D374,"A",$A374),Vulnerabilities!$G:$G,1,FALSE),"")</f>
        <v/>
      </c>
      <c r="J374" s="20" t="str">
        <f>_xlfn.IFNA(VLOOKUP(_xlfn.CONCAT("T",J$1,"V",$D374,"A",$A374),Vulnerabilities!$G:$G,1,FALSE),"")</f>
        <v/>
      </c>
      <c r="K374" s="20" t="str">
        <f>_xlfn.IFNA(VLOOKUP(_xlfn.CONCAT("T",K$1,"V",$D374,"A",$A374),Vulnerabilities!$G:$G,1,FALSE),"")</f>
        <v/>
      </c>
      <c r="L374" s="20" t="str">
        <f>_xlfn.IFNA(VLOOKUP(_xlfn.CONCAT("T",L$1,"V",$D374,"A",$A374),Vulnerabilities!$G:$G,1,FALSE),"")</f>
        <v/>
      </c>
      <c r="M374" s="20" t="str">
        <f>_xlfn.IFNA(VLOOKUP(_xlfn.CONCAT("T",M$1,"V",$D374,"A",$A374),Vulnerabilities!$G:$G,1,FALSE),"")</f>
        <v/>
      </c>
      <c r="N374" s="20" t="str">
        <f>_xlfn.IFNA(VLOOKUP(_xlfn.CONCAT("T",N$1,"V",$D374,"A",$A374),Vulnerabilities!$G:$G,1,FALSE),"")</f>
        <v/>
      </c>
      <c r="O374" s="20" t="str">
        <f>_xlfn.IFNA(VLOOKUP(_xlfn.CONCAT("T",O$1,"V",$D374,"A",$A374),Vulnerabilities!$G:$G,1,FALSE),"")</f>
        <v/>
      </c>
      <c r="P374" s="16" t="str">
        <f>_xlfn.IFNA(VLOOKUP(_xlfn.CONCAT("T",P$1,"V",$D374,"A",$A374),Vulnerabilities!$G:$G,1,FALSE),"")</f>
        <v/>
      </c>
    </row>
    <row r="375" spans="1:16" x14ac:dyDescent="0.2">
      <c r="A375" s="1">
        <f t="shared" si="6"/>
        <v>94</v>
      </c>
      <c r="B375" t="str">
        <f>IF(VLOOKUP($A375,Assets!$A:$C,2,FALSE)=0,"",VLOOKUP($A375,Assets!$A:$C,2,FALSE))</f>
        <v/>
      </c>
      <c r="C375" t="str">
        <f>IF(VLOOKUP($A375,Assets!$A:$C,3,FALSE)=0,"",VLOOKUP($A375,Assets!$A:$C,3,FALSE))</f>
        <v/>
      </c>
      <c r="D375" s="15">
        <v>1</v>
      </c>
      <c r="E375" s="19" t="str">
        <f>_xlfn.IFNA(VLOOKUP(_xlfn.CONCAT("T",E$1,"V",$D375,"A",$A375),Vulnerabilities!$G:$G,1,FALSE),"")</f>
        <v/>
      </c>
      <c r="F375" s="19" t="str">
        <f>_xlfn.IFNA(VLOOKUP(_xlfn.CONCAT("T",F$1,"V",$D375,"A",$A375),Vulnerabilities!$G:$G,1,FALSE),"")</f>
        <v/>
      </c>
      <c r="G375" s="19" t="str">
        <f>_xlfn.IFNA(VLOOKUP(_xlfn.CONCAT("T",G$1,"V",$D375,"A",$A375),Vulnerabilities!$G:$G,1,FALSE),"")</f>
        <v/>
      </c>
      <c r="H375" s="19" t="str">
        <f>_xlfn.IFNA(VLOOKUP(_xlfn.CONCAT("T",H$1,"V",$D375,"A",$A375),Vulnerabilities!$G:$G,1,FALSE),"")</f>
        <v/>
      </c>
      <c r="I375" s="19" t="str">
        <f>_xlfn.IFNA(VLOOKUP(_xlfn.CONCAT("T",I$1,"V",$D375,"A",$A375),Vulnerabilities!$G:$G,1,FALSE),"")</f>
        <v/>
      </c>
      <c r="J375" s="19" t="str">
        <f>_xlfn.IFNA(VLOOKUP(_xlfn.CONCAT("T",J$1,"V",$D375,"A",$A375),Vulnerabilities!$G:$G,1,FALSE),"")</f>
        <v/>
      </c>
      <c r="K375" s="19" t="str">
        <f>_xlfn.IFNA(VLOOKUP(_xlfn.CONCAT("T",K$1,"V",$D375,"A",$A375),Vulnerabilities!$G:$G,1,FALSE),"")</f>
        <v/>
      </c>
      <c r="L375" s="19" t="str">
        <f>_xlfn.IFNA(VLOOKUP(_xlfn.CONCAT("T",L$1,"V",$D375,"A",$A375),Vulnerabilities!$G:$G,1,FALSE),"")</f>
        <v/>
      </c>
      <c r="M375" s="19" t="str">
        <f>_xlfn.IFNA(VLOOKUP(_xlfn.CONCAT("T",M$1,"V",$D375,"A",$A375),Vulnerabilities!$G:$G,1,FALSE),"")</f>
        <v/>
      </c>
      <c r="N375" s="19" t="str">
        <f>_xlfn.IFNA(VLOOKUP(_xlfn.CONCAT("T",N$1,"V",$D375,"A",$A375),Vulnerabilities!$G:$G,1,FALSE),"")</f>
        <v/>
      </c>
      <c r="O375" s="19" t="str">
        <f>_xlfn.IFNA(VLOOKUP(_xlfn.CONCAT("T",O$1,"V",$D375,"A",$A375),Vulnerabilities!$G:$G,1,FALSE),"")</f>
        <v/>
      </c>
      <c r="P375" s="15" t="str">
        <f>_xlfn.IFNA(VLOOKUP(_xlfn.CONCAT("T",P$1,"V",$D375,"A",$A375),Vulnerabilities!$G:$G,1,FALSE),"")</f>
        <v/>
      </c>
    </row>
    <row r="376" spans="1:16" x14ac:dyDescent="0.2">
      <c r="A376" s="1">
        <f t="shared" si="6"/>
        <v>94</v>
      </c>
      <c r="B376" t="str">
        <f>IF(VLOOKUP($A376,Assets!$A:$C,2,FALSE)=0,"",VLOOKUP($A376,Assets!$A:$C,2,FALSE))</f>
        <v/>
      </c>
      <c r="C376" t="str">
        <f>IF(VLOOKUP($A376,Assets!$A:$C,3,FALSE)=0,"",VLOOKUP($A376,Assets!$A:$C,3,FALSE))</f>
        <v/>
      </c>
      <c r="D376" s="15">
        <v>2</v>
      </c>
      <c r="E376" s="19" t="str">
        <f>_xlfn.IFNA(VLOOKUP(_xlfn.CONCAT("T",E$1,"V",$D376,"A",$A376),Vulnerabilities!$G:$G,1,FALSE),"")</f>
        <v/>
      </c>
      <c r="F376" s="19" t="str">
        <f>_xlfn.IFNA(VLOOKUP(_xlfn.CONCAT("T",F$1,"V",$D376,"A",$A376),Vulnerabilities!$G:$G,1,FALSE),"")</f>
        <v/>
      </c>
      <c r="G376" s="19" t="str">
        <f>_xlfn.IFNA(VLOOKUP(_xlfn.CONCAT("T",G$1,"V",$D376,"A",$A376),Vulnerabilities!$G:$G,1,FALSE),"")</f>
        <v/>
      </c>
      <c r="H376" s="19" t="str">
        <f>_xlfn.IFNA(VLOOKUP(_xlfn.CONCAT("T",H$1,"V",$D376,"A",$A376),Vulnerabilities!$G:$G,1,FALSE),"")</f>
        <v/>
      </c>
      <c r="I376" s="19" t="str">
        <f>_xlfn.IFNA(VLOOKUP(_xlfn.CONCAT("T",I$1,"V",$D376,"A",$A376),Vulnerabilities!$G:$G,1,FALSE),"")</f>
        <v/>
      </c>
      <c r="J376" s="19" t="str">
        <f>_xlfn.IFNA(VLOOKUP(_xlfn.CONCAT("T",J$1,"V",$D376,"A",$A376),Vulnerabilities!$G:$G,1,FALSE),"")</f>
        <v/>
      </c>
      <c r="K376" s="19" t="str">
        <f>_xlfn.IFNA(VLOOKUP(_xlfn.CONCAT("T",K$1,"V",$D376,"A",$A376),Vulnerabilities!$G:$G,1,FALSE),"")</f>
        <v/>
      </c>
      <c r="L376" s="19" t="str">
        <f>_xlfn.IFNA(VLOOKUP(_xlfn.CONCAT("T",L$1,"V",$D376,"A",$A376),Vulnerabilities!$G:$G,1,FALSE),"")</f>
        <v/>
      </c>
      <c r="M376" s="19" t="str">
        <f>_xlfn.IFNA(VLOOKUP(_xlfn.CONCAT("T",M$1,"V",$D376,"A",$A376),Vulnerabilities!$G:$G,1,FALSE),"")</f>
        <v/>
      </c>
      <c r="N376" s="19" t="str">
        <f>_xlfn.IFNA(VLOOKUP(_xlfn.CONCAT("T",N$1,"V",$D376,"A",$A376),Vulnerabilities!$G:$G,1,FALSE),"")</f>
        <v/>
      </c>
      <c r="O376" s="19" t="str">
        <f>_xlfn.IFNA(VLOOKUP(_xlfn.CONCAT("T",O$1,"V",$D376,"A",$A376),Vulnerabilities!$G:$G,1,FALSE),"")</f>
        <v/>
      </c>
      <c r="P376" s="15" t="str">
        <f>_xlfn.IFNA(VLOOKUP(_xlfn.CONCAT("T",P$1,"V",$D376,"A",$A376),Vulnerabilities!$G:$G,1,FALSE),"")</f>
        <v/>
      </c>
    </row>
    <row r="377" spans="1:16" x14ac:dyDescent="0.2">
      <c r="A377" s="1">
        <f t="shared" si="6"/>
        <v>94</v>
      </c>
      <c r="B377" t="str">
        <f>IF(VLOOKUP($A377,Assets!$A:$C,2,FALSE)=0,"",VLOOKUP($A377,Assets!$A:$C,2,FALSE))</f>
        <v/>
      </c>
      <c r="C377" t="str">
        <f>IF(VLOOKUP($A377,Assets!$A:$C,3,FALSE)=0,"",VLOOKUP($A377,Assets!$A:$C,3,FALSE))</f>
        <v/>
      </c>
      <c r="D377" s="15">
        <v>3</v>
      </c>
      <c r="E377" s="19" t="str">
        <f>_xlfn.IFNA(VLOOKUP(_xlfn.CONCAT("T",E$1,"V",$D377,"A",$A377),Vulnerabilities!$G:$G,1,FALSE),"")</f>
        <v/>
      </c>
      <c r="F377" s="19" t="str">
        <f>_xlfn.IFNA(VLOOKUP(_xlfn.CONCAT("T",F$1,"V",$D377,"A",$A377),Vulnerabilities!$G:$G,1,FALSE),"")</f>
        <v/>
      </c>
      <c r="G377" s="19" t="str">
        <f>_xlfn.IFNA(VLOOKUP(_xlfn.CONCAT("T",G$1,"V",$D377,"A",$A377),Vulnerabilities!$G:$G,1,FALSE),"")</f>
        <v/>
      </c>
      <c r="H377" s="19" t="str">
        <f>_xlfn.IFNA(VLOOKUP(_xlfn.CONCAT("T",H$1,"V",$D377,"A",$A377),Vulnerabilities!$G:$G,1,FALSE),"")</f>
        <v/>
      </c>
      <c r="I377" s="19" t="str">
        <f>_xlfn.IFNA(VLOOKUP(_xlfn.CONCAT("T",I$1,"V",$D377,"A",$A377),Vulnerabilities!$G:$G,1,FALSE),"")</f>
        <v/>
      </c>
      <c r="J377" s="19" t="str">
        <f>_xlfn.IFNA(VLOOKUP(_xlfn.CONCAT("T",J$1,"V",$D377,"A",$A377),Vulnerabilities!$G:$G,1,FALSE),"")</f>
        <v/>
      </c>
      <c r="K377" s="19" t="str">
        <f>_xlfn.IFNA(VLOOKUP(_xlfn.CONCAT("T",K$1,"V",$D377,"A",$A377),Vulnerabilities!$G:$G,1,FALSE),"")</f>
        <v/>
      </c>
      <c r="L377" s="19" t="str">
        <f>_xlfn.IFNA(VLOOKUP(_xlfn.CONCAT("T",L$1,"V",$D377,"A",$A377),Vulnerabilities!$G:$G,1,FALSE),"")</f>
        <v/>
      </c>
      <c r="M377" s="19" t="str">
        <f>_xlfn.IFNA(VLOOKUP(_xlfn.CONCAT("T",M$1,"V",$D377,"A",$A377),Vulnerabilities!$G:$G,1,FALSE),"")</f>
        <v/>
      </c>
      <c r="N377" s="19" t="str">
        <f>_xlfn.IFNA(VLOOKUP(_xlfn.CONCAT("T",N$1,"V",$D377,"A",$A377),Vulnerabilities!$G:$G,1,FALSE),"")</f>
        <v/>
      </c>
      <c r="O377" s="19" t="str">
        <f>_xlfn.IFNA(VLOOKUP(_xlfn.CONCAT("T",O$1,"V",$D377,"A",$A377),Vulnerabilities!$G:$G,1,FALSE),"")</f>
        <v/>
      </c>
      <c r="P377" s="15" t="str">
        <f>_xlfn.IFNA(VLOOKUP(_xlfn.CONCAT("T",P$1,"V",$D377,"A",$A377),Vulnerabilities!$G:$G,1,FALSE),"")</f>
        <v/>
      </c>
    </row>
    <row r="378" spans="1:16" x14ac:dyDescent="0.2">
      <c r="A378" s="10">
        <f t="shared" si="6"/>
        <v>94</v>
      </c>
      <c r="B378" s="11" t="str">
        <f>IF(VLOOKUP($A378,Assets!$A:$C,2,FALSE)=0,"",VLOOKUP($A378,Assets!$A:$C,2,FALSE))</f>
        <v/>
      </c>
      <c r="C378" s="11" t="str">
        <f>IF(VLOOKUP($A378,Assets!$A:$C,3,FALSE)=0,"",VLOOKUP($A378,Assets!$A:$C,3,FALSE))</f>
        <v/>
      </c>
      <c r="D378" s="16">
        <v>4</v>
      </c>
      <c r="E378" s="20" t="str">
        <f>_xlfn.IFNA(VLOOKUP(_xlfn.CONCAT("T",E$1,"V",$D378,"A",$A378),Vulnerabilities!$G:$G,1,FALSE),"")</f>
        <v/>
      </c>
      <c r="F378" s="20" t="str">
        <f>_xlfn.IFNA(VLOOKUP(_xlfn.CONCAT("T",F$1,"V",$D378,"A",$A378),Vulnerabilities!$G:$G,1,FALSE),"")</f>
        <v/>
      </c>
      <c r="G378" s="20" t="str">
        <f>_xlfn.IFNA(VLOOKUP(_xlfn.CONCAT("T",G$1,"V",$D378,"A",$A378),Vulnerabilities!$G:$G,1,FALSE),"")</f>
        <v/>
      </c>
      <c r="H378" s="20" t="str">
        <f>_xlfn.IFNA(VLOOKUP(_xlfn.CONCAT("T",H$1,"V",$D378,"A",$A378),Vulnerabilities!$G:$G,1,FALSE),"")</f>
        <v/>
      </c>
      <c r="I378" s="20" t="str">
        <f>_xlfn.IFNA(VLOOKUP(_xlfn.CONCAT("T",I$1,"V",$D378,"A",$A378),Vulnerabilities!$G:$G,1,FALSE),"")</f>
        <v/>
      </c>
      <c r="J378" s="20" t="str">
        <f>_xlfn.IFNA(VLOOKUP(_xlfn.CONCAT("T",J$1,"V",$D378,"A",$A378),Vulnerabilities!$G:$G,1,FALSE),"")</f>
        <v/>
      </c>
      <c r="K378" s="20" t="str">
        <f>_xlfn.IFNA(VLOOKUP(_xlfn.CONCAT("T",K$1,"V",$D378,"A",$A378),Vulnerabilities!$G:$G,1,FALSE),"")</f>
        <v/>
      </c>
      <c r="L378" s="20" t="str">
        <f>_xlfn.IFNA(VLOOKUP(_xlfn.CONCAT("T",L$1,"V",$D378,"A",$A378),Vulnerabilities!$G:$G,1,FALSE),"")</f>
        <v/>
      </c>
      <c r="M378" s="20" t="str">
        <f>_xlfn.IFNA(VLOOKUP(_xlfn.CONCAT("T",M$1,"V",$D378,"A",$A378),Vulnerabilities!$G:$G,1,FALSE),"")</f>
        <v/>
      </c>
      <c r="N378" s="20" t="str">
        <f>_xlfn.IFNA(VLOOKUP(_xlfn.CONCAT("T",N$1,"V",$D378,"A",$A378),Vulnerabilities!$G:$G,1,FALSE),"")</f>
        <v/>
      </c>
      <c r="O378" s="20" t="str">
        <f>_xlfn.IFNA(VLOOKUP(_xlfn.CONCAT("T",O$1,"V",$D378,"A",$A378),Vulnerabilities!$G:$G,1,FALSE),"")</f>
        <v/>
      </c>
      <c r="P378" s="16" t="str">
        <f>_xlfn.IFNA(VLOOKUP(_xlfn.CONCAT("T",P$1,"V",$D378,"A",$A378),Vulnerabilities!$G:$G,1,FALSE),"")</f>
        <v/>
      </c>
    </row>
    <row r="379" spans="1:16" x14ac:dyDescent="0.2">
      <c r="A379" s="1">
        <f t="shared" si="6"/>
        <v>95</v>
      </c>
      <c r="B379" t="str">
        <f>IF(VLOOKUP($A379,Assets!$A:$C,2,FALSE)=0,"",VLOOKUP($A379,Assets!$A:$C,2,FALSE))</f>
        <v/>
      </c>
      <c r="C379" t="str">
        <f>IF(VLOOKUP($A379,Assets!$A:$C,3,FALSE)=0,"",VLOOKUP($A379,Assets!$A:$C,3,FALSE))</f>
        <v/>
      </c>
      <c r="D379" s="15">
        <v>1</v>
      </c>
      <c r="E379" s="19" t="str">
        <f>_xlfn.IFNA(VLOOKUP(_xlfn.CONCAT("T",E$1,"V",$D379,"A",$A379),Vulnerabilities!$G:$G,1,FALSE),"")</f>
        <v/>
      </c>
      <c r="F379" s="19" t="str">
        <f>_xlfn.IFNA(VLOOKUP(_xlfn.CONCAT("T",F$1,"V",$D379,"A",$A379),Vulnerabilities!$G:$G,1,FALSE),"")</f>
        <v/>
      </c>
      <c r="G379" s="19" t="str">
        <f>_xlfn.IFNA(VLOOKUP(_xlfn.CONCAT("T",G$1,"V",$D379,"A",$A379),Vulnerabilities!$G:$G,1,FALSE),"")</f>
        <v/>
      </c>
      <c r="H379" s="19" t="str">
        <f>_xlfn.IFNA(VLOOKUP(_xlfn.CONCAT("T",H$1,"V",$D379,"A",$A379),Vulnerabilities!$G:$G,1,FALSE),"")</f>
        <v/>
      </c>
      <c r="I379" s="19" t="str">
        <f>_xlfn.IFNA(VLOOKUP(_xlfn.CONCAT("T",I$1,"V",$D379,"A",$A379),Vulnerabilities!$G:$G,1,FALSE),"")</f>
        <v/>
      </c>
      <c r="J379" s="19" t="str">
        <f>_xlfn.IFNA(VLOOKUP(_xlfn.CONCAT("T",J$1,"V",$D379,"A",$A379),Vulnerabilities!$G:$G,1,FALSE),"")</f>
        <v/>
      </c>
      <c r="K379" s="19" t="str">
        <f>_xlfn.IFNA(VLOOKUP(_xlfn.CONCAT("T",K$1,"V",$D379,"A",$A379),Vulnerabilities!$G:$G,1,FALSE),"")</f>
        <v/>
      </c>
      <c r="L379" s="19" t="str">
        <f>_xlfn.IFNA(VLOOKUP(_xlfn.CONCAT("T",L$1,"V",$D379,"A",$A379),Vulnerabilities!$G:$G,1,FALSE),"")</f>
        <v/>
      </c>
      <c r="M379" s="19" t="str">
        <f>_xlfn.IFNA(VLOOKUP(_xlfn.CONCAT("T",M$1,"V",$D379,"A",$A379),Vulnerabilities!$G:$G,1,FALSE),"")</f>
        <v/>
      </c>
      <c r="N379" s="19" t="str">
        <f>_xlfn.IFNA(VLOOKUP(_xlfn.CONCAT("T",N$1,"V",$D379,"A",$A379),Vulnerabilities!$G:$G,1,FALSE),"")</f>
        <v/>
      </c>
      <c r="O379" s="19" t="str">
        <f>_xlfn.IFNA(VLOOKUP(_xlfn.CONCAT("T",O$1,"V",$D379,"A",$A379),Vulnerabilities!$G:$G,1,FALSE),"")</f>
        <v/>
      </c>
      <c r="P379" s="15" t="str">
        <f>_xlfn.IFNA(VLOOKUP(_xlfn.CONCAT("T",P$1,"V",$D379,"A",$A379),Vulnerabilities!$G:$G,1,FALSE),"")</f>
        <v/>
      </c>
    </row>
    <row r="380" spans="1:16" x14ac:dyDescent="0.2">
      <c r="A380" s="1">
        <f t="shared" si="6"/>
        <v>95</v>
      </c>
      <c r="B380" t="str">
        <f>IF(VLOOKUP($A380,Assets!$A:$C,2,FALSE)=0,"",VLOOKUP($A380,Assets!$A:$C,2,FALSE))</f>
        <v/>
      </c>
      <c r="C380" t="str">
        <f>IF(VLOOKUP($A380,Assets!$A:$C,3,FALSE)=0,"",VLOOKUP($A380,Assets!$A:$C,3,FALSE))</f>
        <v/>
      </c>
      <c r="D380" s="15">
        <v>2</v>
      </c>
      <c r="E380" s="19" t="str">
        <f>_xlfn.IFNA(VLOOKUP(_xlfn.CONCAT("T",E$1,"V",$D380,"A",$A380),Vulnerabilities!$G:$G,1,FALSE),"")</f>
        <v/>
      </c>
      <c r="F380" s="19" t="str">
        <f>_xlfn.IFNA(VLOOKUP(_xlfn.CONCAT("T",F$1,"V",$D380,"A",$A380),Vulnerabilities!$G:$G,1,FALSE),"")</f>
        <v/>
      </c>
      <c r="G380" s="19" t="str">
        <f>_xlfn.IFNA(VLOOKUP(_xlfn.CONCAT("T",G$1,"V",$D380,"A",$A380),Vulnerabilities!$G:$G,1,FALSE),"")</f>
        <v/>
      </c>
      <c r="H380" s="19" t="str">
        <f>_xlfn.IFNA(VLOOKUP(_xlfn.CONCAT("T",H$1,"V",$D380,"A",$A380),Vulnerabilities!$G:$G,1,FALSE),"")</f>
        <v/>
      </c>
      <c r="I380" s="19" t="str">
        <f>_xlfn.IFNA(VLOOKUP(_xlfn.CONCAT("T",I$1,"V",$D380,"A",$A380),Vulnerabilities!$G:$G,1,FALSE),"")</f>
        <v/>
      </c>
      <c r="J380" s="19" t="str">
        <f>_xlfn.IFNA(VLOOKUP(_xlfn.CONCAT("T",J$1,"V",$D380,"A",$A380),Vulnerabilities!$G:$G,1,FALSE),"")</f>
        <v/>
      </c>
      <c r="K380" s="19" t="str">
        <f>_xlfn.IFNA(VLOOKUP(_xlfn.CONCAT("T",K$1,"V",$D380,"A",$A380),Vulnerabilities!$G:$G,1,FALSE),"")</f>
        <v/>
      </c>
      <c r="L380" s="19" t="str">
        <f>_xlfn.IFNA(VLOOKUP(_xlfn.CONCAT("T",L$1,"V",$D380,"A",$A380),Vulnerabilities!$G:$G,1,FALSE),"")</f>
        <v/>
      </c>
      <c r="M380" s="19" t="str">
        <f>_xlfn.IFNA(VLOOKUP(_xlfn.CONCAT("T",M$1,"V",$D380,"A",$A380),Vulnerabilities!$G:$G,1,FALSE),"")</f>
        <v/>
      </c>
      <c r="N380" s="19" t="str">
        <f>_xlfn.IFNA(VLOOKUP(_xlfn.CONCAT("T",N$1,"V",$D380,"A",$A380),Vulnerabilities!$G:$G,1,FALSE),"")</f>
        <v/>
      </c>
      <c r="O380" s="19" t="str">
        <f>_xlfn.IFNA(VLOOKUP(_xlfn.CONCAT("T",O$1,"V",$D380,"A",$A380),Vulnerabilities!$G:$G,1,FALSE),"")</f>
        <v/>
      </c>
      <c r="P380" s="15" t="str">
        <f>_xlfn.IFNA(VLOOKUP(_xlfn.CONCAT("T",P$1,"V",$D380,"A",$A380),Vulnerabilities!$G:$G,1,FALSE),"")</f>
        <v/>
      </c>
    </row>
    <row r="381" spans="1:16" x14ac:dyDescent="0.2">
      <c r="A381" s="1">
        <f t="shared" si="6"/>
        <v>95</v>
      </c>
      <c r="B381" t="str">
        <f>IF(VLOOKUP($A381,Assets!$A:$C,2,FALSE)=0,"",VLOOKUP($A381,Assets!$A:$C,2,FALSE))</f>
        <v/>
      </c>
      <c r="C381" t="str">
        <f>IF(VLOOKUP($A381,Assets!$A:$C,3,FALSE)=0,"",VLOOKUP($A381,Assets!$A:$C,3,FALSE))</f>
        <v/>
      </c>
      <c r="D381" s="15">
        <v>3</v>
      </c>
      <c r="E381" s="19" t="str">
        <f>_xlfn.IFNA(VLOOKUP(_xlfn.CONCAT("T",E$1,"V",$D381,"A",$A381),Vulnerabilities!$G:$G,1,FALSE),"")</f>
        <v/>
      </c>
      <c r="F381" s="19" t="str">
        <f>_xlfn.IFNA(VLOOKUP(_xlfn.CONCAT("T",F$1,"V",$D381,"A",$A381),Vulnerabilities!$G:$G,1,FALSE),"")</f>
        <v/>
      </c>
      <c r="G381" s="19" t="str">
        <f>_xlfn.IFNA(VLOOKUP(_xlfn.CONCAT("T",G$1,"V",$D381,"A",$A381),Vulnerabilities!$G:$G,1,FALSE),"")</f>
        <v/>
      </c>
      <c r="H381" s="19" t="str">
        <f>_xlfn.IFNA(VLOOKUP(_xlfn.CONCAT("T",H$1,"V",$D381,"A",$A381),Vulnerabilities!$G:$G,1,FALSE),"")</f>
        <v/>
      </c>
      <c r="I381" s="19" t="str">
        <f>_xlfn.IFNA(VLOOKUP(_xlfn.CONCAT("T",I$1,"V",$D381,"A",$A381),Vulnerabilities!$G:$G,1,FALSE),"")</f>
        <v/>
      </c>
      <c r="J381" s="19" t="str">
        <f>_xlfn.IFNA(VLOOKUP(_xlfn.CONCAT("T",J$1,"V",$D381,"A",$A381),Vulnerabilities!$G:$G,1,FALSE),"")</f>
        <v/>
      </c>
      <c r="K381" s="19" t="str">
        <f>_xlfn.IFNA(VLOOKUP(_xlfn.CONCAT("T",K$1,"V",$D381,"A",$A381),Vulnerabilities!$G:$G,1,FALSE),"")</f>
        <v/>
      </c>
      <c r="L381" s="19" t="str">
        <f>_xlfn.IFNA(VLOOKUP(_xlfn.CONCAT("T",L$1,"V",$D381,"A",$A381),Vulnerabilities!$G:$G,1,FALSE),"")</f>
        <v/>
      </c>
      <c r="M381" s="19" t="str">
        <f>_xlfn.IFNA(VLOOKUP(_xlfn.CONCAT("T",M$1,"V",$D381,"A",$A381),Vulnerabilities!$G:$G,1,FALSE),"")</f>
        <v/>
      </c>
      <c r="N381" s="19" t="str">
        <f>_xlfn.IFNA(VLOOKUP(_xlfn.CONCAT("T",N$1,"V",$D381,"A",$A381),Vulnerabilities!$G:$G,1,FALSE),"")</f>
        <v/>
      </c>
      <c r="O381" s="19" t="str">
        <f>_xlfn.IFNA(VLOOKUP(_xlfn.CONCAT("T",O$1,"V",$D381,"A",$A381),Vulnerabilities!$G:$G,1,FALSE),"")</f>
        <v/>
      </c>
      <c r="P381" s="15" t="str">
        <f>_xlfn.IFNA(VLOOKUP(_xlfn.CONCAT("T",P$1,"V",$D381,"A",$A381),Vulnerabilities!$G:$G,1,FALSE),"")</f>
        <v/>
      </c>
    </row>
    <row r="382" spans="1:16" x14ac:dyDescent="0.2">
      <c r="A382" s="10">
        <f t="shared" si="6"/>
        <v>95</v>
      </c>
      <c r="B382" s="11" t="str">
        <f>IF(VLOOKUP($A382,Assets!$A:$C,2,FALSE)=0,"",VLOOKUP($A382,Assets!$A:$C,2,FALSE))</f>
        <v/>
      </c>
      <c r="C382" s="11" t="str">
        <f>IF(VLOOKUP($A382,Assets!$A:$C,3,FALSE)=0,"",VLOOKUP($A382,Assets!$A:$C,3,FALSE))</f>
        <v/>
      </c>
      <c r="D382" s="16">
        <v>4</v>
      </c>
      <c r="E382" s="20" t="str">
        <f>_xlfn.IFNA(VLOOKUP(_xlfn.CONCAT("T",E$1,"V",$D382,"A",$A382),Vulnerabilities!$G:$G,1,FALSE),"")</f>
        <v/>
      </c>
      <c r="F382" s="20" t="str">
        <f>_xlfn.IFNA(VLOOKUP(_xlfn.CONCAT("T",F$1,"V",$D382,"A",$A382),Vulnerabilities!$G:$G,1,FALSE),"")</f>
        <v/>
      </c>
      <c r="G382" s="20" t="str">
        <f>_xlfn.IFNA(VLOOKUP(_xlfn.CONCAT("T",G$1,"V",$D382,"A",$A382),Vulnerabilities!$G:$G,1,FALSE),"")</f>
        <v/>
      </c>
      <c r="H382" s="20" t="str">
        <f>_xlfn.IFNA(VLOOKUP(_xlfn.CONCAT("T",H$1,"V",$D382,"A",$A382),Vulnerabilities!$G:$G,1,FALSE),"")</f>
        <v/>
      </c>
      <c r="I382" s="20" t="str">
        <f>_xlfn.IFNA(VLOOKUP(_xlfn.CONCAT("T",I$1,"V",$D382,"A",$A382),Vulnerabilities!$G:$G,1,FALSE),"")</f>
        <v/>
      </c>
      <c r="J382" s="20" t="str">
        <f>_xlfn.IFNA(VLOOKUP(_xlfn.CONCAT("T",J$1,"V",$D382,"A",$A382),Vulnerabilities!$G:$G,1,FALSE),"")</f>
        <v/>
      </c>
      <c r="K382" s="20" t="str">
        <f>_xlfn.IFNA(VLOOKUP(_xlfn.CONCAT("T",K$1,"V",$D382,"A",$A382),Vulnerabilities!$G:$G,1,FALSE),"")</f>
        <v/>
      </c>
      <c r="L382" s="20" t="str">
        <f>_xlfn.IFNA(VLOOKUP(_xlfn.CONCAT("T",L$1,"V",$D382,"A",$A382),Vulnerabilities!$G:$G,1,FALSE),"")</f>
        <v/>
      </c>
      <c r="M382" s="20" t="str">
        <f>_xlfn.IFNA(VLOOKUP(_xlfn.CONCAT("T",M$1,"V",$D382,"A",$A382),Vulnerabilities!$G:$G,1,FALSE),"")</f>
        <v/>
      </c>
      <c r="N382" s="20" t="str">
        <f>_xlfn.IFNA(VLOOKUP(_xlfn.CONCAT("T",N$1,"V",$D382,"A",$A382),Vulnerabilities!$G:$G,1,FALSE),"")</f>
        <v/>
      </c>
      <c r="O382" s="20" t="str">
        <f>_xlfn.IFNA(VLOOKUP(_xlfn.CONCAT("T",O$1,"V",$D382,"A",$A382),Vulnerabilities!$G:$G,1,FALSE),"")</f>
        <v/>
      </c>
      <c r="P382" s="16" t="str">
        <f>_xlfn.IFNA(VLOOKUP(_xlfn.CONCAT("T",P$1,"V",$D382,"A",$A382),Vulnerabilities!$G:$G,1,FALSE),"")</f>
        <v/>
      </c>
    </row>
    <row r="383" spans="1:16" x14ac:dyDescent="0.2">
      <c r="A383" s="1">
        <f t="shared" si="6"/>
        <v>96</v>
      </c>
      <c r="B383" t="str">
        <f>IF(VLOOKUP($A383,Assets!$A:$C,2,FALSE)=0,"",VLOOKUP($A383,Assets!$A:$C,2,FALSE))</f>
        <v/>
      </c>
      <c r="C383" t="str">
        <f>IF(VLOOKUP($A383,Assets!$A:$C,3,FALSE)=0,"",VLOOKUP($A383,Assets!$A:$C,3,FALSE))</f>
        <v/>
      </c>
      <c r="D383" s="15">
        <v>1</v>
      </c>
      <c r="E383" s="19" t="str">
        <f>_xlfn.IFNA(VLOOKUP(_xlfn.CONCAT("T",E$1,"V",$D383,"A",$A383),Vulnerabilities!$G:$G,1,FALSE),"")</f>
        <v/>
      </c>
      <c r="F383" s="19" t="str">
        <f>_xlfn.IFNA(VLOOKUP(_xlfn.CONCAT("T",F$1,"V",$D383,"A",$A383),Vulnerabilities!$G:$G,1,FALSE),"")</f>
        <v/>
      </c>
      <c r="G383" s="19" t="str">
        <f>_xlfn.IFNA(VLOOKUP(_xlfn.CONCAT("T",G$1,"V",$D383,"A",$A383),Vulnerabilities!$G:$G,1,FALSE),"")</f>
        <v/>
      </c>
      <c r="H383" s="19" t="str">
        <f>_xlfn.IFNA(VLOOKUP(_xlfn.CONCAT("T",H$1,"V",$D383,"A",$A383),Vulnerabilities!$G:$G,1,FALSE),"")</f>
        <v/>
      </c>
      <c r="I383" s="19" t="str">
        <f>_xlfn.IFNA(VLOOKUP(_xlfn.CONCAT("T",I$1,"V",$D383,"A",$A383),Vulnerabilities!$G:$G,1,FALSE),"")</f>
        <v/>
      </c>
      <c r="J383" s="19" t="str">
        <f>_xlfn.IFNA(VLOOKUP(_xlfn.CONCAT("T",J$1,"V",$D383,"A",$A383),Vulnerabilities!$G:$G,1,FALSE),"")</f>
        <v/>
      </c>
      <c r="K383" s="19" t="str">
        <f>_xlfn.IFNA(VLOOKUP(_xlfn.CONCAT("T",K$1,"V",$D383,"A",$A383),Vulnerabilities!$G:$G,1,FALSE),"")</f>
        <v/>
      </c>
      <c r="L383" s="19" t="str">
        <f>_xlfn.IFNA(VLOOKUP(_xlfn.CONCAT("T",L$1,"V",$D383,"A",$A383),Vulnerabilities!$G:$G,1,FALSE),"")</f>
        <v/>
      </c>
      <c r="M383" s="19" t="str">
        <f>_xlfn.IFNA(VLOOKUP(_xlfn.CONCAT("T",M$1,"V",$D383,"A",$A383),Vulnerabilities!$G:$G,1,FALSE),"")</f>
        <v/>
      </c>
      <c r="N383" s="19" t="str">
        <f>_xlfn.IFNA(VLOOKUP(_xlfn.CONCAT("T",N$1,"V",$D383,"A",$A383),Vulnerabilities!$G:$G,1,FALSE),"")</f>
        <v/>
      </c>
      <c r="O383" s="19" t="str">
        <f>_xlfn.IFNA(VLOOKUP(_xlfn.CONCAT("T",O$1,"V",$D383,"A",$A383),Vulnerabilities!$G:$G,1,FALSE),"")</f>
        <v/>
      </c>
      <c r="P383" s="15" t="str">
        <f>_xlfn.IFNA(VLOOKUP(_xlfn.CONCAT("T",P$1,"V",$D383,"A",$A383),Vulnerabilities!$G:$G,1,FALSE),"")</f>
        <v/>
      </c>
    </row>
    <row r="384" spans="1:16" x14ac:dyDescent="0.2">
      <c r="A384" s="1">
        <f t="shared" si="6"/>
        <v>96</v>
      </c>
      <c r="B384" t="str">
        <f>IF(VLOOKUP($A384,Assets!$A:$C,2,FALSE)=0,"",VLOOKUP($A384,Assets!$A:$C,2,FALSE))</f>
        <v/>
      </c>
      <c r="C384" t="str">
        <f>IF(VLOOKUP($A384,Assets!$A:$C,3,FALSE)=0,"",VLOOKUP($A384,Assets!$A:$C,3,FALSE))</f>
        <v/>
      </c>
      <c r="D384" s="15">
        <v>2</v>
      </c>
      <c r="E384" s="19" t="str">
        <f>_xlfn.IFNA(VLOOKUP(_xlfn.CONCAT("T",E$1,"V",$D384,"A",$A384),Vulnerabilities!$G:$G,1,FALSE),"")</f>
        <v/>
      </c>
      <c r="F384" s="19" t="str">
        <f>_xlfn.IFNA(VLOOKUP(_xlfn.CONCAT("T",F$1,"V",$D384,"A",$A384),Vulnerabilities!$G:$G,1,FALSE),"")</f>
        <v/>
      </c>
      <c r="G384" s="19" t="str">
        <f>_xlfn.IFNA(VLOOKUP(_xlfn.CONCAT("T",G$1,"V",$D384,"A",$A384),Vulnerabilities!$G:$G,1,FALSE),"")</f>
        <v/>
      </c>
      <c r="H384" s="19" t="str">
        <f>_xlfn.IFNA(VLOOKUP(_xlfn.CONCAT("T",H$1,"V",$D384,"A",$A384),Vulnerabilities!$G:$G,1,FALSE),"")</f>
        <v/>
      </c>
      <c r="I384" s="19" t="str">
        <f>_xlfn.IFNA(VLOOKUP(_xlfn.CONCAT("T",I$1,"V",$D384,"A",$A384),Vulnerabilities!$G:$G,1,FALSE),"")</f>
        <v/>
      </c>
      <c r="J384" s="19" t="str">
        <f>_xlfn.IFNA(VLOOKUP(_xlfn.CONCAT("T",J$1,"V",$D384,"A",$A384),Vulnerabilities!$G:$G,1,FALSE),"")</f>
        <v/>
      </c>
      <c r="K384" s="19" t="str">
        <f>_xlfn.IFNA(VLOOKUP(_xlfn.CONCAT("T",K$1,"V",$D384,"A",$A384),Vulnerabilities!$G:$G,1,FALSE),"")</f>
        <v/>
      </c>
      <c r="L384" s="19" t="str">
        <f>_xlfn.IFNA(VLOOKUP(_xlfn.CONCAT("T",L$1,"V",$D384,"A",$A384),Vulnerabilities!$G:$G,1,FALSE),"")</f>
        <v/>
      </c>
      <c r="M384" s="19" t="str">
        <f>_xlfn.IFNA(VLOOKUP(_xlfn.CONCAT("T",M$1,"V",$D384,"A",$A384),Vulnerabilities!$G:$G,1,FALSE),"")</f>
        <v/>
      </c>
      <c r="N384" s="19" t="str">
        <f>_xlfn.IFNA(VLOOKUP(_xlfn.CONCAT("T",N$1,"V",$D384,"A",$A384),Vulnerabilities!$G:$G,1,FALSE),"")</f>
        <v/>
      </c>
      <c r="O384" s="19" t="str">
        <f>_xlfn.IFNA(VLOOKUP(_xlfn.CONCAT("T",O$1,"V",$D384,"A",$A384),Vulnerabilities!$G:$G,1,FALSE),"")</f>
        <v/>
      </c>
      <c r="P384" s="15" t="str">
        <f>_xlfn.IFNA(VLOOKUP(_xlfn.CONCAT("T",P$1,"V",$D384,"A",$A384),Vulnerabilities!$G:$G,1,FALSE),"")</f>
        <v/>
      </c>
    </row>
    <row r="385" spans="1:16" x14ac:dyDescent="0.2">
      <c r="A385" s="1">
        <f t="shared" si="6"/>
        <v>96</v>
      </c>
      <c r="B385" t="str">
        <f>IF(VLOOKUP($A385,Assets!$A:$C,2,FALSE)=0,"",VLOOKUP($A385,Assets!$A:$C,2,FALSE))</f>
        <v/>
      </c>
      <c r="C385" t="str">
        <f>IF(VLOOKUP($A385,Assets!$A:$C,3,FALSE)=0,"",VLOOKUP($A385,Assets!$A:$C,3,FALSE))</f>
        <v/>
      </c>
      <c r="D385" s="15">
        <v>3</v>
      </c>
      <c r="E385" s="19" t="str">
        <f>_xlfn.IFNA(VLOOKUP(_xlfn.CONCAT("T",E$1,"V",$D385,"A",$A385),Vulnerabilities!$G:$G,1,FALSE),"")</f>
        <v/>
      </c>
      <c r="F385" s="19" t="str">
        <f>_xlfn.IFNA(VLOOKUP(_xlfn.CONCAT("T",F$1,"V",$D385,"A",$A385),Vulnerabilities!$G:$G,1,FALSE),"")</f>
        <v/>
      </c>
      <c r="G385" s="19" t="str">
        <f>_xlfn.IFNA(VLOOKUP(_xlfn.CONCAT("T",G$1,"V",$D385,"A",$A385),Vulnerabilities!$G:$G,1,FALSE),"")</f>
        <v/>
      </c>
      <c r="H385" s="19" t="str">
        <f>_xlfn.IFNA(VLOOKUP(_xlfn.CONCAT("T",H$1,"V",$D385,"A",$A385),Vulnerabilities!$G:$G,1,FALSE),"")</f>
        <v/>
      </c>
      <c r="I385" s="19" t="str">
        <f>_xlfn.IFNA(VLOOKUP(_xlfn.CONCAT("T",I$1,"V",$D385,"A",$A385),Vulnerabilities!$G:$G,1,FALSE),"")</f>
        <v/>
      </c>
      <c r="J385" s="19" t="str">
        <f>_xlfn.IFNA(VLOOKUP(_xlfn.CONCAT("T",J$1,"V",$D385,"A",$A385),Vulnerabilities!$G:$G,1,FALSE),"")</f>
        <v/>
      </c>
      <c r="K385" s="19" t="str">
        <f>_xlfn.IFNA(VLOOKUP(_xlfn.CONCAT("T",K$1,"V",$D385,"A",$A385),Vulnerabilities!$G:$G,1,FALSE),"")</f>
        <v/>
      </c>
      <c r="L385" s="19" t="str">
        <f>_xlfn.IFNA(VLOOKUP(_xlfn.CONCAT("T",L$1,"V",$D385,"A",$A385),Vulnerabilities!$G:$G,1,FALSE),"")</f>
        <v/>
      </c>
      <c r="M385" s="19" t="str">
        <f>_xlfn.IFNA(VLOOKUP(_xlfn.CONCAT("T",M$1,"V",$D385,"A",$A385),Vulnerabilities!$G:$G,1,FALSE),"")</f>
        <v/>
      </c>
      <c r="N385" s="19" t="str">
        <f>_xlfn.IFNA(VLOOKUP(_xlfn.CONCAT("T",N$1,"V",$D385,"A",$A385),Vulnerabilities!$G:$G,1,FALSE),"")</f>
        <v/>
      </c>
      <c r="O385" s="19" t="str">
        <f>_xlfn.IFNA(VLOOKUP(_xlfn.CONCAT("T",O$1,"V",$D385,"A",$A385),Vulnerabilities!$G:$G,1,FALSE),"")</f>
        <v/>
      </c>
      <c r="P385" s="15" t="str">
        <f>_xlfn.IFNA(VLOOKUP(_xlfn.CONCAT("T",P$1,"V",$D385,"A",$A385),Vulnerabilities!$G:$G,1,FALSE),"")</f>
        <v/>
      </c>
    </row>
    <row r="386" spans="1:16" x14ac:dyDescent="0.2">
      <c r="A386" s="10">
        <f t="shared" si="6"/>
        <v>96</v>
      </c>
      <c r="B386" s="11" t="str">
        <f>IF(VLOOKUP($A386,Assets!$A:$C,2,FALSE)=0,"",VLOOKUP($A386,Assets!$A:$C,2,FALSE))</f>
        <v/>
      </c>
      <c r="C386" s="11" t="str">
        <f>IF(VLOOKUP($A386,Assets!$A:$C,3,FALSE)=0,"",VLOOKUP($A386,Assets!$A:$C,3,FALSE))</f>
        <v/>
      </c>
      <c r="D386" s="16">
        <v>4</v>
      </c>
      <c r="E386" s="20" t="str">
        <f>_xlfn.IFNA(VLOOKUP(_xlfn.CONCAT("T",E$1,"V",$D386,"A",$A386),Vulnerabilities!$G:$G,1,FALSE),"")</f>
        <v/>
      </c>
      <c r="F386" s="20" t="str">
        <f>_xlfn.IFNA(VLOOKUP(_xlfn.CONCAT("T",F$1,"V",$D386,"A",$A386),Vulnerabilities!$G:$G,1,FALSE),"")</f>
        <v/>
      </c>
      <c r="G386" s="20" t="str">
        <f>_xlfn.IFNA(VLOOKUP(_xlfn.CONCAT("T",G$1,"V",$D386,"A",$A386),Vulnerabilities!$G:$G,1,FALSE),"")</f>
        <v/>
      </c>
      <c r="H386" s="20" t="str">
        <f>_xlfn.IFNA(VLOOKUP(_xlfn.CONCAT("T",H$1,"V",$D386,"A",$A386),Vulnerabilities!$G:$G,1,FALSE),"")</f>
        <v/>
      </c>
      <c r="I386" s="20" t="str">
        <f>_xlfn.IFNA(VLOOKUP(_xlfn.CONCAT("T",I$1,"V",$D386,"A",$A386),Vulnerabilities!$G:$G,1,FALSE),"")</f>
        <v/>
      </c>
      <c r="J386" s="20" t="str">
        <f>_xlfn.IFNA(VLOOKUP(_xlfn.CONCAT("T",J$1,"V",$D386,"A",$A386),Vulnerabilities!$G:$G,1,FALSE),"")</f>
        <v/>
      </c>
      <c r="K386" s="20" t="str">
        <f>_xlfn.IFNA(VLOOKUP(_xlfn.CONCAT("T",K$1,"V",$D386,"A",$A386),Vulnerabilities!$G:$G,1,FALSE),"")</f>
        <v/>
      </c>
      <c r="L386" s="20" t="str">
        <f>_xlfn.IFNA(VLOOKUP(_xlfn.CONCAT("T",L$1,"V",$D386,"A",$A386),Vulnerabilities!$G:$G,1,FALSE),"")</f>
        <v/>
      </c>
      <c r="M386" s="20" t="str">
        <f>_xlfn.IFNA(VLOOKUP(_xlfn.CONCAT("T",M$1,"V",$D386,"A",$A386),Vulnerabilities!$G:$G,1,FALSE),"")</f>
        <v/>
      </c>
      <c r="N386" s="20" t="str">
        <f>_xlfn.IFNA(VLOOKUP(_xlfn.CONCAT("T",N$1,"V",$D386,"A",$A386),Vulnerabilities!$G:$G,1,FALSE),"")</f>
        <v/>
      </c>
      <c r="O386" s="20" t="str">
        <f>_xlfn.IFNA(VLOOKUP(_xlfn.CONCAT("T",O$1,"V",$D386,"A",$A386),Vulnerabilities!$G:$G,1,FALSE),"")</f>
        <v/>
      </c>
      <c r="P386" s="16" t="str">
        <f>_xlfn.IFNA(VLOOKUP(_xlfn.CONCAT("T",P$1,"V",$D386,"A",$A386),Vulnerabilities!$G:$G,1,FALSE),"")</f>
        <v/>
      </c>
    </row>
    <row r="387" spans="1:16" x14ac:dyDescent="0.2">
      <c r="A387" s="1">
        <f t="shared" si="6"/>
        <v>97</v>
      </c>
      <c r="B387" t="str">
        <f>IF(VLOOKUP($A387,Assets!$A:$C,2,FALSE)=0,"",VLOOKUP($A387,Assets!$A:$C,2,FALSE))</f>
        <v/>
      </c>
      <c r="C387" t="str">
        <f>IF(VLOOKUP($A387,Assets!$A:$C,3,FALSE)=0,"",VLOOKUP($A387,Assets!$A:$C,3,FALSE))</f>
        <v/>
      </c>
      <c r="D387" s="15">
        <v>1</v>
      </c>
      <c r="E387" s="19" t="str">
        <f>_xlfn.IFNA(VLOOKUP(_xlfn.CONCAT("T",E$1,"V",$D387,"A",$A387),Vulnerabilities!$G:$G,1,FALSE),"")</f>
        <v/>
      </c>
      <c r="F387" s="19" t="str">
        <f>_xlfn.IFNA(VLOOKUP(_xlfn.CONCAT("T",F$1,"V",$D387,"A",$A387),Vulnerabilities!$G:$G,1,FALSE),"")</f>
        <v/>
      </c>
      <c r="G387" s="19" t="str">
        <f>_xlfn.IFNA(VLOOKUP(_xlfn.CONCAT("T",G$1,"V",$D387,"A",$A387),Vulnerabilities!$G:$G,1,FALSE),"")</f>
        <v/>
      </c>
      <c r="H387" s="19" t="str">
        <f>_xlfn.IFNA(VLOOKUP(_xlfn.CONCAT("T",H$1,"V",$D387,"A",$A387),Vulnerabilities!$G:$G,1,FALSE),"")</f>
        <v/>
      </c>
      <c r="I387" s="19" t="str">
        <f>_xlfn.IFNA(VLOOKUP(_xlfn.CONCAT("T",I$1,"V",$D387,"A",$A387),Vulnerabilities!$G:$G,1,FALSE),"")</f>
        <v/>
      </c>
      <c r="J387" s="19" t="str">
        <f>_xlfn.IFNA(VLOOKUP(_xlfn.CONCAT("T",J$1,"V",$D387,"A",$A387),Vulnerabilities!$G:$G,1,FALSE),"")</f>
        <v/>
      </c>
      <c r="K387" s="19" t="str">
        <f>_xlfn.IFNA(VLOOKUP(_xlfn.CONCAT("T",K$1,"V",$D387,"A",$A387),Vulnerabilities!$G:$G,1,FALSE),"")</f>
        <v/>
      </c>
      <c r="L387" s="19" t="str">
        <f>_xlfn.IFNA(VLOOKUP(_xlfn.CONCAT("T",L$1,"V",$D387,"A",$A387),Vulnerabilities!$G:$G,1,FALSE),"")</f>
        <v/>
      </c>
      <c r="M387" s="19" t="str">
        <f>_xlfn.IFNA(VLOOKUP(_xlfn.CONCAT("T",M$1,"V",$D387,"A",$A387),Vulnerabilities!$G:$G,1,FALSE),"")</f>
        <v/>
      </c>
      <c r="N387" s="19" t="str">
        <f>_xlfn.IFNA(VLOOKUP(_xlfn.CONCAT("T",N$1,"V",$D387,"A",$A387),Vulnerabilities!$G:$G,1,FALSE),"")</f>
        <v/>
      </c>
      <c r="O387" s="19" t="str">
        <f>_xlfn.IFNA(VLOOKUP(_xlfn.CONCAT("T",O$1,"V",$D387,"A",$A387),Vulnerabilities!$G:$G,1,FALSE),"")</f>
        <v/>
      </c>
      <c r="P387" s="15" t="str">
        <f>_xlfn.IFNA(VLOOKUP(_xlfn.CONCAT("T",P$1,"V",$D387,"A",$A387),Vulnerabilities!$G:$G,1,FALSE),"")</f>
        <v/>
      </c>
    </row>
    <row r="388" spans="1:16" x14ac:dyDescent="0.2">
      <c r="A388" s="1">
        <f t="shared" si="6"/>
        <v>97</v>
      </c>
      <c r="B388" t="str">
        <f>IF(VLOOKUP($A388,Assets!$A:$C,2,FALSE)=0,"",VLOOKUP($A388,Assets!$A:$C,2,FALSE))</f>
        <v/>
      </c>
      <c r="C388" t="str">
        <f>IF(VLOOKUP($A388,Assets!$A:$C,3,FALSE)=0,"",VLOOKUP($A388,Assets!$A:$C,3,FALSE))</f>
        <v/>
      </c>
      <c r="D388" s="15">
        <v>2</v>
      </c>
      <c r="E388" s="19" t="str">
        <f>_xlfn.IFNA(VLOOKUP(_xlfn.CONCAT("T",E$1,"V",$D388,"A",$A388),Vulnerabilities!$G:$G,1,FALSE),"")</f>
        <v/>
      </c>
      <c r="F388" s="19" t="str">
        <f>_xlfn.IFNA(VLOOKUP(_xlfn.CONCAT("T",F$1,"V",$D388,"A",$A388),Vulnerabilities!$G:$G,1,FALSE),"")</f>
        <v/>
      </c>
      <c r="G388" s="19" t="str">
        <f>_xlfn.IFNA(VLOOKUP(_xlfn.CONCAT("T",G$1,"V",$D388,"A",$A388),Vulnerabilities!$G:$G,1,FALSE),"")</f>
        <v/>
      </c>
      <c r="H388" s="19" t="str">
        <f>_xlfn.IFNA(VLOOKUP(_xlfn.CONCAT("T",H$1,"V",$D388,"A",$A388),Vulnerabilities!$G:$G,1,FALSE),"")</f>
        <v/>
      </c>
      <c r="I388" s="19" t="str">
        <f>_xlfn.IFNA(VLOOKUP(_xlfn.CONCAT("T",I$1,"V",$D388,"A",$A388),Vulnerabilities!$G:$G,1,FALSE),"")</f>
        <v/>
      </c>
      <c r="J388" s="19" t="str">
        <f>_xlfn.IFNA(VLOOKUP(_xlfn.CONCAT("T",J$1,"V",$D388,"A",$A388),Vulnerabilities!$G:$G,1,FALSE),"")</f>
        <v/>
      </c>
      <c r="K388" s="19" t="str">
        <f>_xlfn.IFNA(VLOOKUP(_xlfn.CONCAT("T",K$1,"V",$D388,"A",$A388),Vulnerabilities!$G:$G,1,FALSE),"")</f>
        <v/>
      </c>
      <c r="L388" s="19" t="str">
        <f>_xlfn.IFNA(VLOOKUP(_xlfn.CONCAT("T",L$1,"V",$D388,"A",$A388),Vulnerabilities!$G:$G,1,FALSE),"")</f>
        <v/>
      </c>
      <c r="M388" s="19" t="str">
        <f>_xlfn.IFNA(VLOOKUP(_xlfn.CONCAT("T",M$1,"V",$D388,"A",$A388),Vulnerabilities!$G:$G,1,FALSE),"")</f>
        <v/>
      </c>
      <c r="N388" s="19" t="str">
        <f>_xlfn.IFNA(VLOOKUP(_xlfn.CONCAT("T",N$1,"V",$D388,"A",$A388),Vulnerabilities!$G:$G,1,FALSE),"")</f>
        <v/>
      </c>
      <c r="O388" s="19" t="str">
        <f>_xlfn.IFNA(VLOOKUP(_xlfn.CONCAT("T",O$1,"V",$D388,"A",$A388),Vulnerabilities!$G:$G,1,FALSE),"")</f>
        <v/>
      </c>
      <c r="P388" s="15" t="str">
        <f>_xlfn.IFNA(VLOOKUP(_xlfn.CONCAT("T",P$1,"V",$D388,"A",$A388),Vulnerabilities!$G:$G,1,FALSE),"")</f>
        <v/>
      </c>
    </row>
    <row r="389" spans="1:16" x14ac:dyDescent="0.2">
      <c r="A389" s="1">
        <f t="shared" si="6"/>
        <v>97</v>
      </c>
      <c r="B389" t="str">
        <f>IF(VLOOKUP($A389,Assets!$A:$C,2,FALSE)=0,"",VLOOKUP($A389,Assets!$A:$C,2,FALSE))</f>
        <v/>
      </c>
      <c r="C389" t="str">
        <f>IF(VLOOKUP($A389,Assets!$A:$C,3,FALSE)=0,"",VLOOKUP($A389,Assets!$A:$C,3,FALSE))</f>
        <v/>
      </c>
      <c r="D389" s="15">
        <v>3</v>
      </c>
      <c r="E389" s="19" t="str">
        <f>_xlfn.IFNA(VLOOKUP(_xlfn.CONCAT("T",E$1,"V",$D389,"A",$A389),Vulnerabilities!$G:$G,1,FALSE),"")</f>
        <v/>
      </c>
      <c r="F389" s="19" t="str">
        <f>_xlfn.IFNA(VLOOKUP(_xlfn.CONCAT("T",F$1,"V",$D389,"A",$A389),Vulnerabilities!$G:$G,1,FALSE),"")</f>
        <v/>
      </c>
      <c r="G389" s="19" t="str">
        <f>_xlfn.IFNA(VLOOKUP(_xlfn.CONCAT("T",G$1,"V",$D389,"A",$A389),Vulnerabilities!$G:$G,1,FALSE),"")</f>
        <v/>
      </c>
      <c r="H389" s="19" t="str">
        <f>_xlfn.IFNA(VLOOKUP(_xlfn.CONCAT("T",H$1,"V",$D389,"A",$A389),Vulnerabilities!$G:$G,1,FALSE),"")</f>
        <v/>
      </c>
      <c r="I389" s="19" t="str">
        <f>_xlfn.IFNA(VLOOKUP(_xlfn.CONCAT("T",I$1,"V",$D389,"A",$A389),Vulnerabilities!$G:$G,1,FALSE),"")</f>
        <v/>
      </c>
      <c r="J389" s="19" t="str">
        <f>_xlfn.IFNA(VLOOKUP(_xlfn.CONCAT("T",J$1,"V",$D389,"A",$A389),Vulnerabilities!$G:$G,1,FALSE),"")</f>
        <v/>
      </c>
      <c r="K389" s="19" t="str">
        <f>_xlfn.IFNA(VLOOKUP(_xlfn.CONCAT("T",K$1,"V",$D389,"A",$A389),Vulnerabilities!$G:$G,1,FALSE),"")</f>
        <v/>
      </c>
      <c r="L389" s="19" t="str">
        <f>_xlfn.IFNA(VLOOKUP(_xlfn.CONCAT("T",L$1,"V",$D389,"A",$A389),Vulnerabilities!$G:$G,1,FALSE),"")</f>
        <v/>
      </c>
      <c r="M389" s="19" t="str">
        <f>_xlfn.IFNA(VLOOKUP(_xlfn.CONCAT("T",M$1,"V",$D389,"A",$A389),Vulnerabilities!$G:$G,1,FALSE),"")</f>
        <v/>
      </c>
      <c r="N389" s="19" t="str">
        <f>_xlfn.IFNA(VLOOKUP(_xlfn.CONCAT("T",N$1,"V",$D389,"A",$A389),Vulnerabilities!$G:$G,1,FALSE),"")</f>
        <v/>
      </c>
      <c r="O389" s="19" t="str">
        <f>_xlfn.IFNA(VLOOKUP(_xlfn.CONCAT("T",O$1,"V",$D389,"A",$A389),Vulnerabilities!$G:$G,1,FALSE),"")</f>
        <v/>
      </c>
      <c r="P389" s="15" t="str">
        <f>_xlfn.IFNA(VLOOKUP(_xlfn.CONCAT("T",P$1,"V",$D389,"A",$A389),Vulnerabilities!$G:$G,1,FALSE),"")</f>
        <v/>
      </c>
    </row>
    <row r="390" spans="1:16" x14ac:dyDescent="0.2">
      <c r="A390" s="10">
        <f t="shared" si="6"/>
        <v>97</v>
      </c>
      <c r="B390" s="11" t="str">
        <f>IF(VLOOKUP($A390,Assets!$A:$C,2,FALSE)=0,"",VLOOKUP($A390,Assets!$A:$C,2,FALSE))</f>
        <v/>
      </c>
      <c r="C390" s="11" t="str">
        <f>IF(VLOOKUP($A390,Assets!$A:$C,3,FALSE)=0,"",VLOOKUP($A390,Assets!$A:$C,3,FALSE))</f>
        <v/>
      </c>
      <c r="D390" s="16">
        <v>4</v>
      </c>
      <c r="E390" s="20" t="str">
        <f>_xlfn.IFNA(VLOOKUP(_xlfn.CONCAT("T",E$1,"V",$D390,"A",$A390),Vulnerabilities!$G:$G,1,FALSE),"")</f>
        <v/>
      </c>
      <c r="F390" s="20" t="str">
        <f>_xlfn.IFNA(VLOOKUP(_xlfn.CONCAT("T",F$1,"V",$D390,"A",$A390),Vulnerabilities!$G:$G,1,FALSE),"")</f>
        <v/>
      </c>
      <c r="G390" s="20" t="str">
        <f>_xlfn.IFNA(VLOOKUP(_xlfn.CONCAT("T",G$1,"V",$D390,"A",$A390),Vulnerabilities!$G:$G,1,FALSE),"")</f>
        <v/>
      </c>
      <c r="H390" s="20" t="str">
        <f>_xlfn.IFNA(VLOOKUP(_xlfn.CONCAT("T",H$1,"V",$D390,"A",$A390),Vulnerabilities!$G:$G,1,FALSE),"")</f>
        <v/>
      </c>
      <c r="I390" s="20" t="str">
        <f>_xlfn.IFNA(VLOOKUP(_xlfn.CONCAT("T",I$1,"V",$D390,"A",$A390),Vulnerabilities!$G:$G,1,FALSE),"")</f>
        <v/>
      </c>
      <c r="J390" s="20" t="str">
        <f>_xlfn.IFNA(VLOOKUP(_xlfn.CONCAT("T",J$1,"V",$D390,"A",$A390),Vulnerabilities!$G:$G,1,FALSE),"")</f>
        <v/>
      </c>
      <c r="K390" s="20" t="str">
        <f>_xlfn.IFNA(VLOOKUP(_xlfn.CONCAT("T",K$1,"V",$D390,"A",$A390),Vulnerabilities!$G:$G,1,FALSE),"")</f>
        <v/>
      </c>
      <c r="L390" s="20" t="str">
        <f>_xlfn.IFNA(VLOOKUP(_xlfn.CONCAT("T",L$1,"V",$D390,"A",$A390),Vulnerabilities!$G:$G,1,FALSE),"")</f>
        <v/>
      </c>
      <c r="M390" s="20" t="str">
        <f>_xlfn.IFNA(VLOOKUP(_xlfn.CONCAT("T",M$1,"V",$D390,"A",$A390),Vulnerabilities!$G:$G,1,FALSE),"")</f>
        <v/>
      </c>
      <c r="N390" s="20" t="str">
        <f>_xlfn.IFNA(VLOOKUP(_xlfn.CONCAT("T",N$1,"V",$D390,"A",$A390),Vulnerabilities!$G:$G,1,FALSE),"")</f>
        <v/>
      </c>
      <c r="O390" s="20" t="str">
        <f>_xlfn.IFNA(VLOOKUP(_xlfn.CONCAT("T",O$1,"V",$D390,"A",$A390),Vulnerabilities!$G:$G,1,FALSE),"")</f>
        <v/>
      </c>
      <c r="P390" s="16" t="str">
        <f>_xlfn.IFNA(VLOOKUP(_xlfn.CONCAT("T",P$1,"V",$D390,"A",$A390),Vulnerabilities!$G:$G,1,FALSE),"")</f>
        <v/>
      </c>
    </row>
    <row r="391" spans="1:16" x14ac:dyDescent="0.2">
      <c r="A391" s="1">
        <f t="shared" si="6"/>
        <v>98</v>
      </c>
      <c r="B391" t="str">
        <f>IF(VLOOKUP($A391,Assets!$A:$C,2,FALSE)=0,"",VLOOKUP($A391,Assets!$A:$C,2,FALSE))</f>
        <v/>
      </c>
      <c r="C391" t="str">
        <f>IF(VLOOKUP($A391,Assets!$A:$C,3,FALSE)=0,"",VLOOKUP($A391,Assets!$A:$C,3,FALSE))</f>
        <v/>
      </c>
      <c r="D391" s="15">
        <v>1</v>
      </c>
      <c r="E391" s="19" t="str">
        <f>_xlfn.IFNA(VLOOKUP(_xlfn.CONCAT("T",E$1,"V",$D391,"A",$A391),Vulnerabilities!$G:$G,1,FALSE),"")</f>
        <v/>
      </c>
      <c r="F391" s="19" t="str">
        <f>_xlfn.IFNA(VLOOKUP(_xlfn.CONCAT("T",F$1,"V",$D391,"A",$A391),Vulnerabilities!$G:$G,1,FALSE),"")</f>
        <v/>
      </c>
      <c r="G391" s="19" t="str">
        <f>_xlfn.IFNA(VLOOKUP(_xlfn.CONCAT("T",G$1,"V",$D391,"A",$A391),Vulnerabilities!$G:$G,1,FALSE),"")</f>
        <v/>
      </c>
      <c r="H391" s="19" t="str">
        <f>_xlfn.IFNA(VLOOKUP(_xlfn.CONCAT("T",H$1,"V",$D391,"A",$A391),Vulnerabilities!$G:$G,1,FALSE),"")</f>
        <v/>
      </c>
      <c r="I391" s="19" t="str">
        <f>_xlfn.IFNA(VLOOKUP(_xlfn.CONCAT("T",I$1,"V",$D391,"A",$A391),Vulnerabilities!$G:$G,1,FALSE),"")</f>
        <v/>
      </c>
      <c r="J391" s="19" t="str">
        <f>_xlfn.IFNA(VLOOKUP(_xlfn.CONCAT("T",J$1,"V",$D391,"A",$A391),Vulnerabilities!$G:$G,1,FALSE),"")</f>
        <v/>
      </c>
      <c r="K391" s="19" t="str">
        <f>_xlfn.IFNA(VLOOKUP(_xlfn.CONCAT("T",K$1,"V",$D391,"A",$A391),Vulnerabilities!$G:$G,1,FALSE),"")</f>
        <v/>
      </c>
      <c r="L391" s="19" t="str">
        <f>_xlfn.IFNA(VLOOKUP(_xlfn.CONCAT("T",L$1,"V",$D391,"A",$A391),Vulnerabilities!$G:$G,1,FALSE),"")</f>
        <v/>
      </c>
      <c r="M391" s="19" t="str">
        <f>_xlfn.IFNA(VLOOKUP(_xlfn.CONCAT("T",M$1,"V",$D391,"A",$A391),Vulnerabilities!$G:$G,1,FALSE),"")</f>
        <v/>
      </c>
      <c r="N391" s="19" t="str">
        <f>_xlfn.IFNA(VLOOKUP(_xlfn.CONCAT("T",N$1,"V",$D391,"A",$A391),Vulnerabilities!$G:$G,1,FALSE),"")</f>
        <v/>
      </c>
      <c r="O391" s="19" t="str">
        <f>_xlfn.IFNA(VLOOKUP(_xlfn.CONCAT("T",O$1,"V",$D391,"A",$A391),Vulnerabilities!$G:$G,1,FALSE),"")</f>
        <v/>
      </c>
      <c r="P391" s="15" t="str">
        <f>_xlfn.IFNA(VLOOKUP(_xlfn.CONCAT("T",P$1,"V",$D391,"A",$A391),Vulnerabilities!$G:$G,1,FALSE),"")</f>
        <v/>
      </c>
    </row>
    <row r="392" spans="1:16" x14ac:dyDescent="0.2">
      <c r="A392" s="1">
        <f t="shared" si="6"/>
        <v>98</v>
      </c>
      <c r="B392" t="str">
        <f>IF(VLOOKUP($A392,Assets!$A:$C,2,FALSE)=0,"",VLOOKUP($A392,Assets!$A:$C,2,FALSE))</f>
        <v/>
      </c>
      <c r="C392" t="str">
        <f>IF(VLOOKUP($A392,Assets!$A:$C,3,FALSE)=0,"",VLOOKUP($A392,Assets!$A:$C,3,FALSE))</f>
        <v/>
      </c>
      <c r="D392" s="15">
        <v>2</v>
      </c>
      <c r="E392" s="19" t="str">
        <f>_xlfn.IFNA(VLOOKUP(_xlfn.CONCAT("T",E$1,"V",$D392,"A",$A392),Vulnerabilities!$G:$G,1,FALSE),"")</f>
        <v/>
      </c>
      <c r="F392" s="19" t="str">
        <f>_xlfn.IFNA(VLOOKUP(_xlfn.CONCAT("T",F$1,"V",$D392,"A",$A392),Vulnerabilities!$G:$G,1,FALSE),"")</f>
        <v/>
      </c>
      <c r="G392" s="19" t="str">
        <f>_xlfn.IFNA(VLOOKUP(_xlfn.CONCAT("T",G$1,"V",$D392,"A",$A392),Vulnerabilities!$G:$G,1,FALSE),"")</f>
        <v/>
      </c>
      <c r="H392" s="19" t="str">
        <f>_xlfn.IFNA(VLOOKUP(_xlfn.CONCAT("T",H$1,"V",$D392,"A",$A392),Vulnerabilities!$G:$G,1,FALSE),"")</f>
        <v/>
      </c>
      <c r="I392" s="19" t="str">
        <f>_xlfn.IFNA(VLOOKUP(_xlfn.CONCAT("T",I$1,"V",$D392,"A",$A392),Vulnerabilities!$G:$G,1,FALSE),"")</f>
        <v/>
      </c>
      <c r="J392" s="19" t="str">
        <f>_xlfn.IFNA(VLOOKUP(_xlfn.CONCAT("T",J$1,"V",$D392,"A",$A392),Vulnerabilities!$G:$G,1,FALSE),"")</f>
        <v/>
      </c>
      <c r="K392" s="19" t="str">
        <f>_xlfn.IFNA(VLOOKUP(_xlfn.CONCAT("T",K$1,"V",$D392,"A",$A392),Vulnerabilities!$G:$G,1,FALSE),"")</f>
        <v/>
      </c>
      <c r="L392" s="19" t="str">
        <f>_xlfn.IFNA(VLOOKUP(_xlfn.CONCAT("T",L$1,"V",$D392,"A",$A392),Vulnerabilities!$G:$G,1,FALSE),"")</f>
        <v/>
      </c>
      <c r="M392" s="19" t="str">
        <f>_xlfn.IFNA(VLOOKUP(_xlfn.CONCAT("T",M$1,"V",$D392,"A",$A392),Vulnerabilities!$G:$G,1,FALSE),"")</f>
        <v/>
      </c>
      <c r="N392" s="19" t="str">
        <f>_xlfn.IFNA(VLOOKUP(_xlfn.CONCAT("T",N$1,"V",$D392,"A",$A392),Vulnerabilities!$G:$G,1,FALSE),"")</f>
        <v/>
      </c>
      <c r="O392" s="19" t="str">
        <f>_xlfn.IFNA(VLOOKUP(_xlfn.CONCAT("T",O$1,"V",$D392,"A",$A392),Vulnerabilities!$G:$G,1,FALSE),"")</f>
        <v/>
      </c>
      <c r="P392" s="15" t="str">
        <f>_xlfn.IFNA(VLOOKUP(_xlfn.CONCAT("T",P$1,"V",$D392,"A",$A392),Vulnerabilities!$G:$G,1,FALSE),"")</f>
        <v/>
      </c>
    </row>
    <row r="393" spans="1:16" x14ac:dyDescent="0.2">
      <c r="A393" s="1">
        <f t="shared" si="6"/>
        <v>98</v>
      </c>
      <c r="B393" t="str">
        <f>IF(VLOOKUP($A393,Assets!$A:$C,2,FALSE)=0,"",VLOOKUP($A393,Assets!$A:$C,2,FALSE))</f>
        <v/>
      </c>
      <c r="C393" t="str">
        <f>IF(VLOOKUP($A393,Assets!$A:$C,3,FALSE)=0,"",VLOOKUP($A393,Assets!$A:$C,3,FALSE))</f>
        <v/>
      </c>
      <c r="D393" s="15">
        <v>3</v>
      </c>
      <c r="E393" s="19" t="str">
        <f>_xlfn.IFNA(VLOOKUP(_xlfn.CONCAT("T",E$1,"V",$D393,"A",$A393),Vulnerabilities!$G:$G,1,FALSE),"")</f>
        <v/>
      </c>
      <c r="F393" s="19" t="str">
        <f>_xlfn.IFNA(VLOOKUP(_xlfn.CONCAT("T",F$1,"V",$D393,"A",$A393),Vulnerabilities!$G:$G,1,FALSE),"")</f>
        <v/>
      </c>
      <c r="G393" s="19" t="str">
        <f>_xlfn.IFNA(VLOOKUP(_xlfn.CONCAT("T",G$1,"V",$D393,"A",$A393),Vulnerabilities!$G:$G,1,FALSE),"")</f>
        <v/>
      </c>
      <c r="H393" s="19" t="str">
        <f>_xlfn.IFNA(VLOOKUP(_xlfn.CONCAT("T",H$1,"V",$D393,"A",$A393),Vulnerabilities!$G:$G,1,FALSE),"")</f>
        <v/>
      </c>
      <c r="I393" s="19" t="str">
        <f>_xlfn.IFNA(VLOOKUP(_xlfn.CONCAT("T",I$1,"V",$D393,"A",$A393),Vulnerabilities!$G:$G,1,FALSE),"")</f>
        <v/>
      </c>
      <c r="J393" s="19" t="str">
        <f>_xlfn.IFNA(VLOOKUP(_xlfn.CONCAT("T",J$1,"V",$D393,"A",$A393),Vulnerabilities!$G:$G,1,FALSE),"")</f>
        <v/>
      </c>
      <c r="K393" s="19" t="str">
        <f>_xlfn.IFNA(VLOOKUP(_xlfn.CONCAT("T",K$1,"V",$D393,"A",$A393),Vulnerabilities!$G:$G,1,FALSE),"")</f>
        <v/>
      </c>
      <c r="L393" s="19" t="str">
        <f>_xlfn.IFNA(VLOOKUP(_xlfn.CONCAT("T",L$1,"V",$D393,"A",$A393),Vulnerabilities!$G:$G,1,FALSE),"")</f>
        <v/>
      </c>
      <c r="M393" s="19" t="str">
        <f>_xlfn.IFNA(VLOOKUP(_xlfn.CONCAT("T",M$1,"V",$D393,"A",$A393),Vulnerabilities!$G:$G,1,FALSE),"")</f>
        <v/>
      </c>
      <c r="N393" s="19" t="str">
        <f>_xlfn.IFNA(VLOOKUP(_xlfn.CONCAT("T",N$1,"V",$D393,"A",$A393),Vulnerabilities!$G:$G,1,FALSE),"")</f>
        <v/>
      </c>
      <c r="O393" s="19" t="str">
        <f>_xlfn.IFNA(VLOOKUP(_xlfn.CONCAT("T",O$1,"V",$D393,"A",$A393),Vulnerabilities!$G:$G,1,FALSE),"")</f>
        <v/>
      </c>
      <c r="P393" s="15" t="str">
        <f>_xlfn.IFNA(VLOOKUP(_xlfn.CONCAT("T",P$1,"V",$D393,"A",$A393),Vulnerabilities!$G:$G,1,FALSE),"")</f>
        <v/>
      </c>
    </row>
    <row r="394" spans="1:16" x14ac:dyDescent="0.2">
      <c r="A394" s="10">
        <f t="shared" si="6"/>
        <v>98</v>
      </c>
      <c r="B394" s="11" t="str">
        <f>IF(VLOOKUP($A394,Assets!$A:$C,2,FALSE)=0,"",VLOOKUP($A394,Assets!$A:$C,2,FALSE))</f>
        <v/>
      </c>
      <c r="C394" s="11" t="str">
        <f>IF(VLOOKUP($A394,Assets!$A:$C,3,FALSE)=0,"",VLOOKUP($A394,Assets!$A:$C,3,FALSE))</f>
        <v/>
      </c>
      <c r="D394" s="16">
        <v>4</v>
      </c>
      <c r="E394" s="20" t="str">
        <f>_xlfn.IFNA(VLOOKUP(_xlfn.CONCAT("T",E$1,"V",$D394,"A",$A394),Vulnerabilities!$G:$G,1,FALSE),"")</f>
        <v/>
      </c>
      <c r="F394" s="20" t="str">
        <f>_xlfn.IFNA(VLOOKUP(_xlfn.CONCAT("T",F$1,"V",$D394,"A",$A394),Vulnerabilities!$G:$G,1,FALSE),"")</f>
        <v/>
      </c>
      <c r="G394" s="20" t="str">
        <f>_xlfn.IFNA(VLOOKUP(_xlfn.CONCAT("T",G$1,"V",$D394,"A",$A394),Vulnerabilities!$G:$G,1,FALSE),"")</f>
        <v/>
      </c>
      <c r="H394" s="20" t="str">
        <f>_xlfn.IFNA(VLOOKUP(_xlfn.CONCAT("T",H$1,"V",$D394,"A",$A394),Vulnerabilities!$G:$G,1,FALSE),"")</f>
        <v/>
      </c>
      <c r="I394" s="20" t="str">
        <f>_xlfn.IFNA(VLOOKUP(_xlfn.CONCAT("T",I$1,"V",$D394,"A",$A394),Vulnerabilities!$G:$G,1,FALSE),"")</f>
        <v/>
      </c>
      <c r="J394" s="20" t="str">
        <f>_xlfn.IFNA(VLOOKUP(_xlfn.CONCAT("T",J$1,"V",$D394,"A",$A394),Vulnerabilities!$G:$G,1,FALSE),"")</f>
        <v/>
      </c>
      <c r="K394" s="20" t="str">
        <f>_xlfn.IFNA(VLOOKUP(_xlfn.CONCAT("T",K$1,"V",$D394,"A",$A394),Vulnerabilities!$G:$G,1,FALSE),"")</f>
        <v/>
      </c>
      <c r="L394" s="20" t="str">
        <f>_xlfn.IFNA(VLOOKUP(_xlfn.CONCAT("T",L$1,"V",$D394,"A",$A394),Vulnerabilities!$G:$G,1,FALSE),"")</f>
        <v/>
      </c>
      <c r="M394" s="20" t="str">
        <f>_xlfn.IFNA(VLOOKUP(_xlfn.CONCAT("T",M$1,"V",$D394,"A",$A394),Vulnerabilities!$G:$G,1,FALSE),"")</f>
        <v/>
      </c>
      <c r="N394" s="20" t="str">
        <f>_xlfn.IFNA(VLOOKUP(_xlfn.CONCAT("T",N$1,"V",$D394,"A",$A394),Vulnerabilities!$G:$G,1,FALSE),"")</f>
        <v/>
      </c>
      <c r="O394" s="20" t="str">
        <f>_xlfn.IFNA(VLOOKUP(_xlfn.CONCAT("T",O$1,"V",$D394,"A",$A394),Vulnerabilities!$G:$G,1,FALSE),"")</f>
        <v/>
      </c>
      <c r="P394" s="16" t="str">
        <f>_xlfn.IFNA(VLOOKUP(_xlfn.CONCAT("T",P$1,"V",$D394,"A",$A394),Vulnerabilities!$G:$G,1,FALSE),"")</f>
        <v/>
      </c>
    </row>
    <row r="395" spans="1:16" x14ac:dyDescent="0.2">
      <c r="A395" s="1">
        <f t="shared" si="6"/>
        <v>99</v>
      </c>
      <c r="B395" t="str">
        <f>IF(VLOOKUP($A395,Assets!$A:$C,2,FALSE)=0,"",VLOOKUP($A395,Assets!$A:$C,2,FALSE))</f>
        <v/>
      </c>
      <c r="C395" t="str">
        <f>IF(VLOOKUP($A395,Assets!$A:$C,3,FALSE)=0,"",VLOOKUP($A395,Assets!$A:$C,3,FALSE))</f>
        <v/>
      </c>
      <c r="D395" s="15">
        <v>1</v>
      </c>
      <c r="E395" s="19" t="str">
        <f>_xlfn.IFNA(VLOOKUP(_xlfn.CONCAT("T",E$1,"V",$D395,"A",$A395),Vulnerabilities!$G:$G,1,FALSE),"")</f>
        <v/>
      </c>
      <c r="F395" s="19" t="str">
        <f>_xlfn.IFNA(VLOOKUP(_xlfn.CONCAT("T",F$1,"V",$D395,"A",$A395),Vulnerabilities!$G:$G,1,FALSE),"")</f>
        <v/>
      </c>
      <c r="G395" s="19" t="str">
        <f>_xlfn.IFNA(VLOOKUP(_xlfn.CONCAT("T",G$1,"V",$D395,"A",$A395),Vulnerabilities!$G:$G,1,FALSE),"")</f>
        <v/>
      </c>
      <c r="H395" s="19" t="str">
        <f>_xlfn.IFNA(VLOOKUP(_xlfn.CONCAT("T",H$1,"V",$D395,"A",$A395),Vulnerabilities!$G:$G,1,FALSE),"")</f>
        <v/>
      </c>
      <c r="I395" s="19" t="str">
        <f>_xlfn.IFNA(VLOOKUP(_xlfn.CONCAT("T",I$1,"V",$D395,"A",$A395),Vulnerabilities!$G:$G,1,FALSE),"")</f>
        <v/>
      </c>
      <c r="J395" s="19" t="str">
        <f>_xlfn.IFNA(VLOOKUP(_xlfn.CONCAT("T",J$1,"V",$D395,"A",$A395),Vulnerabilities!$G:$G,1,FALSE),"")</f>
        <v/>
      </c>
      <c r="K395" s="19" t="str">
        <f>_xlfn.IFNA(VLOOKUP(_xlfn.CONCAT("T",K$1,"V",$D395,"A",$A395),Vulnerabilities!$G:$G,1,FALSE),"")</f>
        <v/>
      </c>
      <c r="L395" s="19" t="str">
        <f>_xlfn.IFNA(VLOOKUP(_xlfn.CONCAT("T",L$1,"V",$D395,"A",$A395),Vulnerabilities!$G:$G,1,FALSE),"")</f>
        <v/>
      </c>
      <c r="M395" s="19" t="str">
        <f>_xlfn.IFNA(VLOOKUP(_xlfn.CONCAT("T",M$1,"V",$D395,"A",$A395),Vulnerabilities!$G:$G,1,FALSE),"")</f>
        <v/>
      </c>
      <c r="N395" s="19" t="str">
        <f>_xlfn.IFNA(VLOOKUP(_xlfn.CONCAT("T",N$1,"V",$D395,"A",$A395),Vulnerabilities!$G:$G,1,FALSE),"")</f>
        <v/>
      </c>
      <c r="O395" s="19" t="str">
        <f>_xlfn.IFNA(VLOOKUP(_xlfn.CONCAT("T",O$1,"V",$D395,"A",$A395),Vulnerabilities!$G:$G,1,FALSE),"")</f>
        <v/>
      </c>
      <c r="P395" s="15" t="str">
        <f>_xlfn.IFNA(VLOOKUP(_xlfn.CONCAT("T",P$1,"V",$D395,"A",$A395),Vulnerabilities!$G:$G,1,FALSE),"")</f>
        <v/>
      </c>
    </row>
    <row r="396" spans="1:16" x14ac:dyDescent="0.2">
      <c r="A396" s="1">
        <f t="shared" si="6"/>
        <v>99</v>
      </c>
      <c r="B396" t="str">
        <f>IF(VLOOKUP($A396,Assets!$A:$C,2,FALSE)=0,"",VLOOKUP($A396,Assets!$A:$C,2,FALSE))</f>
        <v/>
      </c>
      <c r="C396" t="str">
        <f>IF(VLOOKUP($A396,Assets!$A:$C,3,FALSE)=0,"",VLOOKUP($A396,Assets!$A:$C,3,FALSE))</f>
        <v/>
      </c>
      <c r="D396" s="15">
        <v>2</v>
      </c>
      <c r="E396" s="19" t="str">
        <f>_xlfn.IFNA(VLOOKUP(_xlfn.CONCAT("T",E$1,"V",$D396,"A",$A396),Vulnerabilities!$G:$G,1,FALSE),"")</f>
        <v/>
      </c>
      <c r="F396" s="19" t="str">
        <f>_xlfn.IFNA(VLOOKUP(_xlfn.CONCAT("T",F$1,"V",$D396,"A",$A396),Vulnerabilities!$G:$G,1,FALSE),"")</f>
        <v/>
      </c>
      <c r="G396" s="19" t="str">
        <f>_xlfn.IFNA(VLOOKUP(_xlfn.CONCAT("T",G$1,"V",$D396,"A",$A396),Vulnerabilities!$G:$G,1,FALSE),"")</f>
        <v/>
      </c>
      <c r="H396" s="19" t="str">
        <f>_xlfn.IFNA(VLOOKUP(_xlfn.CONCAT("T",H$1,"V",$D396,"A",$A396),Vulnerabilities!$G:$G,1,FALSE),"")</f>
        <v/>
      </c>
      <c r="I396" s="19" t="str">
        <f>_xlfn.IFNA(VLOOKUP(_xlfn.CONCAT("T",I$1,"V",$D396,"A",$A396),Vulnerabilities!$G:$G,1,FALSE),"")</f>
        <v/>
      </c>
      <c r="J396" s="19" t="str">
        <f>_xlfn.IFNA(VLOOKUP(_xlfn.CONCAT("T",J$1,"V",$D396,"A",$A396),Vulnerabilities!$G:$G,1,FALSE),"")</f>
        <v/>
      </c>
      <c r="K396" s="19" t="str">
        <f>_xlfn.IFNA(VLOOKUP(_xlfn.CONCAT("T",K$1,"V",$D396,"A",$A396),Vulnerabilities!$G:$G,1,FALSE),"")</f>
        <v/>
      </c>
      <c r="L396" s="19" t="str">
        <f>_xlfn.IFNA(VLOOKUP(_xlfn.CONCAT("T",L$1,"V",$D396,"A",$A396),Vulnerabilities!$G:$G,1,FALSE),"")</f>
        <v/>
      </c>
      <c r="M396" s="19" t="str">
        <f>_xlfn.IFNA(VLOOKUP(_xlfn.CONCAT("T",M$1,"V",$D396,"A",$A396),Vulnerabilities!$G:$G,1,FALSE),"")</f>
        <v/>
      </c>
      <c r="N396" s="19" t="str">
        <f>_xlfn.IFNA(VLOOKUP(_xlfn.CONCAT("T",N$1,"V",$D396,"A",$A396),Vulnerabilities!$G:$G,1,FALSE),"")</f>
        <v/>
      </c>
      <c r="O396" s="19" t="str">
        <f>_xlfn.IFNA(VLOOKUP(_xlfn.CONCAT("T",O$1,"V",$D396,"A",$A396),Vulnerabilities!$G:$G,1,FALSE),"")</f>
        <v/>
      </c>
      <c r="P396" s="15" t="str">
        <f>_xlfn.IFNA(VLOOKUP(_xlfn.CONCAT("T",P$1,"V",$D396,"A",$A396),Vulnerabilities!$G:$G,1,FALSE),"")</f>
        <v/>
      </c>
    </row>
    <row r="397" spans="1:16" x14ac:dyDescent="0.2">
      <c r="A397" s="1">
        <f t="shared" si="6"/>
        <v>99</v>
      </c>
      <c r="B397" t="str">
        <f>IF(VLOOKUP($A397,Assets!$A:$C,2,FALSE)=0,"",VLOOKUP($A397,Assets!$A:$C,2,FALSE))</f>
        <v/>
      </c>
      <c r="C397" t="str">
        <f>IF(VLOOKUP($A397,Assets!$A:$C,3,FALSE)=0,"",VLOOKUP($A397,Assets!$A:$C,3,FALSE))</f>
        <v/>
      </c>
      <c r="D397" s="15">
        <v>3</v>
      </c>
      <c r="E397" s="19" t="str">
        <f>_xlfn.IFNA(VLOOKUP(_xlfn.CONCAT("T",E$1,"V",$D397,"A",$A397),Vulnerabilities!$G:$G,1,FALSE),"")</f>
        <v/>
      </c>
      <c r="F397" s="19" t="str">
        <f>_xlfn.IFNA(VLOOKUP(_xlfn.CONCAT("T",F$1,"V",$D397,"A",$A397),Vulnerabilities!$G:$G,1,FALSE),"")</f>
        <v/>
      </c>
      <c r="G397" s="19" t="str">
        <f>_xlfn.IFNA(VLOOKUP(_xlfn.CONCAT("T",G$1,"V",$D397,"A",$A397),Vulnerabilities!$G:$G,1,FALSE),"")</f>
        <v/>
      </c>
      <c r="H397" s="19" t="str">
        <f>_xlfn.IFNA(VLOOKUP(_xlfn.CONCAT("T",H$1,"V",$D397,"A",$A397),Vulnerabilities!$G:$G,1,FALSE),"")</f>
        <v/>
      </c>
      <c r="I397" s="19" t="str">
        <f>_xlfn.IFNA(VLOOKUP(_xlfn.CONCAT("T",I$1,"V",$D397,"A",$A397),Vulnerabilities!$G:$G,1,FALSE),"")</f>
        <v/>
      </c>
      <c r="J397" s="19" t="str">
        <f>_xlfn.IFNA(VLOOKUP(_xlfn.CONCAT("T",J$1,"V",$D397,"A",$A397),Vulnerabilities!$G:$G,1,FALSE),"")</f>
        <v/>
      </c>
      <c r="K397" s="19" t="str">
        <f>_xlfn.IFNA(VLOOKUP(_xlfn.CONCAT("T",K$1,"V",$D397,"A",$A397),Vulnerabilities!$G:$G,1,FALSE),"")</f>
        <v/>
      </c>
      <c r="L397" s="19" t="str">
        <f>_xlfn.IFNA(VLOOKUP(_xlfn.CONCAT("T",L$1,"V",$D397,"A",$A397),Vulnerabilities!$G:$G,1,FALSE),"")</f>
        <v/>
      </c>
      <c r="M397" s="19" t="str">
        <f>_xlfn.IFNA(VLOOKUP(_xlfn.CONCAT("T",M$1,"V",$D397,"A",$A397),Vulnerabilities!$G:$G,1,FALSE),"")</f>
        <v/>
      </c>
      <c r="N397" s="19" t="str">
        <f>_xlfn.IFNA(VLOOKUP(_xlfn.CONCAT("T",N$1,"V",$D397,"A",$A397),Vulnerabilities!$G:$G,1,FALSE),"")</f>
        <v/>
      </c>
      <c r="O397" s="19" t="str">
        <f>_xlfn.IFNA(VLOOKUP(_xlfn.CONCAT("T",O$1,"V",$D397,"A",$A397),Vulnerabilities!$G:$G,1,FALSE),"")</f>
        <v/>
      </c>
      <c r="P397" s="15" t="str">
        <f>_xlfn.IFNA(VLOOKUP(_xlfn.CONCAT("T",P$1,"V",$D397,"A",$A397),Vulnerabilities!$G:$G,1,FALSE),"")</f>
        <v/>
      </c>
    </row>
    <row r="398" spans="1:16" x14ac:dyDescent="0.2">
      <c r="A398" s="10">
        <f t="shared" si="6"/>
        <v>99</v>
      </c>
      <c r="B398" s="11" t="str">
        <f>IF(VLOOKUP($A398,Assets!$A:$C,2,FALSE)=0,"",VLOOKUP($A398,Assets!$A:$C,2,FALSE))</f>
        <v/>
      </c>
      <c r="C398" s="11" t="str">
        <f>IF(VLOOKUP($A398,Assets!$A:$C,3,FALSE)=0,"",VLOOKUP($A398,Assets!$A:$C,3,FALSE))</f>
        <v/>
      </c>
      <c r="D398" s="16">
        <v>4</v>
      </c>
      <c r="E398" s="20" t="str">
        <f>_xlfn.IFNA(VLOOKUP(_xlfn.CONCAT("T",E$1,"V",$D398,"A",$A398),Vulnerabilities!$G:$G,1,FALSE),"")</f>
        <v/>
      </c>
      <c r="F398" s="20" t="str">
        <f>_xlfn.IFNA(VLOOKUP(_xlfn.CONCAT("T",F$1,"V",$D398,"A",$A398),Vulnerabilities!$G:$G,1,FALSE),"")</f>
        <v/>
      </c>
      <c r="G398" s="20" t="str">
        <f>_xlfn.IFNA(VLOOKUP(_xlfn.CONCAT("T",G$1,"V",$D398,"A",$A398),Vulnerabilities!$G:$G,1,FALSE),"")</f>
        <v/>
      </c>
      <c r="H398" s="20" t="str">
        <f>_xlfn.IFNA(VLOOKUP(_xlfn.CONCAT("T",H$1,"V",$D398,"A",$A398),Vulnerabilities!$G:$G,1,FALSE),"")</f>
        <v/>
      </c>
      <c r="I398" s="20" t="str">
        <f>_xlfn.IFNA(VLOOKUP(_xlfn.CONCAT("T",I$1,"V",$D398,"A",$A398),Vulnerabilities!$G:$G,1,FALSE),"")</f>
        <v/>
      </c>
      <c r="J398" s="20" t="str">
        <f>_xlfn.IFNA(VLOOKUP(_xlfn.CONCAT("T",J$1,"V",$D398,"A",$A398),Vulnerabilities!$G:$G,1,FALSE),"")</f>
        <v/>
      </c>
      <c r="K398" s="20" t="str">
        <f>_xlfn.IFNA(VLOOKUP(_xlfn.CONCAT("T",K$1,"V",$D398,"A",$A398),Vulnerabilities!$G:$G,1,FALSE),"")</f>
        <v/>
      </c>
      <c r="L398" s="20" t="str">
        <f>_xlfn.IFNA(VLOOKUP(_xlfn.CONCAT("T",L$1,"V",$D398,"A",$A398),Vulnerabilities!$G:$G,1,FALSE),"")</f>
        <v/>
      </c>
      <c r="M398" s="20" t="str">
        <f>_xlfn.IFNA(VLOOKUP(_xlfn.CONCAT("T",M$1,"V",$D398,"A",$A398),Vulnerabilities!$G:$G,1,FALSE),"")</f>
        <v/>
      </c>
      <c r="N398" s="20" t="str">
        <f>_xlfn.IFNA(VLOOKUP(_xlfn.CONCAT("T",N$1,"V",$D398,"A",$A398),Vulnerabilities!$G:$G,1,FALSE),"")</f>
        <v/>
      </c>
      <c r="O398" s="20" t="str">
        <f>_xlfn.IFNA(VLOOKUP(_xlfn.CONCAT("T",O$1,"V",$D398,"A",$A398),Vulnerabilities!$G:$G,1,FALSE),"")</f>
        <v/>
      </c>
      <c r="P398" s="16" t="str">
        <f>_xlfn.IFNA(VLOOKUP(_xlfn.CONCAT("T",P$1,"V",$D398,"A",$A398),Vulnerabilities!$G:$G,1,FALSE),"")</f>
        <v/>
      </c>
    </row>
    <row r="399" spans="1:16" x14ac:dyDescent="0.2">
      <c r="A399" s="1">
        <f t="shared" si="6"/>
        <v>100</v>
      </c>
      <c r="B399" t="str">
        <f>IF(VLOOKUP($A399,Assets!$A:$C,2,FALSE)=0,"",VLOOKUP($A399,Assets!$A:$C,2,FALSE))</f>
        <v/>
      </c>
      <c r="C399" t="str">
        <f>IF(VLOOKUP($A399,Assets!$A:$C,3,FALSE)=0,"",VLOOKUP($A399,Assets!$A:$C,3,FALSE))</f>
        <v/>
      </c>
      <c r="D399" s="15">
        <v>1</v>
      </c>
      <c r="E399" s="19" t="str">
        <f>_xlfn.IFNA(VLOOKUP(_xlfn.CONCAT("T",E$1,"V",$D399,"A",$A399),Vulnerabilities!$G:$G,1,FALSE),"")</f>
        <v/>
      </c>
      <c r="F399" s="19" t="str">
        <f>_xlfn.IFNA(VLOOKUP(_xlfn.CONCAT("T",F$1,"V",$D399,"A",$A399),Vulnerabilities!$G:$G,1,FALSE),"")</f>
        <v/>
      </c>
      <c r="G399" s="19" t="str">
        <f>_xlfn.IFNA(VLOOKUP(_xlfn.CONCAT("T",G$1,"V",$D399,"A",$A399),Vulnerabilities!$G:$G,1,FALSE),"")</f>
        <v/>
      </c>
      <c r="H399" s="19" t="str">
        <f>_xlfn.IFNA(VLOOKUP(_xlfn.CONCAT("T",H$1,"V",$D399,"A",$A399),Vulnerabilities!$G:$G,1,FALSE),"")</f>
        <v/>
      </c>
      <c r="I399" s="19" t="str">
        <f>_xlfn.IFNA(VLOOKUP(_xlfn.CONCAT("T",I$1,"V",$D399,"A",$A399),Vulnerabilities!$G:$G,1,FALSE),"")</f>
        <v/>
      </c>
      <c r="J399" s="19" t="str">
        <f>_xlfn.IFNA(VLOOKUP(_xlfn.CONCAT("T",J$1,"V",$D399,"A",$A399),Vulnerabilities!$G:$G,1,FALSE),"")</f>
        <v/>
      </c>
      <c r="K399" s="19" t="str">
        <f>_xlfn.IFNA(VLOOKUP(_xlfn.CONCAT("T",K$1,"V",$D399,"A",$A399),Vulnerabilities!$G:$G,1,FALSE),"")</f>
        <v/>
      </c>
      <c r="L399" s="19" t="str">
        <f>_xlfn.IFNA(VLOOKUP(_xlfn.CONCAT("T",L$1,"V",$D399,"A",$A399),Vulnerabilities!$G:$G,1,FALSE),"")</f>
        <v/>
      </c>
      <c r="M399" s="19" t="str">
        <f>_xlfn.IFNA(VLOOKUP(_xlfn.CONCAT("T",M$1,"V",$D399,"A",$A399),Vulnerabilities!$G:$G,1,FALSE),"")</f>
        <v/>
      </c>
      <c r="N399" s="19" t="str">
        <f>_xlfn.IFNA(VLOOKUP(_xlfn.CONCAT("T",N$1,"V",$D399,"A",$A399),Vulnerabilities!$G:$G,1,FALSE),"")</f>
        <v/>
      </c>
      <c r="O399" s="19" t="str">
        <f>_xlfn.IFNA(VLOOKUP(_xlfn.CONCAT("T",O$1,"V",$D399,"A",$A399),Vulnerabilities!$G:$G,1,FALSE),"")</f>
        <v/>
      </c>
      <c r="P399" s="15" t="str">
        <f>_xlfn.IFNA(VLOOKUP(_xlfn.CONCAT("T",P$1,"V",$D399,"A",$A399),Vulnerabilities!$G:$G,1,FALSE),"")</f>
        <v/>
      </c>
    </row>
    <row r="400" spans="1:16" x14ac:dyDescent="0.2">
      <c r="A400" s="1">
        <f t="shared" si="6"/>
        <v>100</v>
      </c>
      <c r="B400" t="str">
        <f>IF(VLOOKUP($A400,Assets!$A:$C,2,FALSE)=0,"",VLOOKUP($A400,Assets!$A:$C,2,FALSE))</f>
        <v/>
      </c>
      <c r="C400" t="str">
        <f>IF(VLOOKUP($A400,Assets!$A:$C,3,FALSE)=0,"",VLOOKUP($A400,Assets!$A:$C,3,FALSE))</f>
        <v/>
      </c>
      <c r="D400" s="15">
        <v>2</v>
      </c>
      <c r="E400" s="19" t="str">
        <f>_xlfn.IFNA(VLOOKUP(_xlfn.CONCAT("T",E$1,"V",$D400,"A",$A400),Vulnerabilities!$G:$G,1,FALSE),"")</f>
        <v/>
      </c>
      <c r="F400" s="19" t="str">
        <f>_xlfn.IFNA(VLOOKUP(_xlfn.CONCAT("T",F$1,"V",$D400,"A",$A400),Vulnerabilities!$G:$G,1,FALSE),"")</f>
        <v/>
      </c>
      <c r="G400" s="19" t="str">
        <f>_xlfn.IFNA(VLOOKUP(_xlfn.CONCAT("T",G$1,"V",$D400,"A",$A400),Vulnerabilities!$G:$G,1,FALSE),"")</f>
        <v/>
      </c>
      <c r="H400" s="19" t="str">
        <f>_xlfn.IFNA(VLOOKUP(_xlfn.CONCAT("T",H$1,"V",$D400,"A",$A400),Vulnerabilities!$G:$G,1,FALSE),"")</f>
        <v/>
      </c>
      <c r="I400" s="19" t="str">
        <f>_xlfn.IFNA(VLOOKUP(_xlfn.CONCAT("T",I$1,"V",$D400,"A",$A400),Vulnerabilities!$G:$G,1,FALSE),"")</f>
        <v/>
      </c>
      <c r="J400" s="19" t="str">
        <f>_xlfn.IFNA(VLOOKUP(_xlfn.CONCAT("T",J$1,"V",$D400,"A",$A400),Vulnerabilities!$G:$G,1,FALSE),"")</f>
        <v/>
      </c>
      <c r="K400" s="19" t="str">
        <f>_xlfn.IFNA(VLOOKUP(_xlfn.CONCAT("T",K$1,"V",$D400,"A",$A400),Vulnerabilities!$G:$G,1,FALSE),"")</f>
        <v/>
      </c>
      <c r="L400" s="19" t="str">
        <f>_xlfn.IFNA(VLOOKUP(_xlfn.CONCAT("T",L$1,"V",$D400,"A",$A400),Vulnerabilities!$G:$G,1,FALSE),"")</f>
        <v/>
      </c>
      <c r="M400" s="19" t="str">
        <f>_xlfn.IFNA(VLOOKUP(_xlfn.CONCAT("T",M$1,"V",$D400,"A",$A400),Vulnerabilities!$G:$G,1,FALSE),"")</f>
        <v/>
      </c>
      <c r="N400" s="19" t="str">
        <f>_xlfn.IFNA(VLOOKUP(_xlfn.CONCAT("T",N$1,"V",$D400,"A",$A400),Vulnerabilities!$G:$G,1,FALSE),"")</f>
        <v/>
      </c>
      <c r="O400" s="19" t="str">
        <f>_xlfn.IFNA(VLOOKUP(_xlfn.CONCAT("T",O$1,"V",$D400,"A",$A400),Vulnerabilities!$G:$G,1,FALSE),"")</f>
        <v/>
      </c>
      <c r="P400" s="15" t="str">
        <f>_xlfn.IFNA(VLOOKUP(_xlfn.CONCAT("T",P$1,"V",$D400,"A",$A400),Vulnerabilities!$G:$G,1,FALSE),"")</f>
        <v/>
      </c>
    </row>
    <row r="401" spans="1:16" x14ac:dyDescent="0.2">
      <c r="A401" s="1">
        <f t="shared" si="6"/>
        <v>100</v>
      </c>
      <c r="B401" t="str">
        <f>IF(VLOOKUP($A401,Assets!$A:$C,2,FALSE)=0,"",VLOOKUP($A401,Assets!$A:$C,2,FALSE))</f>
        <v/>
      </c>
      <c r="C401" t="str">
        <f>IF(VLOOKUP($A401,Assets!$A:$C,3,FALSE)=0,"",VLOOKUP($A401,Assets!$A:$C,3,FALSE))</f>
        <v/>
      </c>
      <c r="D401" s="15">
        <v>3</v>
      </c>
      <c r="E401" s="19" t="str">
        <f>_xlfn.IFNA(VLOOKUP(_xlfn.CONCAT("T",E$1,"V",$D401,"A",$A401),Vulnerabilities!$G:$G,1,FALSE),"")</f>
        <v/>
      </c>
      <c r="F401" s="19" t="str">
        <f>_xlfn.IFNA(VLOOKUP(_xlfn.CONCAT("T",F$1,"V",$D401,"A",$A401),Vulnerabilities!$G:$G,1,FALSE),"")</f>
        <v/>
      </c>
      <c r="G401" s="19" t="str">
        <f>_xlfn.IFNA(VLOOKUP(_xlfn.CONCAT("T",G$1,"V",$D401,"A",$A401),Vulnerabilities!$G:$G,1,FALSE),"")</f>
        <v/>
      </c>
      <c r="H401" s="19" t="str">
        <f>_xlfn.IFNA(VLOOKUP(_xlfn.CONCAT("T",H$1,"V",$D401,"A",$A401),Vulnerabilities!$G:$G,1,FALSE),"")</f>
        <v/>
      </c>
      <c r="I401" s="19" t="str">
        <f>_xlfn.IFNA(VLOOKUP(_xlfn.CONCAT("T",I$1,"V",$D401,"A",$A401),Vulnerabilities!$G:$G,1,FALSE),"")</f>
        <v/>
      </c>
      <c r="J401" s="19" t="str">
        <f>_xlfn.IFNA(VLOOKUP(_xlfn.CONCAT("T",J$1,"V",$D401,"A",$A401),Vulnerabilities!$G:$G,1,FALSE),"")</f>
        <v/>
      </c>
      <c r="K401" s="19" t="str">
        <f>_xlfn.IFNA(VLOOKUP(_xlfn.CONCAT("T",K$1,"V",$D401,"A",$A401),Vulnerabilities!$G:$G,1,FALSE),"")</f>
        <v/>
      </c>
      <c r="L401" s="19" t="str">
        <f>_xlfn.IFNA(VLOOKUP(_xlfn.CONCAT("T",L$1,"V",$D401,"A",$A401),Vulnerabilities!$G:$G,1,FALSE),"")</f>
        <v/>
      </c>
      <c r="M401" s="19" t="str">
        <f>_xlfn.IFNA(VLOOKUP(_xlfn.CONCAT("T",M$1,"V",$D401,"A",$A401),Vulnerabilities!$G:$G,1,FALSE),"")</f>
        <v/>
      </c>
      <c r="N401" s="19" t="str">
        <f>_xlfn.IFNA(VLOOKUP(_xlfn.CONCAT("T",N$1,"V",$D401,"A",$A401),Vulnerabilities!$G:$G,1,FALSE),"")</f>
        <v/>
      </c>
      <c r="O401" s="19" t="str">
        <f>_xlfn.IFNA(VLOOKUP(_xlfn.CONCAT("T",O$1,"V",$D401,"A",$A401),Vulnerabilities!$G:$G,1,FALSE),"")</f>
        <v/>
      </c>
      <c r="P401" s="15" t="str">
        <f>_xlfn.IFNA(VLOOKUP(_xlfn.CONCAT("T",P$1,"V",$D401,"A",$A401),Vulnerabilities!$G:$G,1,FALSE),"")</f>
        <v/>
      </c>
    </row>
    <row r="402" spans="1:16" x14ac:dyDescent="0.2">
      <c r="A402" s="10">
        <f t="shared" si="6"/>
        <v>100</v>
      </c>
      <c r="B402" s="11" t="str">
        <f>IF(VLOOKUP($A402,Assets!$A:$C,2,FALSE)=0,"",VLOOKUP($A402,Assets!$A:$C,2,FALSE))</f>
        <v/>
      </c>
      <c r="C402" s="11" t="str">
        <f>IF(VLOOKUP($A402,Assets!$A:$C,3,FALSE)=0,"",VLOOKUP($A402,Assets!$A:$C,3,FALSE))</f>
        <v/>
      </c>
      <c r="D402" s="16">
        <v>4</v>
      </c>
      <c r="E402" s="20" t="str">
        <f>_xlfn.IFNA(VLOOKUP(_xlfn.CONCAT("T",E$1,"V",$D402,"A",$A402),Vulnerabilities!$G:$G,1,FALSE),"")</f>
        <v/>
      </c>
      <c r="F402" s="20" t="str">
        <f>_xlfn.IFNA(VLOOKUP(_xlfn.CONCAT("T",F$1,"V",$D402,"A",$A402),Vulnerabilities!$G:$G,1,FALSE),"")</f>
        <v/>
      </c>
      <c r="G402" s="20" t="str">
        <f>_xlfn.IFNA(VLOOKUP(_xlfn.CONCAT("T",G$1,"V",$D402,"A",$A402),Vulnerabilities!$G:$G,1,FALSE),"")</f>
        <v/>
      </c>
      <c r="H402" s="20" t="str">
        <f>_xlfn.IFNA(VLOOKUP(_xlfn.CONCAT("T",H$1,"V",$D402,"A",$A402),Vulnerabilities!$G:$G,1,FALSE),"")</f>
        <v/>
      </c>
      <c r="I402" s="20" t="str">
        <f>_xlfn.IFNA(VLOOKUP(_xlfn.CONCAT("T",I$1,"V",$D402,"A",$A402),Vulnerabilities!$G:$G,1,FALSE),"")</f>
        <v/>
      </c>
      <c r="J402" s="20" t="str">
        <f>_xlfn.IFNA(VLOOKUP(_xlfn.CONCAT("T",J$1,"V",$D402,"A",$A402),Vulnerabilities!$G:$G,1,FALSE),"")</f>
        <v/>
      </c>
      <c r="K402" s="20" t="str">
        <f>_xlfn.IFNA(VLOOKUP(_xlfn.CONCAT("T",K$1,"V",$D402,"A",$A402),Vulnerabilities!$G:$G,1,FALSE),"")</f>
        <v/>
      </c>
      <c r="L402" s="20" t="str">
        <f>_xlfn.IFNA(VLOOKUP(_xlfn.CONCAT("T",L$1,"V",$D402,"A",$A402),Vulnerabilities!$G:$G,1,FALSE),"")</f>
        <v/>
      </c>
      <c r="M402" s="20" t="str">
        <f>_xlfn.IFNA(VLOOKUP(_xlfn.CONCAT("T",M$1,"V",$D402,"A",$A402),Vulnerabilities!$G:$G,1,FALSE),"")</f>
        <v/>
      </c>
      <c r="N402" s="20" t="str">
        <f>_xlfn.IFNA(VLOOKUP(_xlfn.CONCAT("T",N$1,"V",$D402,"A",$A402),Vulnerabilities!$G:$G,1,FALSE),"")</f>
        <v/>
      </c>
      <c r="O402" s="20" t="str">
        <f>_xlfn.IFNA(VLOOKUP(_xlfn.CONCAT("T",O$1,"V",$D402,"A",$A402),Vulnerabilities!$G:$G,1,FALSE),"")</f>
        <v/>
      </c>
      <c r="P402" s="16" t="str">
        <f>_xlfn.IFNA(VLOOKUP(_xlfn.CONCAT("T",P$1,"V",$D402,"A",$A402),Vulnerabilities!$G:$G,1,FALSE),"")</f>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6E30-1253-49AD-A1DE-114A49C411A4}">
  <dimension ref="A1:A7"/>
  <sheetViews>
    <sheetView workbookViewId="0">
      <selection activeCell="H18" sqref="H18"/>
    </sheetView>
  </sheetViews>
  <sheetFormatPr baseColWidth="10" defaultColWidth="8.83203125" defaultRowHeight="15" x14ac:dyDescent="0.2"/>
  <sheetData>
    <row r="1" spans="1:1" x14ac:dyDescent="0.2">
      <c r="A1" t="s">
        <v>30</v>
      </c>
    </row>
    <row r="2" spans="1:1" x14ac:dyDescent="0.2">
      <c r="A2" t="s">
        <v>31</v>
      </c>
    </row>
    <row r="3" spans="1:1" x14ac:dyDescent="0.2">
      <c r="A3" t="s">
        <v>32</v>
      </c>
    </row>
    <row r="4" spans="1:1" x14ac:dyDescent="0.2">
      <c r="A4" t="s">
        <v>33</v>
      </c>
    </row>
    <row r="5" spans="1:1" x14ac:dyDescent="0.2">
      <c r="A5" t="s">
        <v>34</v>
      </c>
    </row>
    <row r="6" spans="1:1" x14ac:dyDescent="0.2">
      <c r="A6" t="s">
        <v>35</v>
      </c>
    </row>
    <row r="7" spans="1:1" x14ac:dyDescent="0.2">
      <c r="A7"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804E-A633-4141-ACF0-0DE63D35242F}">
  <dimension ref="A1:D26"/>
  <sheetViews>
    <sheetView workbookViewId="0">
      <selection activeCell="C2" sqref="C2"/>
    </sheetView>
  </sheetViews>
  <sheetFormatPr baseColWidth="10" defaultColWidth="8.83203125" defaultRowHeight="15" x14ac:dyDescent="0.2"/>
  <cols>
    <col min="1" max="2" width="10.6640625" style="1" customWidth="1"/>
    <col min="3" max="3" width="20.6640625" style="1" customWidth="1"/>
    <col min="4" max="4" width="10.6640625" style="1" customWidth="1"/>
  </cols>
  <sheetData>
    <row r="1" spans="1:4" x14ac:dyDescent="0.2">
      <c r="A1" s="1" t="s">
        <v>40</v>
      </c>
      <c r="B1" s="1" t="s">
        <v>41</v>
      </c>
      <c r="C1" s="1" t="s">
        <v>49</v>
      </c>
      <c r="D1" s="1" t="s">
        <v>42</v>
      </c>
    </row>
    <row r="2" spans="1:4" x14ac:dyDescent="0.2">
      <c r="A2" s="1" t="s">
        <v>44</v>
      </c>
      <c r="B2" s="1" t="s">
        <v>48</v>
      </c>
      <c r="C2" s="1" t="str">
        <f>_xlfn.CONCAT(A2,"|",B2)</f>
        <v>Very High|Very Low</v>
      </c>
      <c r="D2" s="1" t="s">
        <v>48</v>
      </c>
    </row>
    <row r="3" spans="1:4" x14ac:dyDescent="0.2">
      <c r="A3" s="1" t="s">
        <v>45</v>
      </c>
      <c r="B3" s="1" t="s">
        <v>48</v>
      </c>
      <c r="C3" s="1" t="str">
        <f t="shared" ref="C3:C26" si="0">_xlfn.CONCAT(A3,"|",B3)</f>
        <v>High|Very Low</v>
      </c>
      <c r="D3" s="1" t="s">
        <v>48</v>
      </c>
    </row>
    <row r="4" spans="1:4" x14ac:dyDescent="0.2">
      <c r="A4" s="1" t="s">
        <v>46</v>
      </c>
      <c r="B4" s="1" t="s">
        <v>48</v>
      </c>
      <c r="C4" s="1" t="str">
        <f t="shared" si="0"/>
        <v>Moderate|Very Low</v>
      </c>
      <c r="D4" s="1" t="s">
        <v>48</v>
      </c>
    </row>
    <row r="5" spans="1:4" x14ac:dyDescent="0.2">
      <c r="A5" s="1" t="s">
        <v>47</v>
      </c>
      <c r="B5" s="1" t="s">
        <v>48</v>
      </c>
      <c r="C5" s="1" t="str">
        <f t="shared" si="0"/>
        <v>Low|Very Low</v>
      </c>
      <c r="D5" s="1" t="s">
        <v>48</v>
      </c>
    </row>
    <row r="6" spans="1:4" x14ac:dyDescent="0.2">
      <c r="A6" s="1" t="s">
        <v>48</v>
      </c>
      <c r="B6" s="1" t="s">
        <v>48</v>
      </c>
      <c r="C6" s="1" t="str">
        <f t="shared" si="0"/>
        <v>Very Low|Very Low</v>
      </c>
      <c r="D6" s="1" t="s">
        <v>48</v>
      </c>
    </row>
    <row r="7" spans="1:4" x14ac:dyDescent="0.2">
      <c r="A7" s="1" t="s">
        <v>44</v>
      </c>
      <c r="B7" s="1" t="s">
        <v>47</v>
      </c>
      <c r="C7" s="1" t="str">
        <f t="shared" si="0"/>
        <v>Very High|Low</v>
      </c>
      <c r="D7" s="1" t="s">
        <v>47</v>
      </c>
    </row>
    <row r="8" spans="1:4" x14ac:dyDescent="0.2">
      <c r="A8" s="1" t="s">
        <v>45</v>
      </c>
      <c r="B8" s="1" t="s">
        <v>47</v>
      </c>
      <c r="C8" s="1" t="str">
        <f t="shared" si="0"/>
        <v>High|Low</v>
      </c>
      <c r="D8" s="1" t="s">
        <v>47</v>
      </c>
    </row>
    <row r="9" spans="1:4" x14ac:dyDescent="0.2">
      <c r="A9" s="1" t="s">
        <v>46</v>
      </c>
      <c r="B9" s="1" t="s">
        <v>47</v>
      </c>
      <c r="C9" s="1" t="str">
        <f t="shared" si="0"/>
        <v>Moderate|Low</v>
      </c>
      <c r="D9" s="1" t="s">
        <v>47</v>
      </c>
    </row>
    <row r="10" spans="1:4" x14ac:dyDescent="0.2">
      <c r="A10" s="1" t="s">
        <v>47</v>
      </c>
      <c r="B10" s="1" t="s">
        <v>47</v>
      </c>
      <c r="C10" s="1" t="str">
        <f t="shared" si="0"/>
        <v>Low|Low</v>
      </c>
      <c r="D10" s="1" t="s">
        <v>47</v>
      </c>
    </row>
    <row r="11" spans="1:4" x14ac:dyDescent="0.2">
      <c r="A11" s="1" t="s">
        <v>48</v>
      </c>
      <c r="B11" s="1" t="s">
        <v>47</v>
      </c>
      <c r="C11" s="1" t="str">
        <f t="shared" si="0"/>
        <v>Very Low|Low</v>
      </c>
      <c r="D11" s="1" t="s">
        <v>48</v>
      </c>
    </row>
    <row r="12" spans="1:4" x14ac:dyDescent="0.2">
      <c r="A12" s="1" t="s">
        <v>44</v>
      </c>
      <c r="B12" s="1" t="s">
        <v>46</v>
      </c>
      <c r="C12" s="1" t="str">
        <f t="shared" si="0"/>
        <v>Very High|Moderate</v>
      </c>
      <c r="D12" s="1" t="s">
        <v>46</v>
      </c>
    </row>
    <row r="13" spans="1:4" x14ac:dyDescent="0.2">
      <c r="A13" s="1" t="s">
        <v>45</v>
      </c>
      <c r="B13" s="1" t="s">
        <v>46</v>
      </c>
      <c r="C13" s="1" t="str">
        <f t="shared" si="0"/>
        <v>High|Moderate</v>
      </c>
      <c r="D13" s="1" t="s">
        <v>46</v>
      </c>
    </row>
    <row r="14" spans="1:4" x14ac:dyDescent="0.2">
      <c r="A14" s="1" t="s">
        <v>46</v>
      </c>
      <c r="B14" s="1" t="s">
        <v>46</v>
      </c>
      <c r="C14" s="1" t="str">
        <f t="shared" si="0"/>
        <v>Moderate|Moderate</v>
      </c>
      <c r="D14" s="1" t="s">
        <v>46</v>
      </c>
    </row>
    <row r="15" spans="1:4" x14ac:dyDescent="0.2">
      <c r="A15" s="1" t="s">
        <v>47</v>
      </c>
      <c r="B15" s="1" t="s">
        <v>46</v>
      </c>
      <c r="C15" s="1" t="str">
        <f t="shared" si="0"/>
        <v>Low|Moderate</v>
      </c>
      <c r="D15" s="1" t="s">
        <v>47</v>
      </c>
    </row>
    <row r="16" spans="1:4" x14ac:dyDescent="0.2">
      <c r="A16" s="1" t="s">
        <v>48</v>
      </c>
      <c r="B16" s="1" t="s">
        <v>46</v>
      </c>
      <c r="C16" s="1" t="str">
        <f t="shared" si="0"/>
        <v>Very Low|Moderate</v>
      </c>
      <c r="D16" s="1" t="s">
        <v>48</v>
      </c>
    </row>
    <row r="17" spans="1:4" x14ac:dyDescent="0.2">
      <c r="A17" s="1" t="s">
        <v>44</v>
      </c>
      <c r="B17" s="1" t="s">
        <v>45</v>
      </c>
      <c r="C17" s="1" t="str">
        <f t="shared" si="0"/>
        <v>Very High|High</v>
      </c>
      <c r="D17" s="1" t="s">
        <v>45</v>
      </c>
    </row>
    <row r="18" spans="1:4" x14ac:dyDescent="0.2">
      <c r="A18" s="1" t="s">
        <v>45</v>
      </c>
      <c r="B18" s="1" t="s">
        <v>45</v>
      </c>
      <c r="C18" s="1" t="str">
        <f t="shared" si="0"/>
        <v>High|High</v>
      </c>
      <c r="D18" s="1" t="s">
        <v>45</v>
      </c>
    </row>
    <row r="19" spans="1:4" x14ac:dyDescent="0.2">
      <c r="A19" s="1" t="s">
        <v>46</v>
      </c>
      <c r="B19" s="1" t="s">
        <v>45</v>
      </c>
      <c r="C19" s="1" t="str">
        <f t="shared" si="0"/>
        <v>Moderate|High</v>
      </c>
      <c r="D19" s="1" t="s">
        <v>46</v>
      </c>
    </row>
    <row r="20" spans="1:4" x14ac:dyDescent="0.2">
      <c r="A20" s="1" t="s">
        <v>47</v>
      </c>
      <c r="B20" s="1" t="s">
        <v>45</v>
      </c>
      <c r="C20" s="1" t="str">
        <f t="shared" si="0"/>
        <v>Low|High</v>
      </c>
      <c r="D20" s="1" t="s">
        <v>47</v>
      </c>
    </row>
    <row r="21" spans="1:4" x14ac:dyDescent="0.2">
      <c r="A21" s="1" t="s">
        <v>48</v>
      </c>
      <c r="B21" s="1" t="s">
        <v>45</v>
      </c>
      <c r="C21" s="1" t="str">
        <f t="shared" si="0"/>
        <v>Very Low|High</v>
      </c>
      <c r="D21" s="1" t="s">
        <v>47</v>
      </c>
    </row>
    <row r="22" spans="1:4" x14ac:dyDescent="0.2">
      <c r="A22" s="1" t="s">
        <v>44</v>
      </c>
      <c r="B22" s="1" t="s">
        <v>44</v>
      </c>
      <c r="C22" s="1" t="str">
        <f t="shared" si="0"/>
        <v>Very High|Very High</v>
      </c>
      <c r="D22" s="1" t="s">
        <v>44</v>
      </c>
    </row>
    <row r="23" spans="1:4" x14ac:dyDescent="0.2">
      <c r="A23" s="1" t="s">
        <v>45</v>
      </c>
      <c r="B23" s="1" t="s">
        <v>44</v>
      </c>
      <c r="C23" s="1" t="str">
        <f t="shared" si="0"/>
        <v>High|Very High</v>
      </c>
      <c r="D23" s="1" t="s">
        <v>44</v>
      </c>
    </row>
    <row r="24" spans="1:4" x14ac:dyDescent="0.2">
      <c r="A24" s="1" t="s">
        <v>46</v>
      </c>
      <c r="B24" s="1" t="s">
        <v>44</v>
      </c>
      <c r="C24" s="1" t="str">
        <f t="shared" si="0"/>
        <v>Moderate|Very High</v>
      </c>
      <c r="D24" s="1" t="s">
        <v>45</v>
      </c>
    </row>
    <row r="25" spans="1:4" x14ac:dyDescent="0.2">
      <c r="A25" s="1" t="s">
        <v>47</v>
      </c>
      <c r="B25" s="1" t="s">
        <v>44</v>
      </c>
      <c r="C25" s="1" t="str">
        <f t="shared" si="0"/>
        <v>Low|Very High</v>
      </c>
      <c r="D25" s="1" t="s">
        <v>46</v>
      </c>
    </row>
    <row r="26" spans="1:4" x14ac:dyDescent="0.2">
      <c r="A26" s="1" t="s">
        <v>48</v>
      </c>
      <c r="B26" s="1" t="s">
        <v>44</v>
      </c>
      <c r="C26" s="1" t="str">
        <f t="shared" si="0"/>
        <v>Very Low|Very High</v>
      </c>
      <c r="D26" s="1" t="s">
        <v>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C21" sqref="C21"/>
    </sheetView>
  </sheetViews>
  <sheetFormatPr baseColWidth="10" defaultColWidth="8.83203125" defaultRowHeight="15" x14ac:dyDescent="0.2"/>
  <cols>
    <col min="2" max="2" width="35.6640625" customWidth="1"/>
    <col min="3" max="3" width="88.5" customWidth="1"/>
  </cols>
  <sheetData>
    <row r="1" spans="1:3" x14ac:dyDescent="0.2">
      <c r="A1" t="s">
        <v>0</v>
      </c>
      <c r="B1" t="s">
        <v>1</v>
      </c>
      <c r="C1" t="s">
        <v>2</v>
      </c>
    </row>
    <row r="2" spans="1:3" x14ac:dyDescent="0.2">
      <c r="A2">
        <v>1</v>
      </c>
      <c r="B2" t="s">
        <v>3</v>
      </c>
      <c r="C2" t="s">
        <v>15</v>
      </c>
    </row>
    <row r="3" spans="1:3" x14ac:dyDescent="0.2">
      <c r="A3">
        <v>2</v>
      </c>
      <c r="B3" t="s">
        <v>4</v>
      </c>
      <c r="C3" t="s">
        <v>16</v>
      </c>
    </row>
    <row r="4" spans="1:3" x14ac:dyDescent="0.2">
      <c r="A4">
        <v>3</v>
      </c>
      <c r="B4" t="s">
        <v>5</v>
      </c>
      <c r="C4" t="s">
        <v>17</v>
      </c>
    </row>
    <row r="5" spans="1:3" x14ac:dyDescent="0.2">
      <c r="A5">
        <v>4</v>
      </c>
      <c r="B5" t="s">
        <v>6</v>
      </c>
      <c r="C5" t="s">
        <v>18</v>
      </c>
    </row>
    <row r="6" spans="1:3" x14ac:dyDescent="0.2">
      <c r="A6">
        <v>5</v>
      </c>
      <c r="B6" t="s">
        <v>7</v>
      </c>
      <c r="C6" t="s">
        <v>19</v>
      </c>
    </row>
    <row r="7" spans="1:3" x14ac:dyDescent="0.2">
      <c r="A7">
        <v>6</v>
      </c>
      <c r="B7" t="s">
        <v>8</v>
      </c>
      <c r="C7" t="s">
        <v>20</v>
      </c>
    </row>
    <row r="8" spans="1:3" x14ac:dyDescent="0.2">
      <c r="A8">
        <v>7</v>
      </c>
      <c r="B8" t="s">
        <v>9</v>
      </c>
      <c r="C8" t="s">
        <v>21</v>
      </c>
    </row>
    <row r="9" spans="1:3" x14ac:dyDescent="0.2">
      <c r="A9">
        <v>8</v>
      </c>
      <c r="B9" t="s">
        <v>10</v>
      </c>
      <c r="C9" t="s">
        <v>23</v>
      </c>
    </row>
    <row r="10" spans="1:3" x14ac:dyDescent="0.2">
      <c r="A10">
        <v>9</v>
      </c>
      <c r="B10" t="s">
        <v>11</v>
      </c>
      <c r="C10" t="s">
        <v>22</v>
      </c>
    </row>
    <row r="11" spans="1:3" x14ac:dyDescent="0.2">
      <c r="A11">
        <v>10</v>
      </c>
      <c r="B11" t="s">
        <v>12</v>
      </c>
      <c r="C11" t="s">
        <v>24</v>
      </c>
    </row>
    <row r="12" spans="1:3" x14ac:dyDescent="0.2">
      <c r="A12">
        <v>11</v>
      </c>
      <c r="B12" t="s">
        <v>13</v>
      </c>
      <c r="C12" t="s">
        <v>25</v>
      </c>
    </row>
    <row r="13" spans="1:3" x14ac:dyDescent="0.2">
      <c r="A13">
        <v>12</v>
      </c>
      <c r="B13" t="s">
        <v>14</v>
      </c>
      <c r="C1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Assets</vt:lpstr>
      <vt:lpstr>Vulnerabilities</vt:lpstr>
      <vt:lpstr>DO NOT EDIT ---&gt;</vt:lpstr>
      <vt:lpstr>TVAMatrix</vt:lpstr>
      <vt:lpstr>AssetTypes</vt:lpstr>
      <vt:lpstr>RiskValues</vt:lpstr>
      <vt:lpstr>InfoSecThreats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Gordon</dc:creator>
  <cp:lastModifiedBy>Wenzheng LI</cp:lastModifiedBy>
  <dcterms:created xsi:type="dcterms:W3CDTF">2015-06-05T18:17:20Z</dcterms:created>
  <dcterms:modified xsi:type="dcterms:W3CDTF">2024-02-03T10:22:36Z</dcterms:modified>
</cp:coreProperties>
</file>