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LPP\"/>
    </mc:Choice>
  </mc:AlternateContent>
  <bookViews>
    <workbookView xWindow="0" yWindow="0" windowWidth="20490" windowHeight="7755"/>
  </bookViews>
  <sheets>
    <sheet name="Lab Test-07" sheetId="1" r:id="rId1"/>
  </sheets>
  <definedNames>
    <definedName name="_xlnm.Print_Area" localSheetId="0">'Lab Test-07'!$A$1:$G$47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33" i="1" l="1"/>
  <c r="G20" i="1" l="1"/>
  <c r="G21" i="1" l="1"/>
  <c r="G25" i="1" l="1"/>
  <c r="C40" i="1" l="1"/>
</calcChain>
</file>

<file path=xl/sharedStrings.xml><?xml version="1.0" encoding="utf-8"?>
<sst xmlns="http://schemas.openxmlformats.org/spreadsheetml/2006/main" count="66" uniqueCount="49">
  <si>
    <t>TUSUKA LABORATORY</t>
  </si>
  <si>
    <t>Receive Date</t>
  </si>
  <si>
    <t>Order No</t>
  </si>
  <si>
    <t>Report Date</t>
  </si>
  <si>
    <t>Style No</t>
  </si>
  <si>
    <t>Fabric Referance</t>
  </si>
  <si>
    <t>Sample Type</t>
  </si>
  <si>
    <t>Test Name</t>
  </si>
  <si>
    <t>Result</t>
  </si>
  <si>
    <t>Requirments</t>
  </si>
  <si>
    <t>Comments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</si>
  <si>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</si>
  <si>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</si>
  <si>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</si>
  <si>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</si>
  <si>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Wet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</si>
  <si>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</si>
  <si>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</si>
  <si>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</si>
  <si>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</si>
  <si>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</si>
  <si>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</si>
  <si>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</si>
  <si>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</si>
  <si>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N/A</t>
  </si>
  <si>
    <t>Fabric</t>
  </si>
  <si>
    <t>Tear Test ISO-13937-2</t>
  </si>
  <si>
    <t>Colour Fastness Rubbing(After wash) ISO-105X12</t>
  </si>
  <si>
    <t xml:space="preserve">  </t>
  </si>
  <si>
    <t>Tensile strength  ISO-13934-2</t>
  </si>
  <si>
    <t>Ruhul Amin</t>
  </si>
  <si>
    <t>250.0 N</t>
  </si>
  <si>
    <t>Dry</t>
  </si>
  <si>
    <t>Color</t>
  </si>
  <si>
    <t>Fabric Supplier</t>
  </si>
  <si>
    <t>-</t>
  </si>
  <si>
    <t>Buyer : LPP</t>
  </si>
  <si>
    <t>Colour Fastness Washing (ISO105-C06)</t>
  </si>
  <si>
    <t>4/5</t>
  </si>
  <si>
    <t>Mehedi Hasan Shuvo</t>
  </si>
  <si>
    <t>20 N</t>
  </si>
  <si>
    <t>Dry : 3, Wet: 2</t>
  </si>
  <si>
    <t>dev</t>
  </si>
  <si>
    <t>Tex</t>
  </si>
  <si>
    <t>TD-4001</t>
  </si>
  <si>
    <t xml:space="preserve">9379S </t>
  </si>
  <si>
    <t>55j</t>
  </si>
  <si>
    <t>3</t>
  </si>
  <si>
    <t>42.48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</si>
</sst>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sz val="9"/>
      <name val="Verdana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horizontal="right"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1" fillId="0" borderId="11" xfId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6" xfId="1" applyFont="1" applyBorder="1" applyAlignment="1">
      <alignment vertical="center" wrapText="1"/>
    </xf>
    <xf numFmtId="0" fontId="5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5" fillId="0" borderId="10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14" xfId="1" applyFont="1" applyBorder="1" applyAlignment="1">
      <alignment vertical="center" wrapText="1"/>
    </xf>
    <xf numFmtId="0" fontId="5" fillId="0" borderId="15" xfId="1" applyFont="1" applyBorder="1" applyAlignment="1">
      <alignment vertical="center" wrapText="1"/>
    </xf>
    <xf numFmtId="0" fontId="5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16" fontId="6" fillId="0" borderId="21" xfId="1" quotePrefix="1" applyNumberFormat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5" fillId="0" borderId="13" xfId="1" applyFont="1" applyBorder="1" applyAlignment="1">
      <alignment horizontal="right" vertical="center"/>
    </xf>
    <xf numFmtId="0" fontId="1" fillId="0" borderId="6" xfId="1" applyFont="1" applyBorder="1" applyAlignment="1">
      <alignment vertical="center"/>
    </xf>
    <xf numFmtId="0" fontId="1" fillId="0" borderId="0" xfId="1" applyAlignment="1" applyProtection="1">
      <alignment vertical="center"/>
    </xf>
    <xf numFmtId="0" fontId="10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6" fillId="0" borderId="4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5" fillId="0" borderId="7" xfId="1" quotePrefix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5" fillId="0" borderId="20" xfId="1" applyFont="1" applyBorder="1" applyAlignment="1">
      <alignment vertical="center"/>
    </xf>
    <xf numFmtId="0" fontId="5" fillId="0" borderId="24" xfId="1" applyFont="1" applyBorder="1" applyAlignment="1">
      <alignment horizontal="center" vertical="center" wrapText="1"/>
    </xf>
    <xf numFmtId="2" fontId="6" fillId="0" borderId="7" xfId="1" applyNumberFormat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quotePrefix="1" applyFont="1" applyBorder="1" applyAlignment="1">
      <alignment horizontal="center" vertical="center"/>
    </xf>
    <xf numFmtId="16" fontId="6" fillId="0" borderId="22" xfId="1" applyNumberFormat="1" applyFont="1" applyBorder="1" applyAlignment="1">
      <alignment horizontal="center" vertical="center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4" xfId="1" applyFont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6" fillId="0" borderId="7" xfId="1" quotePrefix="1" applyNumberFormat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2" fontId="14" fillId="0" borderId="4" xfId="1" applyNumberFormat="1" applyFont="1" applyFill="1" applyBorder="1" applyAlignment="1" applyProtection="1">
      <alignment horizontal="center" vertical="center" wrapText="1"/>
      <protection locked="0"/>
    </xf>
    <xf numFmtId="2" fontId="14" fillId="0" borderId="4" xfId="1" quotePrefix="1" applyNumberFormat="1" applyFont="1" applyFill="1" applyBorder="1" applyAlignment="1" applyProtection="1">
      <alignment horizontal="center" vertical="center" wrapText="1"/>
      <protection locked="0"/>
    </xf>
    <xf numFmtId="0" fontId="13" fillId="0" borderId="26" xfId="0" quotePrefix="1" applyFont="1" applyFill="1" applyBorder="1" applyAlignment="1">
      <alignment horizontal="center" vertical="center"/>
    </xf>
    <xf numFmtId="0" fontId="13" fillId="0" borderId="4" xfId="0" quotePrefix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" fillId="0" borderId="1" xfId="1" quotePrefix="1" applyNumberFormat="1" applyFont="1" applyBorder="1" applyAlignment="1" applyProtection="1">
      <alignment horizontal="center" vertical="center"/>
      <protection locked="0"/>
    </xf>
    <xf numFmtId="0" fontId="1" fillId="0" borderId="2" xfId="1" applyNumberFormat="1" applyFont="1" applyBorder="1" applyAlignment="1" applyProtection="1">
      <alignment horizontal="center" vertical="center"/>
      <protection locked="0"/>
    </xf>
    <xf numFmtId="0" fontId="1" fillId="0" borderId="3" xfId="1" applyNumberFormat="1" applyFont="1" applyBorder="1" applyAlignment="1" applyProtection="1">
      <alignment horizontal="center" vertical="center"/>
      <protection locked="0"/>
    </xf>
    <xf numFmtId="0" fontId="1" fillId="0" borderId="1" xfId="1" quotePrefix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1" xfId="1" quotePrefix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67236</xdr:rowOff>
    </xdr:from>
    <xdr:to>
      <xdr:col>2</xdr:col>
      <xdr:colOff>630971</xdr:colOff>
      <xdr:row>4</xdr:row>
      <xdr:rowOff>11207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236"/>
          <a:ext cx="1706736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249977111117893"/>
  </sheetPr>
  <dimension ref="A2:K47"/>
  <sheetViews>
    <sheetView tabSelected="1" topLeftCell="A16" zoomScaleNormal="100" workbookViewId="0">
      <selection activeCell="F25" sqref="F25"/>
    </sheetView>
  </sheetViews>
  <sheetFormatPr defaultRowHeight="12.75" x14ac:dyDescent="0.25"/>
  <cols>
    <col min="1" max="1" width="1.28515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1" customWidth="1"/>
    <col min="6" max="6" width="23.7109375" style="1" customWidth="1"/>
    <col min="7" max="7" width="23.140625" style="1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2" spans="1:11" x14ac:dyDescent="0.25">
      <c r="G2" s="46"/>
    </row>
    <row r="5" spans="1:11" ht="30" x14ac:dyDescent="0.25">
      <c r="A5" s="72" t="s">
        <v>0</v>
      </c>
      <c r="B5" s="72"/>
      <c r="C5" s="72"/>
      <c r="D5" s="72"/>
      <c r="E5" s="72"/>
      <c r="F5" s="72"/>
      <c r="G5" s="72"/>
    </row>
    <row r="6" spans="1:11" ht="13.5" thickBot="1" x14ac:dyDescent="0.3">
      <c r="B6" s="2"/>
      <c r="C6" s="2"/>
      <c r="D6" s="2"/>
      <c r="E6" s="2"/>
      <c r="F6" s="2"/>
      <c r="G6" s="2"/>
      <c r="K6" s="1" t="s">
        <v>28</v>
      </c>
    </row>
    <row r="7" spans="1:11" s="3" customFormat="1" ht="24.95" customHeight="1" thickBot="1" x14ac:dyDescent="0.3">
      <c r="B7" s="73" t="s">
        <v>36</v>
      </c>
      <c r="C7" s="74"/>
      <c r="D7" s="74"/>
      <c r="E7" s="75"/>
      <c r="F7" s="4" t="s">
        <v>1</v>
      </c>
      <c r="G7" s="61">
        <v>45188</v>
      </c>
    </row>
    <row r="8" spans="1:11" ht="24.95" customHeight="1" thickBot="1" x14ac:dyDescent="0.3">
      <c r="B8" s="5" t="s">
        <v>2</v>
      </c>
      <c r="C8" s="91" t="s">
        <v>24</v>
      </c>
      <c r="D8" s="92"/>
      <c r="E8" s="93"/>
      <c r="F8" s="6" t="s">
        <v>3</v>
      </c>
      <c r="G8" s="61">
        <v>45208</v>
      </c>
    </row>
    <row r="9" spans="1:11" ht="32.25" customHeight="1" thickBot="1" x14ac:dyDescent="0.3">
      <c r="B9" s="5" t="s">
        <v>4</v>
      </c>
      <c r="C9" s="82" t="s">
        <v>45</v>
      </c>
      <c r="D9" s="83"/>
      <c r="E9" s="84"/>
      <c r="F9" s="44" t="s">
        <v>5</v>
      </c>
      <c r="G9" s="71" t="s">
        <v>44</v>
      </c>
    </row>
    <row r="10" spans="1:11" ht="24.95" customHeight="1" thickBot="1" x14ac:dyDescent="0.3">
      <c r="B10" s="7" t="s">
        <v>33</v>
      </c>
      <c r="C10" s="85" t="s">
        <v>46</v>
      </c>
      <c r="D10" s="86"/>
      <c r="E10" s="87"/>
      <c r="F10" s="44" t="s">
        <v>34</v>
      </c>
      <c r="G10" s="63" t="s">
        <v>43</v>
      </c>
    </row>
    <row r="11" spans="1:11" ht="24.95" customHeight="1" thickBot="1" x14ac:dyDescent="0.3">
      <c r="B11" s="5" t="s">
        <v>6</v>
      </c>
      <c r="C11" s="88" t="s">
        <v>42</v>
      </c>
      <c r="D11" s="89"/>
      <c r="E11" s="90"/>
      <c r="F11" s="35"/>
      <c r="G11" s="45"/>
    </row>
    <row r="12" spans="1:11" ht="6" customHeight="1" thickBot="1" x14ac:dyDescent="0.3">
      <c r="B12" s="8"/>
      <c r="C12" s="2"/>
      <c r="D12" s="2"/>
      <c r="E12" s="2"/>
      <c r="F12" s="2"/>
      <c r="G12" s="9"/>
    </row>
    <row r="13" spans="1:11" s="10" customFormat="1" ht="12.75" customHeight="1" x14ac:dyDescent="0.25">
      <c r="B13" s="76" t="s">
        <v>7</v>
      </c>
      <c r="C13" s="77"/>
      <c r="D13" s="76" t="s">
        <v>8</v>
      </c>
      <c r="E13" s="77"/>
      <c r="F13" s="80" t="s">
        <v>9</v>
      </c>
      <c r="G13" s="80" t="s">
        <v>10</v>
      </c>
    </row>
    <row r="14" spans="1:11" s="10" customFormat="1" ht="13.5" customHeight="1" thickBot="1" x14ac:dyDescent="0.3">
      <c r="B14" s="78"/>
      <c r="C14" s="79"/>
      <c r="D14" s="78"/>
      <c r="E14" s="79"/>
      <c r="F14" s="81"/>
      <c r="G14" s="81"/>
    </row>
    <row r="15" spans="1:11" s="10" customFormat="1" ht="13.5" thickBot="1" x14ac:dyDescent="0.3">
      <c r="B15" s="11"/>
      <c r="C15" s="12"/>
      <c r="D15" s="12" t="s">
        <v>21</v>
      </c>
      <c r="E15" s="12"/>
      <c r="F15" s="12"/>
      <c r="G15" s="13"/>
    </row>
    <row r="16" spans="1:11" s="10" customFormat="1" ht="41.25" customHeight="1" thickBot="1" x14ac:dyDescent="0.3">
      <c r="B16" s="112" t="s">
        <v>11</v>
      </c>
      <c r="C16" s="113"/>
      <c r="D16" s="112"/>
      <c r="E16" s="113"/>
      <c r="F16" s="17"/>
      <c r="G16" s="18"/>
    </row>
    <row r="17" spans="2:11" s="10" customFormat="1" ht="6" customHeight="1" thickBot="1" x14ac:dyDescent="0.3">
      <c r="B17" s="19"/>
      <c r="C17" s="20"/>
      <c r="D17" s="21"/>
      <c r="E17" s="22"/>
      <c r="F17" s="15"/>
      <c r="G17" s="16"/>
    </row>
    <row r="18" spans="2:11" s="10" customFormat="1" ht="12.75" customHeight="1" x14ac:dyDescent="0.25">
      <c r="B18" s="109" t="s">
        <v>26</v>
      </c>
      <c r="C18" s="110" t="s">
        <v>25</v>
      </c>
      <c r="D18" s="110" t="s">
        <v>12</v>
      </c>
      <c r="E18" s="110" t="s">
        <v>13</v>
      </c>
      <c r="F18" s="106" t="s">
        <v>9</v>
      </c>
      <c r="G18" s="106" t="s">
        <v>10</v>
      </c>
    </row>
    <row r="19" spans="2:11" s="10" customFormat="1" ht="9.75" customHeight="1" thickBot="1" x14ac:dyDescent="0.3">
      <c r="B19" s="98"/>
      <c r="C19" s="102"/>
      <c r="D19" s="111"/>
      <c r="E19" s="111"/>
      <c r="F19" s="107"/>
      <c r="G19" s="107"/>
    </row>
    <row r="20" spans="2:11" s="10" customFormat="1" ht="25.5" customHeight="1" thickBot="1" x14ac:dyDescent="0.3">
      <c r="B20" s="94"/>
      <c r="C20" s="17" t="s">
        <v>22</v>
      </c>
      <c r="D20" s="67">
        <v>53.49</v>
      </c>
      <c r="E20" s="70">
        <v>27.79</v>
      </c>
      <c r="F20" s="59" t="s">
        <v>35</v>
      </c>
      <c r="G20" s="34" t="str">
        <f>IF((OR(D20&lt;&gt;"",E20&lt;&gt;"")), IF((OR(D20&lt;20,E20&lt;20)),"See data","See data"),"-")</f>
        <v>See data</v>
      </c>
    </row>
    <row r="21" spans="2:11" s="10" customFormat="1" ht="28.5" customHeight="1" thickBot="1" x14ac:dyDescent="0.3">
      <c r="B21" s="94"/>
      <c r="C21" s="66" t="s">
        <v>23</v>
      </c>
      <c r="D21" s="68" t="s">
        <v>48</v>
      </c>
      <c r="E21" s="69">
        <v>25.06</v>
      </c>
      <c r="F21" s="65" t="s">
        <v>40</v>
      </c>
      <c r="G21" s="34" t="str">
        <f>IF((OR(D21&lt;&gt;"",E21&lt;&gt;"")), IF((OR(D21&lt;20,E21&lt;20)),"Not Ok","Ok"),"-")</f>
        <v>Ok</v>
      </c>
    </row>
    <row r="22" spans="2:11" s="10" customFormat="1" ht="9.75" customHeight="1" x14ac:dyDescent="0.25">
      <c r="B22" s="108" t="s">
        <v>29</v>
      </c>
      <c r="C22" s="109" t="s">
        <v>22</v>
      </c>
      <c r="D22" s="102" t="s">
        <v>12</v>
      </c>
      <c r="E22" s="102" t="s">
        <v>13</v>
      </c>
      <c r="F22" s="104" t="s">
        <v>9</v>
      </c>
      <c r="G22" s="106" t="s">
        <v>10</v>
      </c>
      <c r="K22" s="10" t="s">
        <v>21</v>
      </c>
    </row>
    <row r="23" spans="2:11" s="10" customFormat="1" ht="12.75" customHeight="1" thickBot="1" x14ac:dyDescent="0.3">
      <c r="B23" s="94"/>
      <c r="C23" s="98"/>
      <c r="D23" s="103"/>
      <c r="E23" s="103"/>
      <c r="F23" s="105"/>
      <c r="G23" s="107"/>
    </row>
    <row r="24" spans="2:11" s="10" customFormat="1" ht="27" customHeight="1" thickBot="1" x14ac:dyDescent="0.3">
      <c r="B24" s="94"/>
      <c r="C24" s="99"/>
      <c r="D24" s="56"/>
      <c r="E24" s="49"/>
      <c r="F24" s="51" t="s">
        <v>35</v>
      </c>
      <c r="G24" s="34" t="str">
        <f>IF((OR(D24&lt;&gt;"",E24&lt;&gt;"")), IF((OR(D24&lt;20,E24&lt;20)),"See data","See data"),"See data")</f>
        <v>See data</v>
      </c>
      <c r="J24" s="47"/>
    </row>
    <row r="25" spans="2:11" s="10" customFormat="1" ht="27" customHeight="1" thickBot="1" x14ac:dyDescent="0.3">
      <c r="B25" s="96"/>
      <c r="C25" s="55" t="s">
        <v>23</v>
      </c>
      <c r="D25" s="68">
        <v>712.83</v>
      </c>
      <c r="E25" s="68">
        <v>384.55</v>
      </c>
      <c r="F25" s="51" t="s">
        <v>31</v>
      </c>
      <c r="G25" s="34" t="str">
        <f>IF((OR(D25&lt;&gt;"",E25&lt;&gt;"")), IF((OR(D25&lt;250,E25&lt;250)),"Not Ok","Ok"),"Small Size")</f>
        <v>Ok</v>
      </c>
      <c r="J25" s="47"/>
    </row>
    <row r="26" spans="2:11" s="10" customFormat="1" ht="6.75" customHeight="1" thickBot="1" x14ac:dyDescent="0.3">
      <c r="B26" s="24"/>
      <c r="C26" s="54"/>
      <c r="D26" s="24"/>
      <c r="E26" s="25"/>
      <c r="F26" s="25"/>
      <c r="G26" s="26"/>
      <c r="H26" s="48"/>
    </row>
    <row r="27" spans="2:11" s="10" customFormat="1" ht="6.75" hidden="1" customHeight="1" thickBot="1" x14ac:dyDescent="0.3">
      <c r="B27" s="94" t="s">
        <v>14</v>
      </c>
      <c r="C27" s="95"/>
      <c r="D27" s="94"/>
      <c r="E27" s="95"/>
      <c r="F27" s="98"/>
      <c r="G27" s="100"/>
    </row>
    <row r="28" spans="2:11" s="10" customFormat="1" ht="29.25" customHeight="1" thickBot="1" x14ac:dyDescent="0.3">
      <c r="B28" s="96"/>
      <c r="C28" s="97"/>
      <c r="D28" s="96"/>
      <c r="E28" s="97"/>
      <c r="F28" s="99"/>
      <c r="G28" s="101"/>
      <c r="K28" s="48"/>
    </row>
    <row r="29" spans="2:11" s="10" customFormat="1" ht="12" customHeight="1" thickBot="1" x14ac:dyDescent="0.3">
      <c r="B29" s="41"/>
      <c r="C29" s="42"/>
      <c r="D29" s="42"/>
      <c r="E29" s="42"/>
      <c r="F29" s="42"/>
      <c r="G29" s="43"/>
    </row>
    <row r="30" spans="2:11" s="10" customFormat="1" ht="15.75" hidden="1" customHeight="1" thickBot="1" x14ac:dyDescent="0.3">
      <c r="B30" s="11"/>
      <c r="C30" s="12"/>
      <c r="D30" s="12"/>
      <c r="E30" s="12"/>
      <c r="F30" s="12"/>
      <c r="G30" s="12"/>
    </row>
    <row r="31" spans="2:11" s="10" customFormat="1" ht="9.75" customHeight="1" x14ac:dyDescent="0.25">
      <c r="B31" s="108" t="s">
        <v>27</v>
      </c>
      <c r="C31" s="128"/>
      <c r="D31" s="110" t="s">
        <v>32</v>
      </c>
      <c r="E31" s="110" t="s">
        <v>15</v>
      </c>
      <c r="F31" s="104" t="s">
        <v>9</v>
      </c>
      <c r="G31" s="106" t="s">
        <v>10</v>
      </c>
      <c r="K31" s="10" t="s">
        <v>21</v>
      </c>
    </row>
    <row r="32" spans="2:11" s="10" customFormat="1" ht="12.75" customHeight="1" thickBot="1" x14ac:dyDescent="0.3">
      <c r="B32" s="94"/>
      <c r="C32" s="95"/>
      <c r="D32" s="103"/>
      <c r="E32" s="103"/>
      <c r="F32" s="105"/>
      <c r="G32" s="107"/>
    </row>
    <row r="33" spans="2:10" s="10" customFormat="1" ht="25.5" customHeight="1" thickBot="1" x14ac:dyDescent="0.3">
      <c r="B33" s="96"/>
      <c r="C33" s="97"/>
      <c r="D33" s="64" t="s">
        <v>38</v>
      </c>
      <c r="E33" s="64" t="s">
        <v>47</v>
      </c>
      <c r="F33" s="58" t="s">
        <v>41</v>
      </c>
      <c r="G33" s="34" t="str">
        <f>IF((OR(D33&lt;&gt;"",E33&lt;&gt;"")),IF((OR(D33="2/3",D33="2",D33="1/2",D33="1",E33="1",E33="1/2")),"Not Ok","Ok"),"")</f>
        <v>Ok</v>
      </c>
      <c r="J33" s="47"/>
    </row>
    <row r="34" spans="2:10" s="10" customFormat="1" ht="6" customHeight="1" thickBot="1" x14ac:dyDescent="0.3">
      <c r="B34" s="36"/>
      <c r="C34" s="37"/>
      <c r="D34" s="38"/>
      <c r="E34" s="60"/>
      <c r="F34" s="39"/>
      <c r="G34" s="40"/>
    </row>
    <row r="35" spans="2:10" s="10" customFormat="1" ht="0.75" customHeight="1" thickBot="1" x14ac:dyDescent="0.3">
      <c r="B35" s="41"/>
      <c r="C35" s="42"/>
      <c r="D35" s="32"/>
      <c r="E35" s="32"/>
      <c r="F35" s="32"/>
      <c r="G35" s="33"/>
    </row>
    <row r="36" spans="2:10" s="10" customFormat="1" ht="8.25" customHeight="1" x14ac:dyDescent="0.25">
      <c r="B36" s="108" t="s">
        <v>37</v>
      </c>
      <c r="C36" s="128"/>
      <c r="D36" s="102" t="s">
        <v>16</v>
      </c>
      <c r="E36" s="102" t="s">
        <v>17</v>
      </c>
      <c r="F36" s="127" t="s">
        <v>9</v>
      </c>
      <c r="G36" s="127" t="s">
        <v>10</v>
      </c>
    </row>
    <row r="37" spans="2:10" s="10" customFormat="1" ht="19.5" customHeight="1" thickBot="1" x14ac:dyDescent="0.3">
      <c r="B37" s="94"/>
      <c r="C37" s="95"/>
      <c r="D37" s="103"/>
      <c r="E37" s="103"/>
      <c r="F37" s="107"/>
      <c r="G37" s="107"/>
    </row>
    <row r="38" spans="2:10" s="10" customFormat="1" ht="21" customHeight="1" thickBot="1" x14ac:dyDescent="0.3">
      <c r="B38" s="96"/>
      <c r="C38" s="97"/>
      <c r="D38" s="62"/>
      <c r="E38" s="57"/>
      <c r="F38" s="52" t="s">
        <v>35</v>
      </c>
      <c r="G38" s="62"/>
    </row>
    <row r="39" spans="2:10" s="10" customFormat="1" ht="8.25" customHeight="1" thickBot="1" x14ac:dyDescent="0.3">
      <c r="B39" s="24"/>
      <c r="C39" s="25"/>
      <c r="D39" s="25"/>
      <c r="E39" s="25"/>
      <c r="F39" s="25"/>
      <c r="G39" s="26"/>
    </row>
    <row r="40" spans="2:10" s="10" customFormat="1" x14ac:dyDescent="0.25">
      <c r="B40" s="109" t="s">
        <v>18</v>
      </c>
      <c r="C40" s="118" t="str">
        <f>IF((OR(G20="Not Ok",G21="Not Ok",G24="Not Ok",G25="Not Ok",G33="Not Ok")),"Result Not Ok","Result Ok")</f>
        <v>Result Ok</v>
      </c>
      <c r="D40" s="119"/>
      <c r="E40" s="119"/>
      <c r="F40" s="119"/>
      <c r="G40" s="120"/>
      <c r="H40" s="48"/>
    </row>
    <row r="41" spans="2:10" s="10" customFormat="1" x14ac:dyDescent="0.25">
      <c r="B41" s="98"/>
      <c r="C41" s="121"/>
      <c r="D41" s="122"/>
      <c r="E41" s="122"/>
      <c r="F41" s="122"/>
      <c r="G41" s="123"/>
    </row>
    <row r="42" spans="2:10" s="10" customFormat="1" ht="13.5" thickBot="1" x14ac:dyDescent="0.3">
      <c r="B42" s="99"/>
      <c r="C42" s="124"/>
      <c r="D42" s="125"/>
      <c r="E42" s="125"/>
      <c r="F42" s="125"/>
      <c r="G42" s="126"/>
    </row>
    <row r="43" spans="2:10" s="10" customFormat="1" x14ac:dyDescent="0.25">
      <c r="B43" s="27"/>
      <c r="C43" s="28" t="s">
        <v>21</v>
      </c>
      <c r="D43" s="28"/>
      <c r="E43" s="28"/>
      <c r="F43" s="28"/>
      <c r="G43" s="29"/>
      <c r="I43" s="50"/>
    </row>
    <row r="44" spans="2:10" s="10" customFormat="1" x14ac:dyDescent="0.25">
      <c r="B44" s="14"/>
      <c r="C44" s="12"/>
      <c r="D44" s="12"/>
      <c r="E44" s="12"/>
      <c r="F44" s="12"/>
      <c r="G44" s="23"/>
    </row>
    <row r="45" spans="2:10" x14ac:dyDescent="0.25">
      <c r="B45" s="114" t="s">
        <v>19</v>
      </c>
      <c r="C45" s="115"/>
      <c r="D45" s="12"/>
      <c r="E45" s="12"/>
      <c r="F45" s="12"/>
      <c r="G45" s="30" t="s">
        <v>20</v>
      </c>
    </row>
    <row r="46" spans="2:10" x14ac:dyDescent="0.25">
      <c r="B46" s="116" t="s">
        <v>39</v>
      </c>
      <c r="C46" s="117"/>
      <c r="D46" s="12"/>
      <c r="E46" s="12"/>
      <c r="F46" s="12"/>
      <c r="G46" s="53" t="s">
        <v>30</v>
      </c>
    </row>
    <row r="47" spans="2:10" ht="13.5" thickBot="1" x14ac:dyDescent="0.3">
      <c r="B47" s="31"/>
      <c r="C47" s="32"/>
      <c r="D47" s="32"/>
      <c r="E47" s="32"/>
      <c r="F47" s="32"/>
      <c r="G47" s="33"/>
    </row>
  </sheetData>
  <sheetProtection selectLockedCells="1"/>
  <mergeCells count="42">
    <mergeCell ref="B16:C16"/>
    <mergeCell ref="D16:E16"/>
    <mergeCell ref="B45:C45"/>
    <mergeCell ref="B46:C46"/>
    <mergeCell ref="D31:D32"/>
    <mergeCell ref="C40:G42"/>
    <mergeCell ref="E31:E32"/>
    <mergeCell ref="F31:F32"/>
    <mergeCell ref="G31:G32"/>
    <mergeCell ref="D36:D37"/>
    <mergeCell ref="E36:E37"/>
    <mergeCell ref="F36:F37"/>
    <mergeCell ref="G36:G37"/>
    <mergeCell ref="B31:C33"/>
    <mergeCell ref="B36:C38"/>
    <mergeCell ref="B40:B42"/>
    <mergeCell ref="F18:F19"/>
    <mergeCell ref="G18:G19"/>
    <mergeCell ref="B18:B21"/>
    <mergeCell ref="D18:D19"/>
    <mergeCell ref="E18:E19"/>
    <mergeCell ref="C18:C19"/>
    <mergeCell ref="B27:C28"/>
    <mergeCell ref="D27:E28"/>
    <mergeCell ref="F27:F28"/>
    <mergeCell ref="G27:G28"/>
    <mergeCell ref="D22:D23"/>
    <mergeCell ref="E22:E23"/>
    <mergeCell ref="F22:F23"/>
    <mergeCell ref="G22:G23"/>
    <mergeCell ref="B22:B25"/>
    <mergeCell ref="C22:C24"/>
    <mergeCell ref="A5:G5"/>
    <mergeCell ref="B7:E7"/>
    <mergeCell ref="B13:C14"/>
    <mergeCell ref="D13:E14"/>
    <mergeCell ref="F13:F14"/>
    <mergeCell ref="G13:G14"/>
    <mergeCell ref="C9:E9"/>
    <mergeCell ref="C10:E10"/>
    <mergeCell ref="C11:E11"/>
    <mergeCell ref="C8:E8"/>
  </mergeCells>
  <conditionalFormatting sqref="C40:G42">
    <cfRule type="expression" dxfId="30" priority="39">
      <formula>$C40="Result Not Ok"</formula>
    </cfRule>
  </conditionalFormatting>
  <conditionalFormatting sqref="G33">
    <cfRule type="expression" dxfId="29" priority="38">
      <formula>$G33="Not Ok"</formula>
    </cfRule>
  </conditionalFormatting>
  <conditionalFormatting sqref="G21">
    <cfRule type="expression" dxfId="28" priority="22">
      <formula>$G21="Not Ok"</formula>
    </cfRule>
  </conditionalFormatting>
  <conditionalFormatting sqref="G25">
    <cfRule type="expression" dxfId="27" priority="18">
      <formula>$G25="Not Ok"</formula>
    </cfRule>
  </conditionalFormatting>
  <conditionalFormatting sqref="G20">
    <cfRule type="expression" dxfId="26" priority="17">
      <formula>$G$20="Not Ok"</formula>
    </cfRule>
  </conditionalFormatting>
  <conditionalFormatting sqref="E24">
    <cfRule type="expression" dxfId="25" priority="14">
      <formula>$E$24&lt;250</formula>
    </cfRule>
    <cfRule type="expression" dxfId="24" priority="15">
      <formula>$E$20&lt;20</formula>
    </cfRule>
  </conditionalFormatting>
  <conditionalFormatting sqref="D24">
    <cfRule type="expression" dxfId="23" priority="12">
      <formula>$D$25&lt;250</formula>
    </cfRule>
  </conditionalFormatting>
  <conditionalFormatting sqref="E21">
    <cfRule type="cellIs" dxfId="22" priority="11" operator="lessThan">
      <formula>20</formula>
    </cfRule>
  </conditionalFormatting>
  <conditionalFormatting sqref="G9">
    <cfRule type="duplicateValues" dxfId="21" priority="10"/>
  </conditionalFormatting>
  <conditionalFormatting sqref="D21">
    <cfRule type="cellIs" dxfId="20" priority="8" operator="lessThan">
      <formula>20</formula>
    </cfRule>
  </conditionalFormatting>
  <conditionalFormatting sqref="D25:E25">
    <cfRule type="cellIs" dxfId="19" priority="6" operator="lessThan">
      <formula>250</formula>
    </cfRule>
  </conditionalFormatting>
  <conditionalFormatting sqref="D33">
    <cfRule type="expression" dxfId="18" priority="4">
      <formula>OR($D$33="2",$D$33="1",$D$33="1/2",$D$33="2/3")</formula>
    </cfRule>
  </conditionalFormatting>
  <conditionalFormatting sqref="E33">
    <cfRule type="expression" dxfId="17" priority="3">
      <formula>OR($E$33="1",$E$33="1/2")</formula>
    </cfRule>
  </conditionalFormatting>
  <conditionalFormatting sqref="G24">
    <cfRule type="expression" dxfId="16" priority="1">
      <formula>$G$20="Not Ok"</formula>
    </cfRule>
  </conditionalFormatting>
  <dataValidations count="2">
    <dataValidation type="textLength" allowBlank="1" showInputMessage="1" showErrorMessage="1" errorTitle="Hey Man!" error="Seikh Said dont edit this_x000a_" sqref="G25 G21">
      <formula1>0</formula1>
      <formula2>0</formula2>
    </dataValidation>
    <dataValidation type="textLength" allowBlank="1" showInputMessage="1" errorTitle="Hey Man!" error="Seikh Said dont edit this_x000a_" sqref="G33 C40:G42">
      <formula1>0</formula1>
      <formula2>0</formula2>
    </dataValidation>
  </dataValidations>
  <printOptions horizontalCentered="1"/>
  <pageMargins left="0.22" right="0.14000000000000001" top="0.47" bottom="0.15" header="0.5" footer="0.15"/>
  <pageSetup orientation="portrait" verticalDpi="1200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Test-07</vt:lpstr>
      <vt:lpstr>'Lab Test-07'!Print_Area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l</cp:lastModifiedBy>
  <cp:lastPrinted>2023-09-27T04:43:00Z</cp:lastPrinted>
  <dcterms:created xsi:type="dcterms:W3CDTF">2016-04-24T06:17:40Z</dcterms:created>
  <dcterms:modified xsi:type="dcterms:W3CDTF">2023-10-10T09:44:27Z</dcterms:modified>
</cp:coreProperties>
</file>