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hamim\Videos\Debut\EXCEL YOUTUBE\1\"/>
    </mc:Choice>
  </mc:AlternateContent>
  <xr:revisionPtr revIDLastSave="0" documentId="13_ncr:1_{2E15D0D1-D765-4748-835A-A1DCDE4A65C0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DESCRIPTIVE FUNCTIONS" sheetId="1" r:id="rId1"/>
    <sheet name="CONDITIONS" sheetId="2" r:id="rId2"/>
    <sheet name="NESTED IF" sheetId="3" r:id="rId3"/>
    <sheet name="LOGICAL TESTING" sheetId="4" r:id="rId4"/>
  </sheets>
  <calcPr calcId="181029"/>
</workbook>
</file>

<file path=xl/calcChain.xml><?xml version="1.0" encoding="utf-8"?>
<calcChain xmlns="http://schemas.openxmlformats.org/spreadsheetml/2006/main">
  <c r="F2" i="2" l="1"/>
  <c r="C14" i="2"/>
  <c r="D28" i="3"/>
  <c r="C15" i="2"/>
  <c r="C16" i="2"/>
  <c r="C17" i="2"/>
  <c r="C18" i="2"/>
  <c r="C19" i="2"/>
  <c r="C20" i="2"/>
  <c r="C21" i="2"/>
  <c r="E37" i="4"/>
  <c r="E28" i="4"/>
  <c r="E19" i="4"/>
  <c r="E2" i="4"/>
  <c r="E29" i="4"/>
  <c r="E30" i="4"/>
  <c r="E31" i="4"/>
  <c r="E32" i="4"/>
  <c r="E33" i="4"/>
  <c r="E42" i="4"/>
  <c r="E41" i="4"/>
  <c r="E40" i="4"/>
  <c r="E39" i="4"/>
  <c r="E38" i="4"/>
  <c r="E20" i="4"/>
  <c r="E21" i="4"/>
  <c r="E22" i="4"/>
  <c r="E23" i="4"/>
  <c r="E24" i="4"/>
  <c r="E12" i="4"/>
  <c r="E13" i="4"/>
  <c r="E14" i="4"/>
  <c r="E15" i="4"/>
  <c r="E16" i="4"/>
  <c r="E11" i="4"/>
  <c r="E3" i="4"/>
  <c r="E4" i="4"/>
  <c r="E5" i="4"/>
  <c r="E6" i="4"/>
  <c r="E7" i="4"/>
  <c r="G5" i="2"/>
  <c r="D21" i="3"/>
  <c r="D2" i="3"/>
  <c r="D22" i="3"/>
  <c r="D23" i="3"/>
  <c r="D24" i="3"/>
  <c r="D25" i="3"/>
  <c r="D26" i="3"/>
  <c r="D27" i="3"/>
  <c r="D29" i="3"/>
  <c r="D30" i="3"/>
  <c r="D31" i="3"/>
  <c r="D32" i="3"/>
  <c r="D33" i="3"/>
  <c r="D34" i="3"/>
  <c r="D35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G2" i="2"/>
  <c r="G3" i="2"/>
  <c r="G4" i="2"/>
  <c r="G6" i="2"/>
  <c r="G7" i="2"/>
  <c r="G8" i="2"/>
  <c r="G9" i="2"/>
  <c r="F9" i="2"/>
  <c r="F3" i="2"/>
  <c r="F4" i="2"/>
  <c r="F5" i="2"/>
  <c r="F6" i="2"/>
  <c r="F7" i="2"/>
  <c r="F8" i="2"/>
</calcChain>
</file>

<file path=xl/sharedStrings.xml><?xml version="1.0" encoding="utf-8"?>
<sst xmlns="http://schemas.openxmlformats.org/spreadsheetml/2006/main" count="169" uniqueCount="88">
  <si>
    <t>month</t>
  </si>
  <si>
    <t>Region</t>
  </si>
  <si>
    <t>Sunday, 1 January 2023</t>
  </si>
  <si>
    <t>Dodoma</t>
  </si>
  <si>
    <t>TSh10,000,000</t>
  </si>
  <si>
    <t>Monday, 2 January 2023</t>
  </si>
  <si>
    <t>Arusha</t>
  </si>
  <si>
    <t>TSh20,000,000</t>
  </si>
  <si>
    <t>Tuesday, 3 January 2023</t>
  </si>
  <si>
    <t>Dar es salaam</t>
  </si>
  <si>
    <t>Wednesday, 4 January 2023</t>
  </si>
  <si>
    <t>Tanga</t>
  </si>
  <si>
    <t>TSh42,700,000</t>
  </si>
  <si>
    <t>Thursday, 5 January 2023</t>
  </si>
  <si>
    <t>Mwanza</t>
  </si>
  <si>
    <t>TSh33,060,000</t>
  </si>
  <si>
    <t>Friday, 6 January 2023</t>
  </si>
  <si>
    <t>TSh20,505,000</t>
  </si>
  <si>
    <t>Saturday, 7 January 2023</t>
  </si>
  <si>
    <t>TSh700,000</t>
  </si>
  <si>
    <t>Sunday, 8 January 2023</t>
  </si>
  <si>
    <t>TSh500,000</t>
  </si>
  <si>
    <t>Monday, 9 January 2023</t>
  </si>
  <si>
    <t>TSh350,000</t>
  </si>
  <si>
    <t>Tuesday, 10 January 2023</t>
  </si>
  <si>
    <t>TSh155,000</t>
  </si>
  <si>
    <t>Wednesday, 11 January 2023</t>
  </si>
  <si>
    <t>TSh12,000,000</t>
  </si>
  <si>
    <t>pending</t>
  </si>
  <si>
    <t>Thursday, 12 January 2023</t>
  </si>
  <si>
    <t>Friday, 13 January 2023</t>
  </si>
  <si>
    <t>TSh1,800,000</t>
  </si>
  <si>
    <t>Saturday, 14 January 2023</t>
  </si>
  <si>
    <t>TSh760,000</t>
  </si>
  <si>
    <t>Sunday, 15 January 2023</t>
  </si>
  <si>
    <t>Pwani</t>
  </si>
  <si>
    <t>TSh80,000,000</t>
  </si>
  <si>
    <t>Monday, 16 January 2023</t>
  </si>
  <si>
    <t>TSh3,400,000</t>
  </si>
  <si>
    <t>Tuesday, 17 January 2023</t>
  </si>
  <si>
    <t>TSh560,000</t>
  </si>
  <si>
    <t>Wednesday, 18 January 2023</t>
  </si>
  <si>
    <t>Thursday, 19 January 2023</t>
  </si>
  <si>
    <t>Basic Salary</t>
  </si>
  <si>
    <t>Loan</t>
  </si>
  <si>
    <t>Name</t>
  </si>
  <si>
    <t>Alice</t>
  </si>
  <si>
    <t>status</t>
  </si>
  <si>
    <t>kim</t>
  </si>
  <si>
    <t>whitney</t>
  </si>
  <si>
    <t>eve</t>
  </si>
  <si>
    <t>rajah</t>
  </si>
  <si>
    <t>jack</t>
  </si>
  <si>
    <t>irene</t>
  </si>
  <si>
    <t>james</t>
  </si>
  <si>
    <t>Unit</t>
  </si>
  <si>
    <t>Marines</t>
  </si>
  <si>
    <t>Information Technology</t>
  </si>
  <si>
    <t>Recruitment</t>
  </si>
  <si>
    <t>Performance and Appraisal</t>
  </si>
  <si>
    <t>Compasation</t>
  </si>
  <si>
    <t>Finance and Logistic</t>
  </si>
  <si>
    <t>Survey</t>
  </si>
  <si>
    <t>Data Science</t>
  </si>
  <si>
    <t>Boolean</t>
  </si>
  <si>
    <t>Hire Date</t>
  </si>
  <si>
    <t>Collection</t>
  </si>
  <si>
    <t>Day</t>
  </si>
  <si>
    <t>Status</t>
  </si>
  <si>
    <t>Kigoma</t>
  </si>
  <si>
    <t>Kagera</t>
  </si>
  <si>
    <t>Kilimanjaro</t>
  </si>
  <si>
    <t>Singida</t>
  </si>
  <si>
    <t>Shinyanga</t>
  </si>
  <si>
    <t>number1</t>
  </si>
  <si>
    <t>number2</t>
  </si>
  <si>
    <t>number3</t>
  </si>
  <si>
    <t>number4</t>
  </si>
  <si>
    <t>logical Test</t>
  </si>
  <si>
    <t>Tax Collection</t>
  </si>
  <si>
    <t>summation of Tax Collection  only dodoma region</t>
  </si>
  <si>
    <t>summation of Tax Collection  only Arusha region</t>
  </si>
  <si>
    <t>summation of Tax Collection  only Mwanza region</t>
  </si>
  <si>
    <t>summation of Tax Collection Except Dodoma</t>
  </si>
  <si>
    <t>summation of Tax Collection only greater than 10 millions</t>
  </si>
  <si>
    <t>summation of Tax Collection only greater than or equal to10 millions</t>
  </si>
  <si>
    <t>count if Tax Collection &gt; 10,000,000</t>
  </si>
  <si>
    <t>summation of Tax Collection from 1/1/2023 to  6/1/2023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</si>
</sst>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[$TZS]\ * #,##0_);_([$TZS]\ * \(#,##0\);_([$TZS]\ * &quot;-&quot;_);_(@_)"/>
    <numFmt numFmtId="165" formatCode="[$-409]d\-mmm\-yy;@"/>
    <numFmt numFmtId="166" formatCode="[$-409]mmmm\ d\,\ yyyy;@"/>
    <numFmt numFmtId="167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sz val="12"/>
      <color rgb="FF202124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8" fillId="8" borderId="10" xfId="15" applyFont="1" applyBorder="1"/>
    <xf numFmtId="166" fontId="18" fillId="8" borderId="10" xfId="15" applyNumberFormat="1" applyFont="1" applyBorder="1"/>
    <xf numFmtId="0" fontId="18" fillId="0" borderId="10" xfId="0" applyFont="1" applyBorder="1"/>
    <xf numFmtId="167" fontId="18" fillId="0" borderId="10" xfId="42" applyNumberFormat="1" applyFont="1" applyBorder="1"/>
    <xf numFmtId="166" fontId="18" fillId="0" borderId="10" xfId="0" applyNumberFormat="1" applyFont="1" applyBorder="1"/>
    <xf numFmtId="0" fontId="18" fillId="8" borderId="8" xfId="15" applyFont="1"/>
    <xf numFmtId="0" fontId="18" fillId="0" borderId="0" xfId="0" applyFont="1"/>
    <xf numFmtId="166" fontId="18" fillId="8" borderId="8" xfId="15" applyNumberFormat="1" applyFont="1"/>
    <xf numFmtId="165" fontId="18" fillId="0" borderId="10" xfId="0" applyNumberFormat="1" applyFont="1" applyBorder="1"/>
    <xf numFmtId="164" fontId="18" fillId="0" borderId="10" xfId="42" applyNumberFormat="1" applyFont="1" applyBorder="1"/>
    <xf numFmtId="0" fontId="1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0" fontId="19" fillId="0" borderId="0" xfId="0" applyFont="1" applyAlignment="1">
      <alignment horizontal="left" vertical="center" wrapText="1" inden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0"/>
  <sheetViews>
    <sheetView topLeftCell="A19" zoomScale="190" zoomScaleNormal="190" workbookViewId="0">
      <selection activeCell="C28" sqref="C28"/>
    </sheetView>
  </sheetViews>
  <sheetFormatPr defaultRowHeight="15" x14ac:dyDescent="0.25"/>
  <cols>
    <col min="1" max="1" width="59.5703125" style="7" bestFit="1" customWidth="1"/>
    <col min="2" max="3" width="13.85546875" style="7" bestFit="1" customWidth="1"/>
    <col min="4" max="4" width="9.140625" style="7"/>
    <col min="5" max="5" width="59.5703125" style="7" bestFit="1" customWidth="1"/>
    <col min="6" max="6" width="57.85546875" style="7" customWidth="1"/>
    <col min="7" max="7" width="20.28515625" style="11" customWidth="1"/>
    <col min="8" max="8" width="13.85546875" style="7" bestFit="1" customWidth="1"/>
    <col min="9" max="16384" width="9.140625" style="7"/>
  </cols>
  <sheetData>
    <row r="1" spans="1:3" ht="33" customHeight="1" x14ac:dyDescent="0.25">
      <c r="A1" s="6" t="s">
        <v>0</v>
      </c>
      <c r="B1" s="6" t="s">
        <v>1</v>
      </c>
      <c r="C1" s="6" t="s">
        <v>79</v>
      </c>
    </row>
    <row r="2" spans="1:3" x14ac:dyDescent="0.25">
      <c r="A2" s="3" t="s">
        <v>2</v>
      </c>
      <c r="B2" s="3" t="s">
        <v>3</v>
      </c>
      <c r="C2" s="3" t="s">
        <v>4</v>
      </c>
    </row>
    <row r="3" spans="1:3" x14ac:dyDescent="0.25">
      <c r="A3" s="3" t="s">
        <v>5</v>
      </c>
      <c r="B3" s="3" t="s">
        <v>6</v>
      </c>
      <c r="C3" s="3" t="s">
        <v>7</v>
      </c>
    </row>
    <row r="4" spans="1:3" x14ac:dyDescent="0.25">
      <c r="A4" s="3" t="s">
        <v>8</v>
      </c>
      <c r="B4" s="3" t="s">
        <v>9</v>
      </c>
      <c r="C4" s="3" t="s">
        <v>4</v>
      </c>
    </row>
    <row r="5" spans="1:3" x14ac:dyDescent="0.25">
      <c r="A5" s="3" t="s">
        <v>10</v>
      </c>
      <c r="B5" s="3" t="s">
        <v>11</v>
      </c>
      <c r="C5" s="3" t="s">
        <v>4</v>
      </c>
    </row>
    <row r="6" spans="1:3" x14ac:dyDescent="0.25">
      <c r="A6" s="3" t="s">
        <v>13</v>
      </c>
      <c r="B6" s="3" t="s">
        <v>14</v>
      </c>
      <c r="C6" s="3" t="s">
        <v>4</v>
      </c>
    </row>
    <row r="7" spans="1:3" x14ac:dyDescent="0.25">
      <c r="A7" s="3" t="s">
        <v>16</v>
      </c>
      <c r="B7" s="3" t="s">
        <v>14</v>
      </c>
      <c r="C7" s="3" t="s">
        <v>4</v>
      </c>
    </row>
    <row r="8" spans="1:3" x14ac:dyDescent="0.25">
      <c r="A8" s="3" t="s">
        <v>18</v>
      </c>
      <c r="B8" s="3" t="s">
        <v>3</v>
      </c>
      <c r="C8" s="3" t="s">
        <v>19</v>
      </c>
    </row>
    <row r="9" spans="1:3" x14ac:dyDescent="0.25">
      <c r="A9" s="3" t="s">
        <v>20</v>
      </c>
      <c r="B9" s="3" t="s">
        <v>6</v>
      </c>
      <c r="C9" s="3" t="s">
        <v>21</v>
      </c>
    </row>
    <row r="10" spans="1:3" x14ac:dyDescent="0.25">
      <c r="A10" s="3" t="s">
        <v>22</v>
      </c>
      <c r="B10" s="3" t="s">
        <v>14</v>
      </c>
      <c r="C10" s="3" t="s">
        <v>23</v>
      </c>
    </row>
    <row r="11" spans="1:3" x14ac:dyDescent="0.25">
      <c r="A11" s="3" t="s">
        <v>24</v>
      </c>
      <c r="B11" s="3" t="s">
        <v>14</v>
      </c>
      <c r="C11" s="3" t="s">
        <v>25</v>
      </c>
    </row>
    <row r="12" spans="1:3" x14ac:dyDescent="0.25">
      <c r="A12" s="3" t="s">
        <v>26</v>
      </c>
      <c r="B12" s="3" t="s">
        <v>6</v>
      </c>
      <c r="C12" s="3" t="s">
        <v>27</v>
      </c>
    </row>
    <row r="13" spans="1:3" x14ac:dyDescent="0.25">
      <c r="A13" s="3" t="s">
        <v>29</v>
      </c>
      <c r="B13" s="3" t="s">
        <v>3</v>
      </c>
      <c r="C13" s="3" t="s">
        <v>7</v>
      </c>
    </row>
    <row r="14" spans="1:3" x14ac:dyDescent="0.25">
      <c r="A14" s="3" t="s">
        <v>30</v>
      </c>
      <c r="B14" s="3" t="s">
        <v>11</v>
      </c>
      <c r="C14" s="3" t="s">
        <v>31</v>
      </c>
    </row>
    <row r="15" spans="1:3" x14ac:dyDescent="0.25">
      <c r="A15" s="3" t="s">
        <v>32</v>
      </c>
      <c r="B15" s="3" t="s">
        <v>9</v>
      </c>
      <c r="C15" s="3" t="s">
        <v>33</v>
      </c>
    </row>
    <row r="16" spans="1:3" x14ac:dyDescent="0.25">
      <c r="A16" s="3" t="s">
        <v>34</v>
      </c>
      <c r="B16" s="3" t="s">
        <v>35</v>
      </c>
      <c r="C16" s="3" t="s">
        <v>36</v>
      </c>
    </row>
    <row r="17" spans="1:7" x14ac:dyDescent="0.25">
      <c r="A17" s="3" t="s">
        <v>37</v>
      </c>
      <c r="B17" s="3" t="s">
        <v>35</v>
      </c>
      <c r="C17" s="3" t="s">
        <v>38</v>
      </c>
    </row>
    <row r="18" spans="1:7" x14ac:dyDescent="0.25">
      <c r="A18" s="3" t="s">
        <v>39</v>
      </c>
      <c r="B18" s="3" t="s">
        <v>6</v>
      </c>
      <c r="C18" s="3" t="s">
        <v>40</v>
      </c>
    </row>
    <row r="19" spans="1:7" x14ac:dyDescent="0.25">
      <c r="A19" s="3" t="s">
        <v>41</v>
      </c>
      <c r="B19" s="3" t="s">
        <v>9</v>
      </c>
      <c r="C19" s="3" t="s">
        <v>4</v>
      </c>
    </row>
    <row r="20" spans="1:7" x14ac:dyDescent="0.25">
      <c r="A20" s="3" t="s">
        <v>42</v>
      </c>
      <c r="B20" s="3" t="s">
        <v>3</v>
      </c>
      <c r="C20" s="3" t="s">
        <v>27</v>
      </c>
    </row>
    <row r="23" spans="1:7" x14ac:dyDescent="0.25">
      <c r="A23" s="3" t="s">
        <v>80</v>
      </c>
      <c r="B23" s="12" t="s">
        <v>12</v>
      </c>
      <c r="E23" s="11"/>
      <c r="G23" s="7"/>
    </row>
    <row r="24" spans="1:7" x14ac:dyDescent="0.25">
      <c r="A24" s="3" t="s">
        <v>81</v>
      </c>
      <c r="B24" s="12" t="s">
        <v>15</v>
      </c>
      <c r="E24" s="11"/>
      <c r="G24" s="7"/>
    </row>
    <row r="25" spans="1:7" ht="15.75" x14ac:dyDescent="0.25">
      <c r="A25" s="3" t="s">
        <v>82</v>
      </c>
      <c r="B25" s="12" t="s">
        <v>17</v>
      </c>
      <c r="D25" s="13"/>
      <c r="E25" s="11"/>
      <c r="G25" s="7"/>
    </row>
    <row r="26" spans="1:7" x14ac:dyDescent="0.25">
      <c r="A26" s="3" t="s">
        <v>83</v>
      </c>
      <c r="B26" s="12">
        <v>169525000</v>
      </c>
      <c r="E26" s="11"/>
      <c r="G26" s="7"/>
    </row>
    <row r="27" spans="1:7" x14ac:dyDescent="0.25">
      <c r="A27" s="3" t="s">
        <v>84</v>
      </c>
      <c r="B27" s="12">
        <v>204000000</v>
      </c>
      <c r="E27" s="11"/>
      <c r="G27" s="7"/>
    </row>
    <row r="28" spans="1:7" x14ac:dyDescent="0.25">
      <c r="A28" s="3" t="s">
        <v>85</v>
      </c>
      <c r="B28" s="12">
        <v>194000000</v>
      </c>
      <c r="E28" s="11"/>
      <c r="G28" s="7"/>
    </row>
    <row r="29" spans="1:7" x14ac:dyDescent="0.25">
      <c r="A29" s="3" t="s">
        <v>86</v>
      </c>
      <c r="B29" s="12">
        <v>5</v>
      </c>
      <c r="E29" s="11"/>
      <c r="G29" s="7"/>
    </row>
    <row r="30" spans="1:7" x14ac:dyDescent="0.25">
      <c r="A30" s="3" t="s">
        <v>87</v>
      </c>
      <c r="B30" s="12" t="s">
        <v>28</v>
      </c>
      <c r="E30" s="11"/>
      <c r="G30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zoomScaleNormal="100" workbookViewId="0">
      <selection activeCell="F29" sqref="F29"/>
    </sheetView>
  </sheetViews>
  <sheetFormatPr defaultRowHeight="15" x14ac:dyDescent="0.25"/>
  <cols>
    <col min="1" max="1" width="26.140625" style="7" bestFit="1" customWidth="1"/>
    <col min="2" max="2" width="14.7109375" style="7" bestFit="1" customWidth="1"/>
    <col min="3" max="3" width="13.28515625" style="7" bestFit="1" customWidth="1"/>
    <col min="4" max="4" width="26.140625" style="7" bestFit="1" customWidth="1"/>
    <col min="5" max="5" width="14.7109375" style="7" bestFit="1" customWidth="1"/>
    <col min="6" max="6" width="12.28515625" style="7" bestFit="1" customWidth="1"/>
    <col min="7" max="7" width="13.42578125" style="7" bestFit="1" customWidth="1"/>
    <col min="8" max="8" width="9.140625" style="7"/>
    <col min="9" max="9" width="20.5703125" style="7" customWidth="1"/>
    <col min="10" max="16384" width="9.140625" style="7"/>
  </cols>
  <sheetData>
    <row r="1" spans="1:7" x14ac:dyDescent="0.25">
      <c r="A1" s="6" t="s">
        <v>65</v>
      </c>
      <c r="B1" s="6" t="s">
        <v>45</v>
      </c>
      <c r="C1" s="6" t="s">
        <v>43</v>
      </c>
      <c r="D1" s="6" t="s">
        <v>55</v>
      </c>
      <c r="E1" s="6" t="s">
        <v>44</v>
      </c>
      <c r="F1" s="6" t="s">
        <v>47</v>
      </c>
      <c r="G1" s="6" t="s">
        <v>64</v>
      </c>
    </row>
    <row r="2" spans="1:7" x14ac:dyDescent="0.25">
      <c r="A2" s="9">
        <v>44927</v>
      </c>
      <c r="B2" s="3" t="s">
        <v>46</v>
      </c>
      <c r="C2" s="10">
        <v>100000</v>
      </c>
      <c r="D2" s="10" t="s">
        <v>56</v>
      </c>
      <c r="E2" s="10">
        <v>50000</v>
      </c>
      <c r="F2" s="3" t="str">
        <f>IF(C2&gt;E2,"Qualified","Not Qualified")</f>
        <v>Qualified</v>
      </c>
      <c r="G2" s="3" t="str">
        <f>IF(AND(C2&gt;E2,C2-E2&gt;=50000),"Loan Discount","No Discount")</f>
        <v>Loan Discount</v>
      </c>
    </row>
    <row r="3" spans="1:7" x14ac:dyDescent="0.25">
      <c r="A3" s="9">
        <v>44928</v>
      </c>
      <c r="B3" s="3" t="s">
        <v>48</v>
      </c>
      <c r="C3" s="10">
        <v>250000</v>
      </c>
      <c r="D3" s="10" t="s">
        <v>58</v>
      </c>
      <c r="E3" s="10">
        <v>300000</v>
      </c>
      <c r="F3" s="3" t="str">
        <f t="shared" ref="F3:F9" si="0">IF(C3&gt;E3,"Qualified","Not Qualified")</f>
        <v>Not Qualified</v>
      </c>
      <c r="G3" s="3" t="str">
        <f t="shared" ref="G3:G9" si="1">IF(AND(C3&gt;E3,C3-E3&gt;=50000),"Loan Discount","No Discount")</f>
        <v>No Discount</v>
      </c>
    </row>
    <row r="4" spans="1:7" x14ac:dyDescent="0.25">
      <c r="A4" s="9">
        <v>44929</v>
      </c>
      <c r="B4" s="3" t="s">
        <v>49</v>
      </c>
      <c r="C4" s="10">
        <v>50000</v>
      </c>
      <c r="D4" s="10" t="s">
        <v>57</v>
      </c>
      <c r="E4" s="10">
        <v>20000</v>
      </c>
      <c r="F4" s="3" t="str">
        <f t="shared" si="0"/>
        <v>Qualified</v>
      </c>
      <c r="G4" s="3" t="str">
        <f t="shared" si="1"/>
        <v>No Discount</v>
      </c>
    </row>
    <row r="5" spans="1:7" x14ac:dyDescent="0.25">
      <c r="A5" s="9">
        <v>44930</v>
      </c>
      <c r="B5" s="3" t="s">
        <v>50</v>
      </c>
      <c r="C5" s="10">
        <v>500000</v>
      </c>
      <c r="D5" s="10" t="s">
        <v>59</v>
      </c>
      <c r="E5" s="10">
        <v>1000000</v>
      </c>
      <c r="F5" s="3" t="str">
        <f t="shared" si="0"/>
        <v>Not Qualified</v>
      </c>
      <c r="G5" s="3" t="str">
        <f>IF(AND(C5&gt;E5,C5-E5&gt;=50000),"Loan Discount","No Discount")</f>
        <v>No Discount</v>
      </c>
    </row>
    <row r="6" spans="1:7" x14ac:dyDescent="0.25">
      <c r="A6" s="9">
        <v>44931</v>
      </c>
      <c r="B6" s="3" t="s">
        <v>51</v>
      </c>
      <c r="C6" s="10">
        <v>230000</v>
      </c>
      <c r="D6" s="10" t="s">
        <v>60</v>
      </c>
      <c r="E6" s="10">
        <v>250000</v>
      </c>
      <c r="F6" s="3" t="str">
        <f t="shared" si="0"/>
        <v>Not Qualified</v>
      </c>
      <c r="G6" s="3" t="str">
        <f t="shared" si="1"/>
        <v>No Discount</v>
      </c>
    </row>
    <row r="7" spans="1:7" x14ac:dyDescent="0.25">
      <c r="A7" s="9">
        <v>44932</v>
      </c>
      <c r="B7" s="3" t="s">
        <v>52</v>
      </c>
      <c r="C7" s="10">
        <v>150000</v>
      </c>
      <c r="D7" s="10" t="s">
        <v>61</v>
      </c>
      <c r="E7" s="10">
        <v>100000</v>
      </c>
      <c r="F7" s="3" t="str">
        <f t="shared" si="0"/>
        <v>Qualified</v>
      </c>
      <c r="G7" s="3" t="str">
        <f t="shared" si="1"/>
        <v>Loan Discount</v>
      </c>
    </row>
    <row r="8" spans="1:7" x14ac:dyDescent="0.25">
      <c r="A8" s="9">
        <v>44933</v>
      </c>
      <c r="B8" s="3" t="s">
        <v>53</v>
      </c>
      <c r="C8" s="10">
        <v>300000</v>
      </c>
      <c r="D8" s="10" t="s">
        <v>62</v>
      </c>
      <c r="E8" s="10">
        <v>350000</v>
      </c>
      <c r="F8" s="3" t="str">
        <f t="shared" si="0"/>
        <v>Not Qualified</v>
      </c>
      <c r="G8" s="3" t="str">
        <f t="shared" si="1"/>
        <v>No Discount</v>
      </c>
    </row>
    <row r="9" spans="1:7" x14ac:dyDescent="0.25">
      <c r="A9" s="9">
        <v>44934</v>
      </c>
      <c r="B9" s="3" t="s">
        <v>54</v>
      </c>
      <c r="C9" s="10">
        <v>500000</v>
      </c>
      <c r="D9" s="10" t="s">
        <v>63</v>
      </c>
      <c r="E9" s="10">
        <v>100000</v>
      </c>
      <c r="F9" s="3" t="str">
        <f t="shared" si="0"/>
        <v>Qualified</v>
      </c>
      <c r="G9" s="3" t="str">
        <f t="shared" si="1"/>
        <v>Loan Discount</v>
      </c>
    </row>
    <row r="13" spans="1:7" x14ac:dyDescent="0.25">
      <c r="A13" s="6" t="s">
        <v>55</v>
      </c>
      <c r="B13" s="6" t="s">
        <v>44</v>
      </c>
      <c r="C13" s="6" t="s">
        <v>68</v>
      </c>
    </row>
    <row r="14" spans="1:7" x14ac:dyDescent="0.25">
      <c r="A14" s="10" t="s">
        <v>56</v>
      </c>
      <c r="B14" s="10">
        <v>50000</v>
      </c>
      <c r="C14" s="3" t="str">
        <f>IF(B14&gt;100000,"Maximum","Moderate")</f>
        <v>Moderate</v>
      </c>
    </row>
    <row r="15" spans="1:7" x14ac:dyDescent="0.25">
      <c r="A15" s="10" t="s">
        <v>58</v>
      </c>
      <c r="B15" s="10">
        <v>300000</v>
      </c>
      <c r="C15" s="3" t="str">
        <f t="shared" ref="C15:C21" si="2">IF(B15&gt;100000,"Maximum","Moderate")</f>
        <v>Maximum</v>
      </c>
    </row>
    <row r="16" spans="1:7" x14ac:dyDescent="0.25">
      <c r="A16" s="10" t="s">
        <v>57</v>
      </c>
      <c r="B16" s="10">
        <v>20000</v>
      </c>
      <c r="C16" s="3" t="str">
        <f t="shared" si="2"/>
        <v>Moderate</v>
      </c>
    </row>
    <row r="17" spans="1:3" x14ac:dyDescent="0.25">
      <c r="A17" s="10" t="s">
        <v>59</v>
      </c>
      <c r="B17" s="10">
        <v>1000000</v>
      </c>
      <c r="C17" s="3" t="str">
        <f t="shared" si="2"/>
        <v>Maximum</v>
      </c>
    </row>
    <row r="18" spans="1:3" x14ac:dyDescent="0.25">
      <c r="A18" s="10" t="s">
        <v>60</v>
      </c>
      <c r="B18" s="10">
        <v>250000</v>
      </c>
      <c r="C18" s="3" t="str">
        <f t="shared" si="2"/>
        <v>Maximum</v>
      </c>
    </row>
    <row r="19" spans="1:3" x14ac:dyDescent="0.25">
      <c r="A19" s="10" t="s">
        <v>61</v>
      </c>
      <c r="B19" s="10">
        <v>100000</v>
      </c>
      <c r="C19" s="3" t="str">
        <f t="shared" si="2"/>
        <v>Moderate</v>
      </c>
    </row>
    <row r="20" spans="1:3" x14ac:dyDescent="0.25">
      <c r="A20" s="10" t="s">
        <v>62</v>
      </c>
      <c r="B20" s="10">
        <v>350000</v>
      </c>
      <c r="C20" s="3" t="str">
        <f t="shared" si="2"/>
        <v>Maximum</v>
      </c>
    </row>
    <row r="21" spans="1:3" x14ac:dyDescent="0.25">
      <c r="A21" s="10" t="s">
        <v>63</v>
      </c>
      <c r="B21" s="10">
        <v>100000</v>
      </c>
      <c r="C21" s="3" t="str">
        <f t="shared" si="2"/>
        <v>Moderate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3470A-8B6B-4761-8357-DB1009987882}">
  <sheetPr codeName="Sheet3"/>
  <dimension ref="A1:D35"/>
  <sheetViews>
    <sheetView zoomScaleNormal="100" workbookViewId="0">
      <selection activeCell="D11" sqref="D11"/>
    </sheetView>
  </sheetViews>
  <sheetFormatPr defaultRowHeight="15" x14ac:dyDescent="0.25"/>
  <cols>
    <col min="1" max="1" width="10.5703125" style="7" bestFit="1" customWidth="1"/>
    <col min="2" max="2" width="10.28515625" style="7" bestFit="1" customWidth="1"/>
    <col min="3" max="3" width="15.28515625" style="7" bestFit="1" customWidth="1"/>
    <col min="4" max="4" width="8.7109375" style="7" bestFit="1" customWidth="1"/>
    <col min="5" max="16384" width="9.140625" style="7"/>
  </cols>
  <sheetData>
    <row r="1" spans="1:4" x14ac:dyDescent="0.25">
      <c r="A1" s="1" t="s">
        <v>1</v>
      </c>
      <c r="B1" s="1" t="s">
        <v>66</v>
      </c>
      <c r="C1" s="2" t="s">
        <v>67</v>
      </c>
      <c r="D1" s="1" t="s">
        <v>68</v>
      </c>
    </row>
    <row r="2" spans="1:4" x14ac:dyDescent="0.25">
      <c r="A2" s="3" t="s">
        <v>3</v>
      </c>
      <c r="B2" s="4">
        <v>40000</v>
      </c>
      <c r="C2" s="5">
        <v>44927</v>
      </c>
      <c r="D2" s="3" t="str">
        <f>IF(B2&lt;=10000,"Bad",IF(B2&lt;=50000,"Fair",IF(B2&lt;=100000,"Good",IF(B2&lt;=5000000,"Excellent","Undefined"))))</f>
        <v>Fair</v>
      </c>
    </row>
    <row r="3" spans="1:4" x14ac:dyDescent="0.25">
      <c r="A3" s="3" t="s">
        <v>14</v>
      </c>
      <c r="B3" s="4">
        <v>4000</v>
      </c>
      <c r="C3" s="5">
        <v>44928</v>
      </c>
      <c r="D3" s="3" t="str">
        <f t="shared" ref="D3:D16" si="0">IF(B3&lt;=10000,"Bad",IF(B3&lt;=50000,"Fair",IF(B3&lt;=100000,"Good",IF(B3&lt;=5000000,"Excellent","Undefined"))))</f>
        <v>Bad</v>
      </c>
    </row>
    <row r="4" spans="1:4" x14ac:dyDescent="0.25">
      <c r="A4" s="3" t="s">
        <v>6</v>
      </c>
      <c r="B4" s="4">
        <v>67000</v>
      </c>
      <c r="C4" s="5">
        <v>44929</v>
      </c>
      <c r="D4" s="3" t="str">
        <f t="shared" si="0"/>
        <v>Good</v>
      </c>
    </row>
    <row r="5" spans="1:4" x14ac:dyDescent="0.25">
      <c r="A5" s="3" t="s">
        <v>3</v>
      </c>
      <c r="B5" s="4">
        <v>10000</v>
      </c>
      <c r="C5" s="5">
        <v>44930</v>
      </c>
      <c r="D5" s="3" t="str">
        <f t="shared" si="0"/>
        <v>Bad</v>
      </c>
    </row>
    <row r="6" spans="1:4" x14ac:dyDescent="0.25">
      <c r="A6" s="3" t="s">
        <v>69</v>
      </c>
      <c r="B6" s="4">
        <v>40000</v>
      </c>
      <c r="C6" s="5">
        <v>44931</v>
      </c>
      <c r="D6" s="3" t="str">
        <f t="shared" si="0"/>
        <v>Fair</v>
      </c>
    </row>
    <row r="7" spans="1:4" x14ac:dyDescent="0.25">
      <c r="A7" s="3" t="s">
        <v>11</v>
      </c>
      <c r="B7" s="4">
        <v>500000</v>
      </c>
      <c r="C7" s="5">
        <v>44932</v>
      </c>
      <c r="D7" s="3" t="str">
        <f t="shared" si="0"/>
        <v>Excellent</v>
      </c>
    </row>
    <row r="8" spans="1:4" x14ac:dyDescent="0.25">
      <c r="A8" s="3" t="s">
        <v>14</v>
      </c>
      <c r="B8" s="4">
        <v>650000</v>
      </c>
      <c r="C8" s="5">
        <v>44933</v>
      </c>
      <c r="D8" s="3" t="str">
        <f t="shared" si="0"/>
        <v>Excellent</v>
      </c>
    </row>
    <row r="9" spans="1:4" x14ac:dyDescent="0.25">
      <c r="A9" s="3" t="s">
        <v>70</v>
      </c>
      <c r="B9" s="4">
        <v>550000</v>
      </c>
      <c r="C9" s="5">
        <v>44934</v>
      </c>
      <c r="D9" s="3" t="str">
        <f t="shared" si="0"/>
        <v>Excellent</v>
      </c>
    </row>
    <row r="10" spans="1:4" x14ac:dyDescent="0.25">
      <c r="A10" s="3" t="s">
        <v>35</v>
      </c>
      <c r="B10" s="4">
        <v>400000</v>
      </c>
      <c r="C10" s="5">
        <v>44935</v>
      </c>
      <c r="D10" s="3" t="str">
        <f t="shared" si="0"/>
        <v>Excellent</v>
      </c>
    </row>
    <row r="11" spans="1:4" x14ac:dyDescent="0.25">
      <c r="A11" s="3" t="s">
        <v>71</v>
      </c>
      <c r="B11" s="4">
        <v>40000</v>
      </c>
      <c r="C11" s="5">
        <v>44936</v>
      </c>
      <c r="D11" s="3" t="str">
        <f t="shared" si="0"/>
        <v>Fair</v>
      </c>
    </row>
    <row r="12" spans="1:4" x14ac:dyDescent="0.25">
      <c r="A12" s="3" t="s">
        <v>72</v>
      </c>
      <c r="B12" s="4">
        <v>230000</v>
      </c>
      <c r="C12" s="5">
        <v>44937</v>
      </c>
      <c r="D12" s="3" t="str">
        <f t="shared" si="0"/>
        <v>Excellent</v>
      </c>
    </row>
    <row r="13" spans="1:4" x14ac:dyDescent="0.25">
      <c r="A13" s="3" t="s">
        <v>73</v>
      </c>
      <c r="B13" s="4">
        <v>110000</v>
      </c>
      <c r="C13" s="5">
        <v>44938</v>
      </c>
      <c r="D13" s="3" t="str">
        <f t="shared" si="0"/>
        <v>Excellent</v>
      </c>
    </row>
    <row r="14" spans="1:4" x14ac:dyDescent="0.25">
      <c r="A14" s="3" t="s">
        <v>14</v>
      </c>
      <c r="B14" s="4">
        <v>120000</v>
      </c>
      <c r="C14" s="5">
        <v>44939</v>
      </c>
      <c r="D14" s="3" t="str">
        <f t="shared" si="0"/>
        <v>Excellent</v>
      </c>
    </row>
    <row r="15" spans="1:4" x14ac:dyDescent="0.25">
      <c r="A15" s="3" t="s">
        <v>3</v>
      </c>
      <c r="B15" s="4">
        <v>1500000</v>
      </c>
      <c r="C15" s="5">
        <v>44940</v>
      </c>
      <c r="D15" s="3" t="str">
        <f t="shared" si="0"/>
        <v>Excellent</v>
      </c>
    </row>
    <row r="16" spans="1:4" x14ac:dyDescent="0.25">
      <c r="A16" s="3" t="s">
        <v>3</v>
      </c>
      <c r="B16" s="4">
        <v>120000</v>
      </c>
      <c r="C16" s="5">
        <v>44941</v>
      </c>
      <c r="D16" s="3" t="str">
        <f t="shared" si="0"/>
        <v>Excellent</v>
      </c>
    </row>
    <row r="20" spans="1:4" x14ac:dyDescent="0.25">
      <c r="A20" s="6" t="s">
        <v>1</v>
      </c>
      <c r="B20" s="6" t="s">
        <v>66</v>
      </c>
      <c r="C20" s="8" t="s">
        <v>67</v>
      </c>
      <c r="D20" s="6" t="s">
        <v>68</v>
      </c>
    </row>
    <row r="21" spans="1:4" x14ac:dyDescent="0.25">
      <c r="A21" s="3" t="s">
        <v>3</v>
      </c>
      <c r="B21" s="4">
        <v>40000</v>
      </c>
      <c r="C21" s="5">
        <v>44927</v>
      </c>
      <c r="D21" s="3" t="str">
        <f>IF(AND(B21&gt;=0,B21&lt;10000),"Bad",IF(AND(B21&gt;=10000,B21&lt;50000),"Fear",IF(AND(B21&gt;=50000,B21&lt;100000),"good",IF(AND(B21&gt;=100000),"Excellent","Undefined"))))</f>
        <v>Fear</v>
      </c>
    </row>
    <row r="22" spans="1:4" x14ac:dyDescent="0.25">
      <c r="A22" s="3" t="s">
        <v>14</v>
      </c>
      <c r="B22" s="4">
        <v>4000</v>
      </c>
      <c r="C22" s="5">
        <v>44928</v>
      </c>
      <c r="D22" s="3" t="str">
        <f t="shared" ref="D22:D35" si="1">IF(AND(B22&gt;=0,B22&lt;10000),"Bad",IF(AND(B22&gt;=10000,B22&lt;50000),"Fear",IF(AND(B22&gt;=50000,B22&lt;100000),"good",IF(AND(B22&gt;=100000),"Excellent","Undefined"))))</f>
        <v>Bad</v>
      </c>
    </row>
    <row r="23" spans="1:4" x14ac:dyDescent="0.25">
      <c r="A23" s="3" t="s">
        <v>6</v>
      </c>
      <c r="B23" s="4">
        <v>67000</v>
      </c>
      <c r="C23" s="5">
        <v>44929</v>
      </c>
      <c r="D23" s="3" t="str">
        <f t="shared" si="1"/>
        <v>good</v>
      </c>
    </row>
    <row r="24" spans="1:4" x14ac:dyDescent="0.25">
      <c r="A24" s="3" t="s">
        <v>3</v>
      </c>
      <c r="B24" s="4">
        <v>10000</v>
      </c>
      <c r="C24" s="5">
        <v>44930</v>
      </c>
      <c r="D24" s="3" t="str">
        <f t="shared" si="1"/>
        <v>Fear</v>
      </c>
    </row>
    <row r="25" spans="1:4" x14ac:dyDescent="0.25">
      <c r="A25" s="3" t="s">
        <v>69</v>
      </c>
      <c r="B25" s="4">
        <v>40000</v>
      </c>
      <c r="C25" s="5">
        <v>44931</v>
      </c>
      <c r="D25" s="3" t="str">
        <f t="shared" si="1"/>
        <v>Fear</v>
      </c>
    </row>
    <row r="26" spans="1:4" x14ac:dyDescent="0.25">
      <c r="A26" s="3" t="s">
        <v>11</v>
      </c>
      <c r="B26" s="4">
        <v>500000</v>
      </c>
      <c r="C26" s="5">
        <v>44932</v>
      </c>
      <c r="D26" s="3" t="str">
        <f t="shared" si="1"/>
        <v>Excellent</v>
      </c>
    </row>
    <row r="27" spans="1:4" x14ac:dyDescent="0.25">
      <c r="A27" s="3" t="s">
        <v>14</v>
      </c>
      <c r="B27" s="4">
        <v>650000</v>
      </c>
      <c r="C27" s="5">
        <v>44933</v>
      </c>
      <c r="D27" s="3" t="str">
        <f t="shared" si="1"/>
        <v>Excellent</v>
      </c>
    </row>
    <row r="28" spans="1:4" x14ac:dyDescent="0.25">
      <c r="A28" s="3" t="s">
        <v>70</v>
      </c>
      <c r="B28" s="4">
        <v>550000</v>
      </c>
      <c r="C28" s="5">
        <v>44934</v>
      </c>
      <c r="D28" s="3" t="str">
        <f>IF(AND(B28&gt;=0,B28&lt;10000),"Bad",IF(AND(B28&gt;=10000,B28&lt;50000),"Fear",IF(AND(B28&gt;=50000,B28&lt;100000),"good",IF(AND(B28&gt;=100000),"Excellent","Undefined"))))</f>
        <v>Excellent</v>
      </c>
    </row>
    <row r="29" spans="1:4" x14ac:dyDescent="0.25">
      <c r="A29" s="3" t="s">
        <v>35</v>
      </c>
      <c r="B29" s="4">
        <v>400000</v>
      </c>
      <c r="C29" s="5">
        <v>44935</v>
      </c>
      <c r="D29" s="3" t="str">
        <f t="shared" si="1"/>
        <v>Excellent</v>
      </c>
    </row>
    <row r="30" spans="1:4" x14ac:dyDescent="0.25">
      <c r="A30" s="3" t="s">
        <v>71</v>
      </c>
      <c r="B30" s="4">
        <v>40000</v>
      </c>
      <c r="C30" s="5">
        <v>44936</v>
      </c>
      <c r="D30" s="3" t="str">
        <f t="shared" si="1"/>
        <v>Fear</v>
      </c>
    </row>
    <row r="31" spans="1:4" x14ac:dyDescent="0.25">
      <c r="A31" s="3" t="s">
        <v>72</v>
      </c>
      <c r="B31" s="4">
        <v>230000</v>
      </c>
      <c r="C31" s="5">
        <v>44937</v>
      </c>
      <c r="D31" s="3" t="str">
        <f t="shared" si="1"/>
        <v>Excellent</v>
      </c>
    </row>
    <row r="32" spans="1:4" x14ac:dyDescent="0.25">
      <c r="A32" s="3" t="s">
        <v>73</v>
      </c>
      <c r="B32" s="4">
        <v>110000</v>
      </c>
      <c r="C32" s="5">
        <v>44938</v>
      </c>
      <c r="D32" s="3" t="str">
        <f t="shared" si="1"/>
        <v>Excellent</v>
      </c>
    </row>
    <row r="33" spans="1:4" x14ac:dyDescent="0.25">
      <c r="A33" s="3" t="s">
        <v>14</v>
      </c>
      <c r="B33" s="4">
        <v>120000</v>
      </c>
      <c r="C33" s="5">
        <v>44939</v>
      </c>
      <c r="D33" s="3" t="str">
        <f t="shared" si="1"/>
        <v>Excellent</v>
      </c>
    </row>
    <row r="34" spans="1:4" x14ac:dyDescent="0.25">
      <c r="A34" s="3" t="s">
        <v>3</v>
      </c>
      <c r="B34" s="4">
        <v>1500000</v>
      </c>
      <c r="C34" s="5">
        <v>44940</v>
      </c>
      <c r="D34" s="3" t="str">
        <f t="shared" si="1"/>
        <v>Excellent</v>
      </c>
    </row>
    <row r="35" spans="1:4" x14ac:dyDescent="0.25">
      <c r="A35" s="3" t="s">
        <v>3</v>
      </c>
      <c r="B35" s="4">
        <v>120000</v>
      </c>
      <c r="C35" s="5">
        <v>44941</v>
      </c>
      <c r="D35" s="3" t="str">
        <f t="shared" si="1"/>
        <v>Excellent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8C1BF-C7A6-40F2-B58C-456B11355CDE}">
  <sheetPr codeName="Sheet4"/>
  <dimension ref="A1:E42"/>
  <sheetViews>
    <sheetView tabSelected="1" zoomScale="145" zoomScaleNormal="145" workbookViewId="0">
      <selection activeCell="E11" sqref="E11"/>
    </sheetView>
  </sheetViews>
  <sheetFormatPr defaultRowHeight="15" x14ac:dyDescent="0.25"/>
  <cols>
    <col min="1" max="4" width="8.28515625" style="7" bestFit="1" customWidth="1"/>
    <col min="5" max="5" width="10.5703125" style="7" bestFit="1" customWidth="1"/>
    <col min="6" max="16384" width="9.140625" style="7"/>
  </cols>
  <sheetData>
    <row r="1" spans="1:5" x14ac:dyDescent="0.25">
      <c r="A1" s="6" t="s">
        <v>74</v>
      </c>
      <c r="B1" s="6" t="s">
        <v>75</v>
      </c>
      <c r="C1" s="6" t="s">
        <v>76</v>
      </c>
      <c r="D1" s="6" t="s">
        <v>77</v>
      </c>
      <c r="E1" s="6" t="s">
        <v>78</v>
      </c>
    </row>
    <row r="2" spans="1:5" x14ac:dyDescent="0.25">
      <c r="A2" s="3">
        <v>4</v>
      </c>
      <c r="B2" s="3">
        <v>2</v>
      </c>
      <c r="C2" s="3">
        <v>8</v>
      </c>
      <c r="D2" s="3">
        <v>7</v>
      </c>
      <c r="E2" s="3" t="b">
        <f>AND(A2&gt;B2,C2&gt;D2)</f>
        <v>1</v>
      </c>
    </row>
    <row r="3" spans="1:5" x14ac:dyDescent="0.25">
      <c r="A3" s="3">
        <v>4</v>
      </c>
      <c r="B3" s="3">
        <v>4</v>
      </c>
      <c r="C3" s="3">
        <v>5</v>
      </c>
      <c r="D3" s="3">
        <v>6</v>
      </c>
      <c r="E3" s="3" t="b">
        <f t="shared" ref="E3:E7" si="0">AND(A3&gt;B3,C3&gt;D3)</f>
        <v>0</v>
      </c>
    </row>
    <row r="4" spans="1:5" x14ac:dyDescent="0.25">
      <c r="A4" s="3">
        <v>9</v>
      </c>
      <c r="B4" s="3">
        <v>0</v>
      </c>
      <c r="C4" s="3">
        <v>9</v>
      </c>
      <c r="D4" s="3">
        <v>5</v>
      </c>
      <c r="E4" s="3" t="b">
        <f t="shared" si="0"/>
        <v>1</v>
      </c>
    </row>
    <row r="5" spans="1:5" x14ac:dyDescent="0.25">
      <c r="A5" s="3">
        <v>1</v>
      </c>
      <c r="B5" s="3">
        <v>2</v>
      </c>
      <c r="C5" s="3">
        <v>4</v>
      </c>
      <c r="D5" s="3">
        <v>5</v>
      </c>
      <c r="E5" s="3" t="b">
        <f t="shared" si="0"/>
        <v>0</v>
      </c>
    </row>
    <row r="6" spans="1:5" x14ac:dyDescent="0.25">
      <c r="A6" s="3">
        <v>6</v>
      </c>
      <c r="B6" s="3">
        <v>3</v>
      </c>
      <c r="C6" s="3">
        <v>3</v>
      </c>
      <c r="D6" s="3">
        <v>2</v>
      </c>
      <c r="E6" s="3" t="b">
        <f t="shared" si="0"/>
        <v>1</v>
      </c>
    </row>
    <row r="7" spans="1:5" x14ac:dyDescent="0.25">
      <c r="A7" s="3">
        <v>6</v>
      </c>
      <c r="B7" s="3">
        <v>4</v>
      </c>
      <c r="C7" s="3">
        <v>4</v>
      </c>
      <c r="D7" s="3">
        <v>4</v>
      </c>
      <c r="E7" s="3" t="b">
        <f t="shared" si="0"/>
        <v>0</v>
      </c>
    </row>
    <row r="10" spans="1:5" x14ac:dyDescent="0.25">
      <c r="A10" s="6" t="s">
        <v>74</v>
      </c>
      <c r="B10" s="6" t="s">
        <v>75</v>
      </c>
      <c r="C10" s="6" t="s">
        <v>76</v>
      </c>
      <c r="D10" s="6" t="s">
        <v>77</v>
      </c>
      <c r="E10" s="6" t="s">
        <v>78</v>
      </c>
    </row>
    <row r="11" spans="1:5" x14ac:dyDescent="0.25">
      <c r="A11" s="3">
        <v>4</v>
      </c>
      <c r="B11" s="3">
        <v>2</v>
      </c>
      <c r="C11" s="3">
        <v>8</v>
      </c>
      <c r="D11" s="3">
        <v>7</v>
      </c>
      <c r="E11" s="3" t="b">
        <f>AND(A11&gt;=B11,C11&gt;=D11)</f>
        <v>1</v>
      </c>
    </row>
    <row r="12" spans="1:5" x14ac:dyDescent="0.25">
      <c r="A12" s="3">
        <v>4</v>
      </c>
      <c r="B12" s="3">
        <v>4</v>
      </c>
      <c r="C12" s="3">
        <v>5</v>
      </c>
      <c r="D12" s="3">
        <v>6</v>
      </c>
      <c r="E12" s="3" t="b">
        <f t="shared" ref="E12:E16" si="1">AND(A12&gt;=B12,C12&gt;=D12)</f>
        <v>0</v>
      </c>
    </row>
    <row r="13" spans="1:5" x14ac:dyDescent="0.25">
      <c r="A13" s="3">
        <v>9</v>
      </c>
      <c r="B13" s="3">
        <v>0</v>
      </c>
      <c r="C13" s="3">
        <v>9</v>
      </c>
      <c r="D13" s="3">
        <v>5</v>
      </c>
      <c r="E13" s="3" t="b">
        <f t="shared" si="1"/>
        <v>1</v>
      </c>
    </row>
    <row r="14" spans="1:5" x14ac:dyDescent="0.25">
      <c r="A14" s="3">
        <v>1</v>
      </c>
      <c r="B14" s="3">
        <v>2</v>
      </c>
      <c r="C14" s="3">
        <v>4</v>
      </c>
      <c r="D14" s="3">
        <v>5</v>
      </c>
      <c r="E14" s="3" t="b">
        <f t="shared" si="1"/>
        <v>0</v>
      </c>
    </row>
    <row r="15" spans="1:5" x14ac:dyDescent="0.25">
      <c r="A15" s="3">
        <v>6</v>
      </c>
      <c r="B15" s="3">
        <v>3</v>
      </c>
      <c r="C15" s="3">
        <v>3</v>
      </c>
      <c r="D15" s="3">
        <v>2</v>
      </c>
      <c r="E15" s="3" t="b">
        <f t="shared" si="1"/>
        <v>1</v>
      </c>
    </row>
    <row r="16" spans="1:5" x14ac:dyDescent="0.25">
      <c r="A16" s="3">
        <v>6</v>
      </c>
      <c r="B16" s="3">
        <v>4</v>
      </c>
      <c r="C16" s="3">
        <v>4</v>
      </c>
      <c r="D16" s="3">
        <v>4</v>
      </c>
      <c r="E16" s="3" t="b">
        <f t="shared" si="1"/>
        <v>1</v>
      </c>
    </row>
    <row r="18" spans="1:5" x14ac:dyDescent="0.25">
      <c r="A18" s="6" t="s">
        <v>74</v>
      </c>
      <c r="B18" s="6" t="s">
        <v>75</v>
      </c>
      <c r="C18" s="6" t="s">
        <v>76</v>
      </c>
      <c r="D18" s="6" t="s">
        <v>77</v>
      </c>
      <c r="E18" s="6" t="s">
        <v>78</v>
      </c>
    </row>
    <row r="19" spans="1:5" x14ac:dyDescent="0.25">
      <c r="A19" s="3">
        <v>4</v>
      </c>
      <c r="B19" s="3">
        <v>2</v>
      </c>
      <c r="C19" s="3">
        <v>8</v>
      </c>
      <c r="D19" s="3">
        <v>7</v>
      </c>
      <c r="E19" s="3" t="b">
        <f>OR(A19&gt;=B19,C19&gt;=D19)</f>
        <v>1</v>
      </c>
    </row>
    <row r="20" spans="1:5" x14ac:dyDescent="0.25">
      <c r="A20" s="3">
        <v>4</v>
      </c>
      <c r="B20" s="3">
        <v>4</v>
      </c>
      <c r="C20" s="3">
        <v>5</v>
      </c>
      <c r="D20" s="3">
        <v>6</v>
      </c>
      <c r="E20" s="3" t="b">
        <f t="shared" ref="E20:E24" si="2">OR(A20&gt;=B20,C20&gt;=D20)</f>
        <v>1</v>
      </c>
    </row>
    <row r="21" spans="1:5" x14ac:dyDescent="0.25">
      <c r="A21" s="3">
        <v>9</v>
      </c>
      <c r="B21" s="3">
        <v>0</v>
      </c>
      <c r="C21" s="3">
        <v>9</v>
      </c>
      <c r="D21" s="3">
        <v>5</v>
      </c>
      <c r="E21" s="3" t="b">
        <f t="shared" si="2"/>
        <v>1</v>
      </c>
    </row>
    <row r="22" spans="1:5" x14ac:dyDescent="0.25">
      <c r="A22" s="3">
        <v>1</v>
      </c>
      <c r="B22" s="3">
        <v>2</v>
      </c>
      <c r="C22" s="3">
        <v>4</v>
      </c>
      <c r="D22" s="3">
        <v>5</v>
      </c>
      <c r="E22" s="3" t="b">
        <f t="shared" si="2"/>
        <v>0</v>
      </c>
    </row>
    <row r="23" spans="1:5" x14ac:dyDescent="0.25">
      <c r="A23" s="3">
        <v>6</v>
      </c>
      <c r="B23" s="3">
        <v>3</v>
      </c>
      <c r="C23" s="3">
        <v>3</v>
      </c>
      <c r="D23" s="3">
        <v>2</v>
      </c>
      <c r="E23" s="3" t="b">
        <f t="shared" si="2"/>
        <v>1</v>
      </c>
    </row>
    <row r="24" spans="1:5" x14ac:dyDescent="0.25">
      <c r="A24" s="3">
        <v>6</v>
      </c>
      <c r="B24" s="3">
        <v>4</v>
      </c>
      <c r="C24" s="3">
        <v>4</v>
      </c>
      <c r="D24" s="3">
        <v>4</v>
      </c>
      <c r="E24" s="3" t="b">
        <f t="shared" si="2"/>
        <v>1</v>
      </c>
    </row>
    <row r="27" spans="1:5" x14ac:dyDescent="0.25">
      <c r="A27" s="6" t="s">
        <v>74</v>
      </c>
      <c r="B27" s="6" t="s">
        <v>75</v>
      </c>
      <c r="C27" s="6" t="s">
        <v>76</v>
      </c>
      <c r="D27" s="6" t="s">
        <v>77</v>
      </c>
      <c r="E27" s="6" t="s">
        <v>78</v>
      </c>
    </row>
    <row r="28" spans="1:5" x14ac:dyDescent="0.25">
      <c r="A28" s="3">
        <v>4</v>
      </c>
      <c r="B28" s="3">
        <v>2</v>
      </c>
      <c r="C28" s="3">
        <v>8</v>
      </c>
      <c r="D28" s="3">
        <v>7</v>
      </c>
      <c r="E28" s="3" t="b">
        <f>NOT(A28&gt;=B28)</f>
        <v>0</v>
      </c>
    </row>
    <row r="29" spans="1:5" x14ac:dyDescent="0.25">
      <c r="A29" s="3">
        <v>4</v>
      </c>
      <c r="B29" s="3">
        <v>4</v>
      </c>
      <c r="C29" s="3">
        <v>5</v>
      </c>
      <c r="D29" s="3">
        <v>6</v>
      </c>
      <c r="E29" s="3" t="b">
        <f t="shared" ref="E29:E33" si="3">NOT(A29&gt;=B29)</f>
        <v>0</v>
      </c>
    </row>
    <row r="30" spans="1:5" x14ac:dyDescent="0.25">
      <c r="A30" s="3">
        <v>9</v>
      </c>
      <c r="B30" s="3">
        <v>0</v>
      </c>
      <c r="C30" s="3">
        <v>9</v>
      </c>
      <c r="D30" s="3">
        <v>5</v>
      </c>
      <c r="E30" s="3" t="b">
        <f t="shared" si="3"/>
        <v>0</v>
      </c>
    </row>
    <row r="31" spans="1:5" x14ac:dyDescent="0.25">
      <c r="A31" s="3">
        <v>1</v>
      </c>
      <c r="B31" s="3">
        <v>2</v>
      </c>
      <c r="C31" s="3">
        <v>4</v>
      </c>
      <c r="D31" s="3">
        <v>5</v>
      </c>
      <c r="E31" s="3" t="b">
        <f t="shared" si="3"/>
        <v>1</v>
      </c>
    </row>
    <row r="32" spans="1:5" x14ac:dyDescent="0.25">
      <c r="A32" s="3">
        <v>6</v>
      </c>
      <c r="B32" s="3">
        <v>3</v>
      </c>
      <c r="C32" s="3">
        <v>3</v>
      </c>
      <c r="D32" s="3">
        <v>2</v>
      </c>
      <c r="E32" s="3" t="b">
        <f t="shared" si="3"/>
        <v>0</v>
      </c>
    </row>
    <row r="33" spans="1:5" x14ac:dyDescent="0.25">
      <c r="A33" s="3">
        <v>6</v>
      </c>
      <c r="B33" s="3">
        <v>4</v>
      </c>
      <c r="C33" s="3">
        <v>4</v>
      </c>
      <c r="D33" s="3">
        <v>4</v>
      </c>
      <c r="E33" s="3" t="b">
        <f t="shared" si="3"/>
        <v>0</v>
      </c>
    </row>
    <row r="36" spans="1:5" x14ac:dyDescent="0.25">
      <c r="A36" s="6" t="s">
        <v>74</v>
      </c>
      <c r="B36" s="6" t="s">
        <v>75</v>
      </c>
      <c r="C36" s="6" t="s">
        <v>76</v>
      </c>
      <c r="D36" s="6" t="s">
        <v>77</v>
      </c>
      <c r="E36" s="6" t="s">
        <v>78</v>
      </c>
    </row>
    <row r="37" spans="1:5" x14ac:dyDescent="0.25">
      <c r="A37" s="3">
        <v>4</v>
      </c>
      <c r="B37" s="3">
        <v>2</v>
      </c>
      <c r="C37" s="3">
        <v>8</v>
      </c>
      <c r="D37" s="3">
        <v>7</v>
      </c>
      <c r="E37" s="3" t="b">
        <f>NOT(AND(A37&gt;=B37,C37&gt;=D37))</f>
        <v>0</v>
      </c>
    </row>
    <row r="38" spans="1:5" x14ac:dyDescent="0.25">
      <c r="A38" s="3">
        <v>4</v>
      </c>
      <c r="B38" s="3">
        <v>4</v>
      </c>
      <c r="C38" s="3">
        <v>5</v>
      </c>
      <c r="D38" s="3">
        <v>6</v>
      </c>
      <c r="E38" s="3" t="b">
        <f t="shared" ref="E38:E42" si="4">NOT(AND(A38&gt;=B38,C38&gt;=D38))</f>
        <v>1</v>
      </c>
    </row>
    <row r="39" spans="1:5" x14ac:dyDescent="0.25">
      <c r="A39" s="3">
        <v>9</v>
      </c>
      <c r="B39" s="3">
        <v>0</v>
      </c>
      <c r="C39" s="3">
        <v>9</v>
      </c>
      <c r="D39" s="3">
        <v>5</v>
      </c>
      <c r="E39" s="3" t="b">
        <f t="shared" si="4"/>
        <v>0</v>
      </c>
    </row>
    <row r="40" spans="1:5" x14ac:dyDescent="0.25">
      <c r="A40" s="3">
        <v>1</v>
      </c>
      <c r="B40" s="3">
        <v>2</v>
      </c>
      <c r="C40" s="3">
        <v>4</v>
      </c>
      <c r="D40" s="3">
        <v>5</v>
      </c>
      <c r="E40" s="3" t="b">
        <f t="shared" si="4"/>
        <v>1</v>
      </c>
    </row>
    <row r="41" spans="1:5" x14ac:dyDescent="0.25">
      <c r="A41" s="3">
        <v>6</v>
      </c>
      <c r="B41" s="3">
        <v>3</v>
      </c>
      <c r="C41" s="3">
        <v>3</v>
      </c>
      <c r="D41" s="3">
        <v>2</v>
      </c>
      <c r="E41" s="3" t="b">
        <f t="shared" si="4"/>
        <v>0</v>
      </c>
    </row>
    <row r="42" spans="1:5" x14ac:dyDescent="0.25">
      <c r="A42" s="3">
        <v>6</v>
      </c>
      <c r="B42" s="3">
        <v>4</v>
      </c>
      <c r="C42" s="3">
        <v>4</v>
      </c>
      <c r="D42" s="3">
        <v>4</v>
      </c>
      <c r="E42" s="3" t="b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DESCRIPTIVE FUNCTIONS</vt:lpstr>
      <vt:lpstr>CONDITIONS</vt:lpstr>
      <vt:lpstr>NESTED IF</vt:lpstr>
      <vt:lpstr>LOGICAL TESTING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shamim</dc:creator>
  <cp:lastModifiedBy>Samir Suleman</cp:lastModifiedBy>
  <dcterms:created xsi:type="dcterms:W3CDTF">2023-10-22T13:56:48Z</dcterms:created>
  <dcterms:modified xsi:type="dcterms:W3CDTF">2023-10-22T14:06:50Z</dcterms:modified>
</cp:coreProperties>
</file>