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P63" i="1" l="1"/>
  <c r="R63" i="1" s="1"/>
  <c r="Q63" i="1"/>
  <c r="S63" i="1"/>
  <c r="N63" i="1"/>
  <c r="K63" i="1"/>
  <c r="L63" i="1" s="1"/>
  <c r="O63" i="1" l="1"/>
  <c r="M63" i="1"/>
  <c r="K28" i="1"/>
  <c r="M28" i="1" s="1"/>
  <c r="L28" i="1"/>
  <c r="O28" i="1"/>
  <c r="P28" i="1"/>
  <c r="Q28" i="1"/>
  <c r="S28" i="1"/>
  <c r="R3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65" i="1"/>
  <c r="S66" i="1"/>
  <c r="S2" i="1"/>
  <c r="C87" i="2"/>
  <c r="N66" i="1"/>
  <c r="K66" i="1"/>
  <c r="L66" i="1" s="1"/>
  <c r="P66" i="1"/>
  <c r="Q66" i="1"/>
  <c r="R66" i="1" s="1"/>
  <c r="K39" i="1"/>
  <c r="L39" i="1" s="1"/>
  <c r="O39" i="1"/>
  <c r="P39" i="1"/>
  <c r="Q39" i="1"/>
  <c r="Q7" i="1"/>
  <c r="O7" i="1"/>
  <c r="N7" i="1"/>
  <c r="R7" i="1" s="1"/>
  <c r="M7" i="1"/>
  <c r="L7" i="1"/>
  <c r="K7" i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5" i="2"/>
  <c r="P7" i="1"/>
  <c r="E3" i="1"/>
  <c r="N3" i="1" s="1"/>
  <c r="R3" i="1" s="1"/>
  <c r="E4" i="1"/>
  <c r="N4" i="1" s="1"/>
  <c r="R4" i="1" s="1"/>
  <c r="E5" i="1"/>
  <c r="N5" i="1" s="1"/>
  <c r="R5" i="1" s="1"/>
  <c r="E6" i="1"/>
  <c r="N6" i="1" s="1"/>
  <c r="R6" i="1" s="1"/>
  <c r="E8" i="1"/>
  <c r="N8" i="1" s="1"/>
  <c r="R8" i="1" s="1"/>
  <c r="E9" i="1"/>
  <c r="N9" i="1" s="1"/>
  <c r="R9" i="1" s="1"/>
  <c r="E10" i="1"/>
  <c r="N10" i="1" s="1"/>
  <c r="R10" i="1" s="1"/>
  <c r="E11" i="1"/>
  <c r="N11" i="1" s="1"/>
  <c r="R11" i="1" s="1"/>
  <c r="E12" i="1"/>
  <c r="N12" i="1" s="1"/>
  <c r="R12" i="1" s="1"/>
  <c r="E13" i="1"/>
  <c r="N13" i="1" s="1"/>
  <c r="R13" i="1" s="1"/>
  <c r="E14" i="1"/>
  <c r="N14" i="1" s="1"/>
  <c r="R14" i="1" s="1"/>
  <c r="E15" i="1"/>
  <c r="N15" i="1" s="1"/>
  <c r="R15" i="1" s="1"/>
  <c r="E16" i="1"/>
  <c r="N16" i="1" s="1"/>
  <c r="R16" i="1" s="1"/>
  <c r="E17" i="1"/>
  <c r="N17" i="1" s="1"/>
  <c r="R17" i="1" s="1"/>
  <c r="E18" i="1"/>
  <c r="N18" i="1" s="1"/>
  <c r="R18" i="1" s="1"/>
  <c r="E19" i="1"/>
  <c r="N19" i="1" s="1"/>
  <c r="R19" i="1" s="1"/>
  <c r="E20" i="1"/>
  <c r="N20" i="1" s="1"/>
  <c r="R20" i="1" s="1"/>
  <c r="E21" i="1"/>
  <c r="N21" i="1" s="1"/>
  <c r="R21" i="1" s="1"/>
  <c r="E22" i="1"/>
  <c r="N22" i="1" s="1"/>
  <c r="R22" i="1" s="1"/>
  <c r="E23" i="1"/>
  <c r="N23" i="1" s="1"/>
  <c r="R23" i="1" s="1"/>
  <c r="E24" i="1"/>
  <c r="N24" i="1" s="1"/>
  <c r="R24" i="1" s="1"/>
  <c r="E25" i="1"/>
  <c r="N25" i="1" s="1"/>
  <c r="R25" i="1" s="1"/>
  <c r="E26" i="1"/>
  <c r="N26" i="1" s="1"/>
  <c r="R26" i="1" s="1"/>
  <c r="E27" i="1"/>
  <c r="N27" i="1" s="1"/>
  <c r="R27" i="1" s="1"/>
  <c r="E29" i="1"/>
  <c r="N29" i="1" s="1"/>
  <c r="R29" i="1" s="1"/>
  <c r="E30" i="1"/>
  <c r="N30" i="1" s="1"/>
  <c r="R30" i="1" s="1"/>
  <c r="E31" i="1"/>
  <c r="N31" i="1" s="1"/>
  <c r="R31" i="1" s="1"/>
  <c r="E32" i="1"/>
  <c r="N32" i="1" s="1"/>
  <c r="R32" i="1" s="1"/>
  <c r="E33" i="1"/>
  <c r="N33" i="1" s="1"/>
  <c r="R33" i="1" s="1"/>
  <c r="E34" i="1"/>
  <c r="N34" i="1" s="1"/>
  <c r="R34" i="1" s="1"/>
  <c r="E35" i="1"/>
  <c r="N35" i="1" s="1"/>
  <c r="R35" i="1" s="1"/>
  <c r="E36" i="1"/>
  <c r="N36" i="1" s="1"/>
  <c r="R36" i="1" s="1"/>
  <c r="E37" i="1"/>
  <c r="N37" i="1" s="1"/>
  <c r="R37" i="1" s="1"/>
  <c r="E38" i="1"/>
  <c r="N38" i="1" s="1"/>
  <c r="R38" i="1" s="1"/>
  <c r="E40" i="1"/>
  <c r="N40" i="1" s="1"/>
  <c r="R40" i="1" s="1"/>
  <c r="E41" i="1"/>
  <c r="N41" i="1" s="1"/>
  <c r="R41" i="1" s="1"/>
  <c r="E42" i="1"/>
  <c r="N42" i="1" s="1"/>
  <c r="R42" i="1" s="1"/>
  <c r="E43" i="1"/>
  <c r="N43" i="1" s="1"/>
  <c r="R43" i="1" s="1"/>
  <c r="E44" i="1"/>
  <c r="N44" i="1" s="1"/>
  <c r="R44" i="1" s="1"/>
  <c r="E45" i="1"/>
  <c r="N45" i="1" s="1"/>
  <c r="R45" i="1" s="1"/>
  <c r="E46" i="1"/>
  <c r="N46" i="1" s="1"/>
  <c r="R46" i="1" s="1"/>
  <c r="E47" i="1"/>
  <c r="N47" i="1" s="1"/>
  <c r="R47" i="1" s="1"/>
  <c r="E48" i="1"/>
  <c r="N48" i="1" s="1"/>
  <c r="R48" i="1" s="1"/>
  <c r="E49" i="1"/>
  <c r="N49" i="1" s="1"/>
  <c r="R49" i="1" s="1"/>
  <c r="E50" i="1"/>
  <c r="N50" i="1" s="1"/>
  <c r="R50" i="1" s="1"/>
  <c r="E51" i="1"/>
  <c r="N51" i="1" s="1"/>
  <c r="R51" i="1" s="1"/>
  <c r="E52" i="1"/>
  <c r="N52" i="1" s="1"/>
  <c r="R52" i="1" s="1"/>
  <c r="E53" i="1"/>
  <c r="N53" i="1" s="1"/>
  <c r="R53" i="1" s="1"/>
  <c r="E54" i="1"/>
  <c r="N54" i="1" s="1"/>
  <c r="R54" i="1" s="1"/>
  <c r="E55" i="1"/>
  <c r="N55" i="1" s="1"/>
  <c r="R55" i="1" s="1"/>
  <c r="E56" i="1"/>
  <c r="N56" i="1" s="1"/>
  <c r="R56" i="1" s="1"/>
  <c r="E57" i="1"/>
  <c r="N57" i="1" s="1"/>
  <c r="R57" i="1" s="1"/>
  <c r="E58" i="1"/>
  <c r="N58" i="1" s="1"/>
  <c r="R58" i="1" s="1"/>
  <c r="E59" i="1"/>
  <c r="N59" i="1" s="1"/>
  <c r="R59" i="1" s="1"/>
  <c r="E60" i="1"/>
  <c r="N60" i="1" s="1"/>
  <c r="R60" i="1" s="1"/>
  <c r="E61" i="1"/>
  <c r="N61" i="1" s="1"/>
  <c r="R61" i="1" s="1"/>
  <c r="E62" i="1"/>
  <c r="N62" i="1" s="1"/>
  <c r="R62" i="1" s="1"/>
  <c r="E64" i="1"/>
  <c r="N64" i="1" s="1"/>
  <c r="E65" i="1"/>
  <c r="N65" i="1" s="1"/>
  <c r="E2" i="1"/>
  <c r="N2" i="1" s="1"/>
  <c r="R2" i="1" s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2" i="1"/>
  <c r="M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4" i="1"/>
  <c r="Q65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Q2" i="1"/>
  <c r="P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2" i="1"/>
  <c r="R65" i="1" l="1"/>
  <c r="R64" i="1"/>
  <c r="N28" i="1"/>
  <c r="R28" i="1" s="1"/>
  <c r="O66" i="1"/>
  <c r="M66" i="1"/>
  <c r="N39" i="1"/>
  <c r="M39" i="1"/>
</calcChain>
</file>

<file path=xl/sharedStrings.xml><?xml version="1.0" encoding="utf-8"?>
<sst xmlns="http://schemas.openxmlformats.org/spreadsheetml/2006/main" count="744" uniqueCount="298">
  <si>
    <t>Package</t>
  </si>
  <si>
    <t>Download URL</t>
  </si>
  <si>
    <t>Config Commands</t>
  </si>
  <si>
    <t>Directory</t>
  </si>
  <si>
    <t>Build Commands</t>
  </si>
  <si>
    <t>Comment</t>
  </si>
  <si>
    <t xml:space="preserve"> #</t>
  </si>
  <si>
    <t>Boehm-GC</t>
  </si>
  <si>
    <t>bohem-gc</t>
  </si>
  <si>
    <t>http://hboehm.info/gc/gc_source/gc-7.1.tar.gz</t>
  </si>
  <si>
    <t>./configure -prefix ${INSTDIR}</t>
  </si>
  <si>
    <t>zlib</t>
  </si>
  <si>
    <t>http://zlib.net/zlib-1.2.8.tar.gz</t>
  </si>
  <si>
    <t>ftp://ftp.simplesystems.org/pub/libpng/png/src/libpng12/libpng-1.2.56.tar.gz</t>
  </si>
  <si>
    <t>libpng</t>
  </si>
  <si>
    <t>libjpeg</t>
  </si>
  <si>
    <t>http://ijg.org/files/jpegsrc.v9b.tar.gz</t>
  </si>
  <si>
    <t>libtiff</t>
  </si>
  <si>
    <t xml:space="preserve">https://launchpad.net/ubuntu/+archive/primary/+files/tiff_4.0.3.orig.tar.gz </t>
  </si>
  <si>
    <t>./configure --with-zlib=no --with-python=no -prefix ${INSTDIR}</t>
  </si>
  <si>
    <t>libffi</t>
  </si>
  <si>
    <t>ftp://sourceware.org/pub/libffi/libffi-3.2.1.tar.gz</t>
  </si>
  <si>
    <t>glib2</t>
  </si>
  <si>
    <t>http://ftp.gnome.org/pub/gnome/sources/glib/2.46/glib-2.46.2.tar.xz</t>
  </si>
  <si>
    <t>libcroco</t>
  </si>
  <si>
    <t>gdk-pixbuf</t>
  </si>
  <si>
    <t>http://ftp.gnome.org/pub/GNOME/sources/libcroco/0.6/libcroco-0.6.8.tar.xz</t>
  </si>
  <si>
    <t>http://ftp.gnome.org/pub/GNOME/sources/gdk-pixbuf/2.32/gdk-pixbuf-2.32.1.tar.xz</t>
  </si>
  <si>
    <t>freetype</t>
  </si>
  <si>
    <t>http://download.savannah.gnu.org/releases/freetype/freetype-2.5.2.tar.bz2</t>
  </si>
  <si>
    <t>fontconfig</t>
  </si>
  <si>
    <t>https://www.freedesktop.org/software/fontconfig/release/fontconfig-2.11.94.tar.gz</t>
  </si>
  <si>
    <t>expat required. Woraround : use libxml2</t>
  </si>
  <si>
    <t>config  failed with zlib linking errors. 
  Workaround, disable zlib support. 
  --with-zlib=no
  failed with libxml.c:14:20: fatal error: Python.h: No such file or directory
   #include &lt;Python.h&gt;
  Workaround : disable python support
  --with-python=no</t>
  </si>
  <si>
    <t>harfbuzz</t>
  </si>
  <si>
    <t>https://www.freedesktop.org/software/harfbuzz/release/harfbuzz-1.0.1.tar.bz2</t>
  </si>
  <si>
    <t>./configure --enable-libxml2 -prefix ${INSTDIR}</t>
  </si>
  <si>
    <t>xutils</t>
  </si>
  <si>
    <t>https://launchpad.net/ubuntu/+archive/primary/+files/xutils-dev_7.7+3ubuntu1.tar.gz</t>
  </si>
  <si>
    <t>xorg-sgml-doctools</t>
  </si>
  <si>
    <t>:</t>
  </si>
  <si>
    <t>https://launchpad.net/ubuntu/+archive/primary/+files/xorg-sgml-doctools_1.11.orig.tar.gz</t>
  </si>
  <si>
    <t>make</t>
  </si>
  <si>
    <t>xtrans</t>
  </si>
  <si>
    <t>https://launchpad.net/ubuntu/+archive/primary/+files/xtrans_1.3.5.orig.tar.gz</t>
  </si>
  <si>
    <t>config</t>
  </si>
  <si>
    <t>;</t>
  </si>
  <si>
    <t>x11proto-core-dev</t>
  </si>
  <si>
    <t>https://launchpad.net/ubuntu/+archive/primary/+files/x11proto-core_7.0.28.orig.tar.gz</t>
  </si>
  <si>
    <t>x11proto-xext</t>
  </si>
  <si>
    <t>https://launchpad.net/ubuntu/+archive/primary/+files/x11proto-xext_7.3.0.orig.tar.gz</t>
  </si>
  <si>
    <t>libice</t>
  </si>
  <si>
    <t>https://launchpad.net/ubuntu/+archive/primary/+files/libice_1.0.9.orig.tar.gz</t>
  </si>
  <si>
    <t>libsm</t>
  </si>
  <si>
    <t>https://launchpad.net/ubuntu/+archive/primary/+files/libsm_1.2.2.orig.tar.gz</t>
  </si>
  <si>
    <t>xcb-proto</t>
  </si>
  <si>
    <t>https://launchpad.net/ubuntu/+archive/primary/+files/xcb-proto_1.11.orig.tar.gz</t>
  </si>
  <si>
    <t>libpthread-stubs</t>
  </si>
  <si>
    <t>https://launchpad.net/ubuntu/+archive/primary/+files/libpthread-stubs_0.3.orig.tar.gz</t>
  </si>
  <si>
    <t>libxau-dev</t>
  </si>
  <si>
    <t>https://launchpad.net/ubuntu/+archive/primary/+files/libxau_1.0.8.orig.tar.gz</t>
  </si>
  <si>
    <t>libxcb</t>
  </si>
  <si>
    <t>https://launchpad.net/ubuntu/+archive/primary/+files/libxcb_1.11.orig.tar.gz</t>
  </si>
  <si>
    <t>x11proto-input</t>
  </si>
  <si>
    <t>https://launchpad.net/ubuntu/+archive/primary/+files/x11proto-input_2.3.1.orig.tar.gz</t>
  </si>
  <si>
    <t>x11proto-kb</t>
  </si>
  <si>
    <t>https://launchpad.net/ubuntu/+archive/primary/+files/x11proto-kb_1.0.7.orig.tar.gz</t>
  </si>
  <si>
    <t>libx11</t>
  </si>
  <si>
    <t>https://launchpad.net/ubuntu/+archive/primary/+files/libx11_1.6.3.orig.tar.gz</t>
  </si>
  <si>
    <t>libxkbcommon</t>
  </si>
  <si>
    <t>http://xkbcommon.org/download/libxkbcommon-0.5.0.tar.xz</t>
  </si>
  <si>
    <t>libxt</t>
  </si>
  <si>
    <t>https://launchpad.net/ubuntu/+archive/primary/+files/libxt_1.1.5.orig.tar.gz</t>
  </si>
  <si>
    <t>libxext</t>
  </si>
  <si>
    <t>https://launchpad.net/ubuntu/+archive/primary/+files/libxext_1.3.3.orig.tar.gz</t>
  </si>
  <si>
    <t>x11proto-render</t>
  </si>
  <si>
    <t>https://launchpad.net/ubuntu/+archive/primary/+files/x11proto-render_0.11.1.orig.tar.gz</t>
  </si>
  <si>
    <t>libxrender</t>
  </si>
  <si>
    <t>https://launchpad.net/ubuntu/+archive/primary/+files/libxrender_0.9.9.orig.tar.gz</t>
  </si>
  <si>
    <t>fixesproto</t>
  </si>
  <si>
    <t>https://launchpad.net/ubuntu/+archive/primary/+files/x11proto-fixes_5.0.orig.tar.gz</t>
  </si>
  <si>
    <t>xfixes</t>
  </si>
  <si>
    <t>https://launchpad.net/ubuntu/+archive/primary/+files/libxfixes_5.0.1.orig.tar.gz</t>
  </si>
  <si>
    <t>libxi</t>
  </si>
  <si>
    <t>https://launchpad.net/ubuntu/+archive/primary/+files/libxi_1.7.4.orig.tar.gz</t>
  </si>
  <si>
    <t>pixman</t>
  </si>
  <si>
    <t>https://launchpad.net/ubuntu/+archive/primary/+files/pixman_0.32.6.orig.tar.gz</t>
  </si>
  <si>
    <t xml:space="preserve">does not support autoconf, needs cmake </t>
  </si>
  <si>
    <t>cmake -DCMAKE_INSTALL_PREFIX=${INSTDIR}</t>
  </si>
  <si>
    <t>poppler</t>
  </si>
  <si>
    <t>https://launchpad.net/ubuntu/+archive/primary/+files/poppler_0.33.0.orig.tar.xz</t>
  </si>
  <si>
    <t>./configure --enable-xpdf-headers -prefix ${INSTDIR}</t>
  </si>
  <si>
    <t>--enable-xpdf-headers required in config. Inkscape code depends on PDF related header files generated by this option.</t>
  </si>
  <si>
    <t>cairo</t>
  </si>
  <si>
    <t>http://pkgs.fedoraproject.org/repo/pkgs/cairo/cairo-1.14.2.tar.xz/e1cdfaf1c6c995c4d4c54e07215b0118/cairo-1.14.2.tar.xz</t>
  </si>
  <si>
    <t>cairo and poppler havecircular dependency, multiple passes are required</t>
  </si>
  <si>
    <t>pango</t>
  </si>
  <si>
    <t>https://launchpad.net/ubuntu/+archive/primary/+files/pango1.0_1.36.8.orig.tar.xz</t>
  </si>
  <si>
    <t>atk</t>
  </si>
  <si>
    <t>https://launchpad.net/ubuntu/+archive/primary/+files/atk1.0_2.16.0.orig.tar.xz</t>
  </si>
  <si>
    <t>gtk2</t>
  </si>
  <si>
    <t>https://launchpad.net/ubuntu/+archive/primary/+files/gtk+2.0_2.24.28.orig.tar.xz</t>
  </si>
  <si>
    <t>glproto</t>
  </si>
  <si>
    <t>https://launchpad.net/ubuntu/+archive/primary/+files/x11proto-gl_1.4.17.orig.tar.gz</t>
  </si>
  <si>
    <t>pciaccess</t>
  </si>
  <si>
    <t>https://launchpad.net/ubuntu/+archive/primary/+files/libpciaccess_0.13.4.orig.tar.gz</t>
  </si>
  <si>
    <t>libdrm</t>
  </si>
  <si>
    <t>https://launchpad.net/ubuntu/+archive/primary/+files/libdrm_2.4.64.orig.tar.gz</t>
  </si>
  <si>
    <t>dri2proto</t>
  </si>
  <si>
    <t>https://launchpad.net/ubuntu/+archive/primary/+files/x11proto-dri2_2.8.orig.tar.gz</t>
  </si>
  <si>
    <t>dri3proto</t>
  </si>
  <si>
    <t>https://launchpad.net/ubuntu/+archive/primary/+files/x11proto-dri3_1.0.orig.tar.gz</t>
  </si>
  <si>
    <t>presentproto</t>
  </si>
  <si>
    <t>https://launchpad.net/ubuntu/+archive/primary/+files/x11proto-present_1.0.orig.tar.gz</t>
  </si>
  <si>
    <t>damageproto</t>
  </si>
  <si>
    <t>https://blueprints.launchpad.net/ubuntu/+archive/primary/+files/x11proto-damage_1.2.1.orig.tar.gz</t>
  </si>
  <si>
    <t>xdamage</t>
  </si>
  <si>
    <t>https://launchpad.net/ubuntu/+archive/primary/+files/libxdamage_1.1.4.orig.tar.gz</t>
  </si>
  <si>
    <t>xshmfence</t>
  </si>
  <si>
    <t>https://launchpad.net/ubuntu/+archive/primary/+files/libxshmfence_1.2.orig.tar.gz</t>
  </si>
  <si>
    <t>libsigc++-2.0</t>
  </si>
  <si>
    <t>https://launchpad.net/ubuntu/+archive/primary/+files/libsigc++-2.0_2.4.1.orig.tar.xz</t>
  </si>
  <si>
    <t>glibmm</t>
  </si>
  <si>
    <t>https://launchpad.net/ubuntu/+archive/primary/+files/glibmm2.4_2.45.41.is.2.44.0.orig.tar.xz</t>
  </si>
  <si>
    <t>lcms</t>
  </si>
  <si>
    <t>cairomm-1.0</t>
  </si>
  <si>
    <t>https://launchpad.net/ubuntu/+archive/primary/+files/lcms2_2.6.orig.tar.gz</t>
  </si>
  <si>
    <t>https://launchpad.net/ubuntu/+archive/primary/+files/cairomm_1.11.2.orig.tar.gz</t>
  </si>
  <si>
    <t>https://launchpad.net/ubuntu/+archive/primary/+files/pangomm_2.36.0.orig.tar.xz</t>
  </si>
  <si>
    <t>pangomm-1.4</t>
  </si>
  <si>
    <t>atkmm-1.6</t>
  </si>
  <si>
    <t>https://launchpad.net/ubuntu/+archive/primary/+files/atkmm1.6_2.22.7.orig.tar.xz</t>
  </si>
  <si>
    <t>https://launchpad.net/ubuntu/+archive/primary/+files/gtkmm2.4_2.24.4.orig.tar.xz</t>
  </si>
  <si>
    <t>gdkmm-2.4</t>
  </si>
  <si>
    <t>libxslt</t>
  </si>
  <si>
    <t>https://launchpad.net/ubuntu/+archive/primary/+files/libxslt_1.1.28.orig.tar.gz</t>
  </si>
  <si>
    <t>Note : config ended with
   config.status: executing depfiles commands
   config.status: executing libtool commands
   /usr/bin/rm: cannot remove 'libtoolT': No such file or directory
  Note : make worked (seemed to work!) even with error in config</t>
  </si>
  <si>
    <t>gsl</t>
  </si>
  <si>
    <t>https://launchpad.net/ubuntu/+archive/primary/+files/gsl_1.16+dfsg.orig.tar.gz</t>
  </si>
  <si>
    <t>Note : 
Config and make fails due to a missing makefile. 
So create and empty makefile. This will be a Do-Nothing / NO-OP kind of file to resolve this specific error. 
Content of file wil be two lines for default and install targets. Lines :
 "target: ;" and "install: ;". Location/nameof the file : `doc/Makefile.in'
   config worked, "make install" also worked after adding this file.</t>
  </si>
  <si>
    <t>boost</t>
  </si>
  <si>
    <t>http://sourceforge.net/projects/boost/files/boost/1.60.0/boost_1_60_0.tar.gz</t>
  </si>
  <si>
    <t>Uses a different system for build</t>
  </si>
  <si>
    <t>./bootstrap.sh --prefix=${INSTDIR}</t>
  </si>
  <si>
    <t>./b2 install</t>
  </si>
  <si>
    <t>libpopt</t>
  </si>
  <si>
    <t>https://launchpad.net/ubuntu/+archive/primary/+files/popt_1.16.orig.tar.gz</t>
  </si>
  <si>
    <t>tarball</t>
  </si>
  <si>
    <t>gc-7.1.tar.gz</t>
  </si>
  <si>
    <t>zlib-1.2.8.tar.gz</t>
  </si>
  <si>
    <t>libpng-1.2.56.tar.gz</t>
  </si>
  <si>
    <t>jpegsrc.v9b.tar.gz</t>
  </si>
  <si>
    <t>tiff_4.0.3.orig.tar.gz</t>
  </si>
  <si>
    <t>libffi-3.2.1.tar.gz</t>
  </si>
  <si>
    <t>glib-2.46.2.tar.xz</t>
  </si>
  <si>
    <t>libcroco-0.6.8.tar.xz</t>
  </si>
  <si>
    <t>gdk-pixbuf-2.32.1.tar.xz</t>
  </si>
  <si>
    <t>freetype-2.5.2.tar.bz2</t>
  </si>
  <si>
    <t>fontconfig-2.11.94.tar.gz</t>
  </si>
  <si>
    <t>harfbuzz-1.0.1.tar.bz2</t>
  </si>
  <si>
    <t>xutils-dev_7.7+3ubuntu1.tar.gz</t>
  </si>
  <si>
    <t>xorg-sgml-doctools_1.11.orig.tar.gz</t>
  </si>
  <si>
    <t>xtrans_1.3.5.orig.tar.gz</t>
  </si>
  <si>
    <t>x11proto-core_7.0.28.orig.tar.gz</t>
  </si>
  <si>
    <t>x11proto-xext_7.3.0.orig.tar.gz</t>
  </si>
  <si>
    <t>libice_1.0.9.orig.tar.gz</t>
  </si>
  <si>
    <t>libsm_1.2.2.orig.tar.gz</t>
  </si>
  <si>
    <t>xcb-proto_1.11.orig.tar.gz</t>
  </si>
  <si>
    <t>libpthread-stubs_0.3.orig.tar.gz</t>
  </si>
  <si>
    <t>libxau_1.0.8.orig.tar.gz</t>
  </si>
  <si>
    <t>libxcb_1.11.orig.tar.gz</t>
  </si>
  <si>
    <t>x11proto-input_2.3.1.orig.tar.gz</t>
  </si>
  <si>
    <t>x11proto-kb_1.0.7.orig.tar.gz</t>
  </si>
  <si>
    <t>libx11_1.6.3.orig.tar.gz</t>
  </si>
  <si>
    <t>libxkbcommon-0.5.0.tar.xz</t>
  </si>
  <si>
    <t>libxt_1.1.5.orig.tar.gz</t>
  </si>
  <si>
    <t>libxext_1.3.3.orig.tar.gz</t>
  </si>
  <si>
    <t>x11proto-render_0.11.1.orig.tar.gz</t>
  </si>
  <si>
    <t>libxrender_0.9.9.orig.tar.gz</t>
  </si>
  <si>
    <t>x11proto-fixes_5.0.orig.tar.gz</t>
  </si>
  <si>
    <t>libxfixes_5.0.1.orig.tar.gz</t>
  </si>
  <si>
    <t>libxi_1.7.4.orig.tar.gz</t>
  </si>
  <si>
    <t>pixman_0.32.6.orig.tar.gz</t>
  </si>
  <si>
    <t>poppler_0.33.0.orig.tar.xz</t>
  </si>
  <si>
    <t>cairo-1.14.2.tar.xz</t>
  </si>
  <si>
    <t>pango1.0_1.36.8.orig.tar.xz</t>
  </si>
  <si>
    <t>atk1.0_2.16.0.orig.tar.xz</t>
  </si>
  <si>
    <t>gtk+2.0_2.24.28.orig.tar.xz</t>
  </si>
  <si>
    <t>x11proto-gl_1.4.17.orig.tar.gz</t>
  </si>
  <si>
    <t>libpciaccess_0.13.4.orig.tar.gz</t>
  </si>
  <si>
    <t>libdrm_2.4.64.orig.tar.gz</t>
  </si>
  <si>
    <t>x11proto-dri2_2.8.orig.tar.gz</t>
  </si>
  <si>
    <t>x11proto-dri3_1.0.orig.tar.gz</t>
  </si>
  <si>
    <t>x11proto-present_1.0.orig.tar.gz</t>
  </si>
  <si>
    <t>x11proto-damage_1.2.1.orig.tar.gz</t>
  </si>
  <si>
    <t>libxdamage_1.1.4.orig.tar.gz</t>
  </si>
  <si>
    <t>libxshmfence_1.2.orig.tar.gz</t>
  </si>
  <si>
    <t>libsigc++-2.0_2.4.1.orig.tar.xz</t>
  </si>
  <si>
    <t>glibmm2.4_2.45.41.is.2.44.0.orig.tar.xz</t>
  </si>
  <si>
    <t>lcms2_2.6.orig.tar.gz</t>
  </si>
  <si>
    <t>cairomm_1.11.2.orig.tar.gz</t>
  </si>
  <si>
    <t>pangomm_2.36.0.orig.tar.xz</t>
  </si>
  <si>
    <t>atkmm1.6_2.22.7.orig.tar.xz</t>
  </si>
  <si>
    <t>gtkmm2.4_2.24.4.orig.tar.xz</t>
  </si>
  <si>
    <t>libxslt_1.1.28.orig.tar.gz</t>
  </si>
  <si>
    <t>gsl_1.16+dfsg.orig.tar.gz</t>
  </si>
  <si>
    <t>boost_1_60_0.tar.gz</t>
  </si>
  <si>
    <t>popt_1.16.orig.tar.gz</t>
  </si>
  <si>
    <t>mkdir command</t>
  </si>
  <si>
    <t>cp command</t>
  </si>
  <si>
    <t>dir</t>
  </si>
  <si>
    <t>cd command</t>
  </si>
  <si>
    <t>build</t>
  </si>
  <si>
    <t>overall command</t>
  </si>
  <si>
    <t>tar command</t>
  </si>
  <si>
    <t>atk-2.16.0</t>
  </si>
  <si>
    <t>atkmm-2.22.7</t>
  </si>
  <si>
    <t>gc-7.1</t>
  </si>
  <si>
    <t>boost_1_60_0</t>
  </si>
  <si>
    <t>cairo-1.14.2</t>
  </si>
  <si>
    <t>cairomm-1.11.2</t>
  </si>
  <si>
    <t>damageproto-1.2.1</t>
  </si>
  <si>
    <t>dri2proto-2.8</t>
  </si>
  <si>
    <t>dri3proto-1.0</t>
  </si>
  <si>
    <t>fixesproto-5.0</t>
  </si>
  <si>
    <t>fontconfig-2.11.94</t>
  </si>
  <si>
    <t>freetype-2.5.2</t>
  </si>
  <si>
    <t>gtkmm-2.24.4</t>
  </si>
  <si>
    <t>gdk-pixbuf-2.32.1</t>
  </si>
  <si>
    <t>glib-2.46.2</t>
  </si>
  <si>
    <t>glibmm-2.44.0</t>
  </si>
  <si>
    <t>glproto-1.4.17</t>
  </si>
  <si>
    <t>gsl-1.16+dfsg</t>
  </si>
  <si>
    <t>gtk+-2.24.28</t>
  </si>
  <si>
    <t>harfbuzz-1.0.1</t>
  </si>
  <si>
    <t>lcms2-2.6</t>
  </si>
  <si>
    <t>libcroco-0.6.8</t>
  </si>
  <si>
    <t>libdrm-2.4.64</t>
  </si>
  <si>
    <t>libffi-3.2.1</t>
  </si>
  <si>
    <t>libICE-1.0.9</t>
  </si>
  <si>
    <t>jpeg-9b</t>
  </si>
  <si>
    <t>libpng-1.2.56</t>
  </si>
  <si>
    <t>popt-1.16</t>
  </si>
  <si>
    <t>libpthread-stubs-0.3</t>
  </si>
  <si>
    <t>libsigc++-2.4.1</t>
  </si>
  <si>
    <t>libSM-1.2.2</t>
  </si>
  <si>
    <t>tiff-4.0.3</t>
  </si>
  <si>
    <t>libX11-1.6.3</t>
  </si>
  <si>
    <t>libXau-1.0.8</t>
  </si>
  <si>
    <t>libxcb-1.11</t>
  </si>
  <si>
    <t>libXext-1.3.3</t>
  </si>
  <si>
    <t>libXi-1.7.4</t>
  </si>
  <si>
    <t>libxkbcommon-0.5.0</t>
  </si>
  <si>
    <t>libXrender-0.9.9</t>
  </si>
  <si>
    <t>libxslt-1.1.28</t>
  </si>
  <si>
    <t>libXt-1.1.5</t>
  </si>
  <si>
    <t>pango-1.36.8</t>
  </si>
  <si>
    <t>pangomm-2.36.0</t>
  </si>
  <si>
    <t>libpciaccess-0.13.4</t>
  </si>
  <si>
    <t>pixman-0.32.6</t>
  </si>
  <si>
    <t>poppler-0.33.0</t>
  </si>
  <si>
    <t>presentproto-1.0</t>
  </si>
  <si>
    <t>xproto-7.0.28</t>
  </si>
  <si>
    <t>inputproto-2.3.1</t>
  </si>
  <si>
    <t>kbproto-1.0.7</t>
  </si>
  <si>
    <t>renderproto-0.11.1</t>
  </si>
  <si>
    <t>xextproto-7.3.0</t>
  </si>
  <si>
    <t>xcb-proto-1.11</t>
  </si>
  <si>
    <t>libXdamage-1.1.4</t>
  </si>
  <si>
    <t>libXfixes-5.0.1</t>
  </si>
  <si>
    <t>xorg-sgml-doctools-1.11</t>
  </si>
  <si>
    <t>libxshmfence-1.2</t>
  </si>
  <si>
    <t>xtrans-1.3.5</t>
  </si>
  <si>
    <t>xutils-dev.git</t>
  </si>
  <si>
    <t>zlib-1.2.8</t>
  </si>
  <si>
    <t>extract_dir</t>
  </si>
  <si>
    <t>libopenjp2</t>
  </si>
  <si>
    <t>https://launchpad.net/ubuntu/+archive/primary/+files/openjpeg2_2.1.0.orig.tar.gz</t>
  </si>
  <si>
    <t>openjpeg2_2.1.0.orig.tar.gz</t>
  </si>
  <si>
    <t>openjpeg-2.1.0</t>
  </si>
  <si>
    <t>libxml2</t>
  </si>
  <si>
    <t>https://launchpad.net/ubuntu/+archive/primary/+files/libxml2_2.9.2+zdfsg1.orig.tar.xz</t>
  </si>
  <si>
    <t>libxml2_2.9.2+zdfsg1.orig.tar.xz</t>
  </si>
  <si>
    <t>libxml2-2.9.2</t>
  </si>
  <si>
    <t>inkscape</t>
  </si>
  <si>
    <t>inkscape-0.91</t>
  </si>
  <si>
    <t>https://inkscape.org/en/gallery/item/3860/inkscape-0.91.tar.bz2</t>
  </si>
  <si>
    <t>inkscape-0.91.tar.bz2</t>
  </si>
  <si>
    <t>wget command</t>
  </si>
  <si>
    <t>make  &gt;&gt; ${MAKELOG}; make install  &gt;&gt; ${MAKEINSTALLLOG}</t>
  </si>
  <si>
    <t>xorg-macros</t>
  </si>
  <si>
    <t>http://ftp.x.org/pub/individual/util/util-macros-1.19.0.tar.bz2</t>
  </si>
  <si>
    <t>util-macros-1.19.0.tar.bz2</t>
  </si>
  <si>
    <t>util-macros-1.19.0</t>
  </si>
  <si>
    <t>librsvg</t>
  </si>
  <si>
    <t>https://download.gnome.org/sources/librsvg/2.37/librsvg-2.37.0.tar.xz</t>
  </si>
  <si>
    <t>librsvg-2.37.0.tar.xz</t>
  </si>
  <si>
    <t>librsvg-2.37.0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</si>
</sst>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2" borderId="2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aunchpad.net/ubuntu/+archive/primary/+files/xutils-dev_7.7+3ubuntu1.tar.gz" TargetMode="External"/><Relationship Id="rId18" Type="http://schemas.openxmlformats.org/officeDocument/2006/relationships/hyperlink" Target="https://launchpad.net/ubuntu/+archive/primary/+files/x11proto-xext_7.3.0.orig.tar.gz" TargetMode="External"/><Relationship Id="rId26" Type="http://schemas.openxmlformats.org/officeDocument/2006/relationships/hyperlink" Target="https://launchpad.net/ubuntu/+archive/primary/+files/x11proto-kb_1.0.7.orig.tar.gz" TargetMode="External"/><Relationship Id="rId39" Type="http://schemas.openxmlformats.org/officeDocument/2006/relationships/hyperlink" Target="https://launchpad.net/ubuntu/+archive/primary/+files/atk1.0_2.16.0.orig.tar.xz" TargetMode="External"/><Relationship Id="rId21" Type="http://schemas.openxmlformats.org/officeDocument/2006/relationships/hyperlink" Target="https://launchpad.net/ubuntu/+archive/primary/+files/xcb-proto_1.11.orig.tar.gz" TargetMode="External"/><Relationship Id="rId34" Type="http://schemas.openxmlformats.org/officeDocument/2006/relationships/hyperlink" Target="https://launchpad.net/ubuntu/+archive/primary/+files/libxfixes_5.0.1.orig.tar.gz" TargetMode="External"/><Relationship Id="rId42" Type="http://schemas.openxmlformats.org/officeDocument/2006/relationships/hyperlink" Target="https://launchpad.net/ubuntu/+archive/primary/+files/libpciaccess_0.13.4.orig.tar.gz" TargetMode="External"/><Relationship Id="rId47" Type="http://schemas.openxmlformats.org/officeDocument/2006/relationships/hyperlink" Target="https://blueprints.launchpad.net/ubuntu/+archive/primary/+files/x11proto-damage_1.2.1.orig.tar.gz" TargetMode="External"/><Relationship Id="rId50" Type="http://schemas.openxmlformats.org/officeDocument/2006/relationships/hyperlink" Target="https://launchpad.net/ubuntu/+archive/primary/+files/libsigc++-2.0_2.4.1.orig.tar.xz" TargetMode="External"/><Relationship Id="rId55" Type="http://schemas.openxmlformats.org/officeDocument/2006/relationships/hyperlink" Target="https://launchpad.net/ubuntu/+archive/primary/+files/atkmm1.6_2.22.7.orig.tar.xz" TargetMode="External"/><Relationship Id="rId63" Type="http://schemas.openxmlformats.org/officeDocument/2006/relationships/hyperlink" Target="http://ftp.x.org/pub/individual/util/util-macros-1.19.0.tar.bz2" TargetMode="External"/><Relationship Id="rId7" Type="http://schemas.openxmlformats.org/officeDocument/2006/relationships/hyperlink" Target="http://ftp.gnome.org/pub/gnome/sources/glib/2.46/glib-2.46.2.tar.xz" TargetMode="External"/><Relationship Id="rId2" Type="http://schemas.openxmlformats.org/officeDocument/2006/relationships/hyperlink" Target="http://zlib.net/zlib-1.2.8.tar.gz" TargetMode="External"/><Relationship Id="rId16" Type="http://schemas.openxmlformats.org/officeDocument/2006/relationships/hyperlink" Target="https://launchpad.net/ubuntu/+archive/primary/+files/xtrans_1.3.5.orig.tar.gz" TargetMode="External"/><Relationship Id="rId20" Type="http://schemas.openxmlformats.org/officeDocument/2006/relationships/hyperlink" Target="https://launchpad.net/ubuntu/+archive/primary/+files/libsm_1.2.2.orig.tar.gz" TargetMode="External"/><Relationship Id="rId29" Type="http://schemas.openxmlformats.org/officeDocument/2006/relationships/hyperlink" Target="https://launchpad.net/ubuntu/+archive/primary/+files/libxt_1.1.5.orig.tar.gz" TargetMode="External"/><Relationship Id="rId41" Type="http://schemas.openxmlformats.org/officeDocument/2006/relationships/hyperlink" Target="https://launchpad.net/ubuntu/+archive/primary/+files/x11proto-gl_1.4.17.orig.tar.gz" TargetMode="External"/><Relationship Id="rId54" Type="http://schemas.openxmlformats.org/officeDocument/2006/relationships/hyperlink" Target="https://launchpad.net/ubuntu/+archive/primary/+files/pangomm_2.36.0.orig.tar.xz" TargetMode="External"/><Relationship Id="rId62" Type="http://schemas.openxmlformats.org/officeDocument/2006/relationships/hyperlink" Target="https://inkscape.org/en/gallery/item/3860/inkscape-0.91.tar.bz2" TargetMode="External"/><Relationship Id="rId1" Type="http://schemas.openxmlformats.org/officeDocument/2006/relationships/hyperlink" Target="http://hboehm.info/gc/gc_source/gc-7.1.tar.gz" TargetMode="External"/><Relationship Id="rId6" Type="http://schemas.openxmlformats.org/officeDocument/2006/relationships/hyperlink" Target="ftp://sourceware.org/pub/libffi/libffi-3.2.1.tar.gz" TargetMode="External"/><Relationship Id="rId11" Type="http://schemas.openxmlformats.org/officeDocument/2006/relationships/hyperlink" Target="https://www.freedesktop.org/software/fontconfig/release/fontconfig-2.11.94.tar.gz" TargetMode="External"/><Relationship Id="rId24" Type="http://schemas.openxmlformats.org/officeDocument/2006/relationships/hyperlink" Target="https://launchpad.net/ubuntu/+archive/primary/+files/libxcb_1.11.orig.tar.gz" TargetMode="External"/><Relationship Id="rId32" Type="http://schemas.openxmlformats.org/officeDocument/2006/relationships/hyperlink" Target="https://launchpad.net/ubuntu/+archive/primary/+files/libxrender_0.9.9.orig.tar.gz" TargetMode="External"/><Relationship Id="rId37" Type="http://schemas.openxmlformats.org/officeDocument/2006/relationships/hyperlink" Target="https://launchpad.net/ubuntu/+archive/primary/+files/poppler_0.33.0.orig.tar.xz" TargetMode="External"/><Relationship Id="rId40" Type="http://schemas.openxmlformats.org/officeDocument/2006/relationships/hyperlink" Target="https://launchpad.net/ubuntu/+archive/primary/+files/gtk+2.0_2.24.28.orig.tar.xz" TargetMode="External"/><Relationship Id="rId45" Type="http://schemas.openxmlformats.org/officeDocument/2006/relationships/hyperlink" Target="https://launchpad.net/ubuntu/+archive/primary/+files/x11proto-dri3_1.0.orig.tar.gz" TargetMode="External"/><Relationship Id="rId53" Type="http://schemas.openxmlformats.org/officeDocument/2006/relationships/hyperlink" Target="https://launchpad.net/ubuntu/+archive/primary/+files/cairomm_1.11.2.orig.tar.gz" TargetMode="External"/><Relationship Id="rId58" Type="http://schemas.openxmlformats.org/officeDocument/2006/relationships/hyperlink" Target="https://launchpad.net/ubuntu/+archive/primary/+files/gsl_1.16+dfsg.orig.tar.gz" TargetMode="External"/><Relationship Id="rId5" Type="http://schemas.openxmlformats.org/officeDocument/2006/relationships/hyperlink" Target="https://launchpad.net/ubuntu/+archive/primary/+files/tiff_4.0.3.orig.tar.gz" TargetMode="External"/><Relationship Id="rId15" Type="http://schemas.openxmlformats.org/officeDocument/2006/relationships/hyperlink" Target="https://launchpad.net/ubuntu/+archive/primary/+files/xorg-sgml-doctools_1.11.orig.tar.gz" TargetMode="External"/><Relationship Id="rId23" Type="http://schemas.openxmlformats.org/officeDocument/2006/relationships/hyperlink" Target="https://launchpad.net/ubuntu/+archive/primary/+files/libxau_1.0.8.orig.tar.gz" TargetMode="External"/><Relationship Id="rId28" Type="http://schemas.openxmlformats.org/officeDocument/2006/relationships/hyperlink" Target="http://xkbcommon.org/download/libxkbcommon-0.5.0.tar.xz" TargetMode="External"/><Relationship Id="rId36" Type="http://schemas.openxmlformats.org/officeDocument/2006/relationships/hyperlink" Target="https://launchpad.net/ubuntu/+archive/primary/+files/pixman_0.32.6.orig.tar.gz" TargetMode="External"/><Relationship Id="rId49" Type="http://schemas.openxmlformats.org/officeDocument/2006/relationships/hyperlink" Target="https://launchpad.net/ubuntu/+archive/primary/+files/libxshmfence_1.2.orig.tar.gz" TargetMode="External"/><Relationship Id="rId57" Type="http://schemas.openxmlformats.org/officeDocument/2006/relationships/hyperlink" Target="https://launchpad.net/ubuntu/+archive/primary/+files/libxslt_1.1.28.orig.tar.gz" TargetMode="External"/><Relationship Id="rId61" Type="http://schemas.openxmlformats.org/officeDocument/2006/relationships/hyperlink" Target="https://launchpad.net/ubuntu/+archive/primary/+files/libxml2_2.9.2+zdfsg1.orig.tar.xz" TargetMode="External"/><Relationship Id="rId10" Type="http://schemas.openxmlformats.org/officeDocument/2006/relationships/hyperlink" Target="http://download.savannah.gnu.org/releases/freetype/freetype-2.5.2.tar.bz2" TargetMode="External"/><Relationship Id="rId19" Type="http://schemas.openxmlformats.org/officeDocument/2006/relationships/hyperlink" Target="https://launchpad.net/ubuntu/+archive/primary/+files/libice_1.0.9.orig.tar.gz" TargetMode="External"/><Relationship Id="rId31" Type="http://schemas.openxmlformats.org/officeDocument/2006/relationships/hyperlink" Target="https://launchpad.net/ubuntu/+archive/primary/+files/x11proto-render_0.11.1.orig.tar.gz" TargetMode="External"/><Relationship Id="rId44" Type="http://schemas.openxmlformats.org/officeDocument/2006/relationships/hyperlink" Target="https://launchpad.net/ubuntu/+archive/primary/+files/x11proto-dri2_2.8.orig.tar.gz" TargetMode="External"/><Relationship Id="rId52" Type="http://schemas.openxmlformats.org/officeDocument/2006/relationships/hyperlink" Target="https://launchpad.net/ubuntu/+archive/primary/+files/lcms2_2.6.orig.tar.gz" TargetMode="External"/><Relationship Id="rId60" Type="http://schemas.openxmlformats.org/officeDocument/2006/relationships/hyperlink" Target="https://launchpad.net/ubuntu/+archive/primary/+files/openjpeg2_2.1.0.orig.tar.gz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ijg.org/files/jpegsrc.v9b.tar.gz" TargetMode="External"/><Relationship Id="rId9" Type="http://schemas.openxmlformats.org/officeDocument/2006/relationships/hyperlink" Target="http://ftp.gnome.org/pub/GNOME/sources/gdk-pixbuf/2.32/gdk-pixbuf-2.32.1.tar.xz" TargetMode="External"/><Relationship Id="rId14" Type="http://schemas.openxmlformats.org/officeDocument/2006/relationships/hyperlink" Target="http://pkgs.fedoraproject.org/repo/pkgs/cairo/cairo-1.14.2.tar.xz/e1cdfaf1c6c995c4d4c54e07215b0118/cairo-1.14.2.tar.xz" TargetMode="External"/><Relationship Id="rId22" Type="http://schemas.openxmlformats.org/officeDocument/2006/relationships/hyperlink" Target="https://launchpad.net/ubuntu/+archive/primary/+files/libpthread-stubs_0.3.orig.tar.gz" TargetMode="External"/><Relationship Id="rId27" Type="http://schemas.openxmlformats.org/officeDocument/2006/relationships/hyperlink" Target="https://launchpad.net/ubuntu/+archive/primary/+files/libx11_1.6.3.orig.tar.gz" TargetMode="External"/><Relationship Id="rId30" Type="http://schemas.openxmlformats.org/officeDocument/2006/relationships/hyperlink" Target="https://launchpad.net/ubuntu/+archive/primary/+files/libxext_1.3.3.orig.tar.gz" TargetMode="External"/><Relationship Id="rId35" Type="http://schemas.openxmlformats.org/officeDocument/2006/relationships/hyperlink" Target="https://launchpad.net/ubuntu/+archive/primary/+files/libxi_1.7.4.orig.tar.gz" TargetMode="External"/><Relationship Id="rId43" Type="http://schemas.openxmlformats.org/officeDocument/2006/relationships/hyperlink" Target="https://launchpad.net/ubuntu/+archive/primary/+files/libdrm_2.4.64.orig.tar.gz" TargetMode="External"/><Relationship Id="rId48" Type="http://schemas.openxmlformats.org/officeDocument/2006/relationships/hyperlink" Target="https://launchpad.net/ubuntu/+archive/primary/+files/libxdamage_1.1.4.orig.tar.gz" TargetMode="External"/><Relationship Id="rId56" Type="http://schemas.openxmlformats.org/officeDocument/2006/relationships/hyperlink" Target="https://launchpad.net/ubuntu/+archive/primary/+files/gtkmm2.4_2.24.4.orig.tar.xz" TargetMode="External"/><Relationship Id="rId64" Type="http://schemas.openxmlformats.org/officeDocument/2006/relationships/hyperlink" Target="https://download.gnome.org/sources/librsvg/2.37/librsvg-2.37.0.tar.xz" TargetMode="External"/><Relationship Id="rId8" Type="http://schemas.openxmlformats.org/officeDocument/2006/relationships/hyperlink" Target="http://ftp.gnome.org/pub/GNOME/sources/libcroco/0.6/libcroco-0.6.8.tar.xz" TargetMode="External"/><Relationship Id="rId51" Type="http://schemas.openxmlformats.org/officeDocument/2006/relationships/hyperlink" Target="https://launchpad.net/ubuntu/+archive/primary/+files/glibmm2.4_2.45.41.is.2.44.0.orig.tar.xz" TargetMode="External"/><Relationship Id="rId3" Type="http://schemas.openxmlformats.org/officeDocument/2006/relationships/hyperlink" Target="ftp://ftp.simplesystems.org/pub/libpng/png/src/libpng12/libpng-1.2.56.tar.gz" TargetMode="External"/><Relationship Id="rId12" Type="http://schemas.openxmlformats.org/officeDocument/2006/relationships/hyperlink" Target="https://www.freedesktop.org/software/harfbuzz/release/harfbuzz-1.0.1.tar.bz2" TargetMode="External"/><Relationship Id="rId17" Type="http://schemas.openxmlformats.org/officeDocument/2006/relationships/hyperlink" Target="https://launchpad.net/ubuntu/+archive/primary/+files/x11proto-core_7.0.28.orig.tar.gz" TargetMode="External"/><Relationship Id="rId25" Type="http://schemas.openxmlformats.org/officeDocument/2006/relationships/hyperlink" Target="https://launchpad.net/ubuntu/+archive/primary/+files/x11proto-input_2.3.1.orig.tar.gz" TargetMode="External"/><Relationship Id="rId33" Type="http://schemas.openxmlformats.org/officeDocument/2006/relationships/hyperlink" Target="https://launchpad.net/ubuntu/+archive/primary/+files/x11proto-fixes_5.0.orig.tar.gz" TargetMode="External"/><Relationship Id="rId38" Type="http://schemas.openxmlformats.org/officeDocument/2006/relationships/hyperlink" Target="https://launchpad.net/ubuntu/+archive/primary/+files/pango1.0_1.36.8.orig.tar.xz" TargetMode="External"/><Relationship Id="rId46" Type="http://schemas.openxmlformats.org/officeDocument/2006/relationships/hyperlink" Target="https://launchpad.net/ubuntu/+archive/primary/+files/x11proto-present_1.0.orig.tar.gz" TargetMode="External"/><Relationship Id="rId59" Type="http://schemas.openxmlformats.org/officeDocument/2006/relationships/hyperlink" Target="https://launchpad.net/ubuntu/+archive/primary/+files/popt_1.16.orig.tar.g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aunchpad.net/ubuntu/+archive/primary/+files/xutils-dev_7.7+3ubuntu1.tar.gz" TargetMode="External"/><Relationship Id="rId18" Type="http://schemas.openxmlformats.org/officeDocument/2006/relationships/hyperlink" Target="https://launchpad.net/ubuntu/+archive/primary/+files/x11proto-xext_7.3.0.orig.tar.gz" TargetMode="External"/><Relationship Id="rId26" Type="http://schemas.openxmlformats.org/officeDocument/2006/relationships/hyperlink" Target="https://launchpad.net/ubuntu/+archive/primary/+files/x11proto-kb_1.0.7.orig.tar.gz" TargetMode="External"/><Relationship Id="rId39" Type="http://schemas.openxmlformats.org/officeDocument/2006/relationships/hyperlink" Target="https://launchpad.net/ubuntu/+archive/primary/+files/atk1.0_2.16.0.orig.tar.xz" TargetMode="External"/><Relationship Id="rId21" Type="http://schemas.openxmlformats.org/officeDocument/2006/relationships/hyperlink" Target="https://launchpad.net/ubuntu/+archive/primary/+files/xcb-proto_1.11.orig.tar.gz" TargetMode="External"/><Relationship Id="rId34" Type="http://schemas.openxmlformats.org/officeDocument/2006/relationships/hyperlink" Target="https://launchpad.net/ubuntu/+archive/primary/+files/libxfixes_5.0.1.orig.tar.gz" TargetMode="External"/><Relationship Id="rId42" Type="http://schemas.openxmlformats.org/officeDocument/2006/relationships/hyperlink" Target="https://launchpad.net/ubuntu/+archive/primary/+files/libpciaccess_0.13.4.orig.tar.gz" TargetMode="External"/><Relationship Id="rId47" Type="http://schemas.openxmlformats.org/officeDocument/2006/relationships/hyperlink" Target="https://blueprints.launchpad.net/ubuntu/+archive/primary/+files/x11proto-damage_1.2.1.orig.tar.gz" TargetMode="External"/><Relationship Id="rId50" Type="http://schemas.openxmlformats.org/officeDocument/2006/relationships/hyperlink" Target="https://launchpad.net/ubuntu/+archive/primary/+files/libsigc++-2.0_2.4.1.orig.tar.xz" TargetMode="External"/><Relationship Id="rId55" Type="http://schemas.openxmlformats.org/officeDocument/2006/relationships/hyperlink" Target="https://launchpad.net/ubuntu/+archive/primary/+files/atkmm1.6_2.22.7.orig.tar.xz" TargetMode="External"/><Relationship Id="rId7" Type="http://schemas.openxmlformats.org/officeDocument/2006/relationships/hyperlink" Target="http://ftp.gnome.org/pub/gnome/sources/glib/2.46/glib-2.46.2.tar.xz" TargetMode="External"/><Relationship Id="rId2" Type="http://schemas.openxmlformats.org/officeDocument/2006/relationships/hyperlink" Target="http://zlib.net/zlib-1.2.8.tar.gz" TargetMode="External"/><Relationship Id="rId16" Type="http://schemas.openxmlformats.org/officeDocument/2006/relationships/hyperlink" Target="https://launchpad.net/ubuntu/+archive/primary/+files/xtrans_1.3.5.orig.tar.gz" TargetMode="External"/><Relationship Id="rId20" Type="http://schemas.openxmlformats.org/officeDocument/2006/relationships/hyperlink" Target="https://launchpad.net/ubuntu/+archive/primary/+files/libsm_1.2.2.orig.tar.gz" TargetMode="External"/><Relationship Id="rId29" Type="http://schemas.openxmlformats.org/officeDocument/2006/relationships/hyperlink" Target="https://launchpad.net/ubuntu/+archive/primary/+files/libxt_1.1.5.orig.tar.gz" TargetMode="External"/><Relationship Id="rId41" Type="http://schemas.openxmlformats.org/officeDocument/2006/relationships/hyperlink" Target="https://launchpad.net/ubuntu/+archive/primary/+files/x11proto-gl_1.4.17.orig.tar.gz" TargetMode="External"/><Relationship Id="rId54" Type="http://schemas.openxmlformats.org/officeDocument/2006/relationships/hyperlink" Target="https://launchpad.net/ubuntu/+archive/primary/+files/pangomm_2.36.0.orig.tar.xz" TargetMode="External"/><Relationship Id="rId62" Type="http://schemas.openxmlformats.org/officeDocument/2006/relationships/hyperlink" Target="https://inkscape.org/en/gallery/item/3860/inkscape-0.91.tar.bz2" TargetMode="External"/><Relationship Id="rId1" Type="http://schemas.openxmlformats.org/officeDocument/2006/relationships/hyperlink" Target="http://hboehm.info/gc/gc_source/gc-7.1.tar.gz" TargetMode="External"/><Relationship Id="rId6" Type="http://schemas.openxmlformats.org/officeDocument/2006/relationships/hyperlink" Target="ftp://sourceware.org/pub/libffi/libffi-3.2.1.tar.gz" TargetMode="External"/><Relationship Id="rId11" Type="http://schemas.openxmlformats.org/officeDocument/2006/relationships/hyperlink" Target="https://www.freedesktop.org/software/fontconfig/release/fontconfig-2.11.94.tar.gz" TargetMode="External"/><Relationship Id="rId24" Type="http://schemas.openxmlformats.org/officeDocument/2006/relationships/hyperlink" Target="https://launchpad.net/ubuntu/+archive/primary/+files/libxcb_1.11.orig.tar.gz" TargetMode="External"/><Relationship Id="rId32" Type="http://schemas.openxmlformats.org/officeDocument/2006/relationships/hyperlink" Target="https://launchpad.net/ubuntu/+archive/primary/+files/libxrender_0.9.9.orig.tar.gz" TargetMode="External"/><Relationship Id="rId37" Type="http://schemas.openxmlformats.org/officeDocument/2006/relationships/hyperlink" Target="https://launchpad.net/ubuntu/+archive/primary/+files/poppler_0.33.0.orig.tar.xz" TargetMode="External"/><Relationship Id="rId40" Type="http://schemas.openxmlformats.org/officeDocument/2006/relationships/hyperlink" Target="https://launchpad.net/ubuntu/+archive/primary/+files/gtk+2.0_2.24.28.orig.tar.xz" TargetMode="External"/><Relationship Id="rId45" Type="http://schemas.openxmlformats.org/officeDocument/2006/relationships/hyperlink" Target="https://launchpad.net/ubuntu/+archive/primary/+files/x11proto-dri3_1.0.orig.tar.gz" TargetMode="External"/><Relationship Id="rId53" Type="http://schemas.openxmlformats.org/officeDocument/2006/relationships/hyperlink" Target="https://launchpad.net/ubuntu/+archive/primary/+files/cairomm_1.11.2.orig.tar.gz" TargetMode="External"/><Relationship Id="rId58" Type="http://schemas.openxmlformats.org/officeDocument/2006/relationships/hyperlink" Target="https://launchpad.net/ubuntu/+archive/primary/+files/gsl_1.16+dfsg.orig.tar.gz" TargetMode="External"/><Relationship Id="rId5" Type="http://schemas.openxmlformats.org/officeDocument/2006/relationships/hyperlink" Target="https://launchpad.net/ubuntu/+archive/primary/+files/tiff_4.0.3.orig.tar.gz" TargetMode="External"/><Relationship Id="rId15" Type="http://schemas.openxmlformats.org/officeDocument/2006/relationships/hyperlink" Target="https://launchpad.net/ubuntu/+archive/primary/+files/xorg-sgml-doctools_1.11.orig.tar.gz" TargetMode="External"/><Relationship Id="rId23" Type="http://schemas.openxmlformats.org/officeDocument/2006/relationships/hyperlink" Target="https://launchpad.net/ubuntu/+archive/primary/+files/libxau_1.0.8.orig.tar.gz" TargetMode="External"/><Relationship Id="rId28" Type="http://schemas.openxmlformats.org/officeDocument/2006/relationships/hyperlink" Target="http://xkbcommon.org/download/libxkbcommon-0.5.0.tar.xz" TargetMode="External"/><Relationship Id="rId36" Type="http://schemas.openxmlformats.org/officeDocument/2006/relationships/hyperlink" Target="https://launchpad.net/ubuntu/+archive/primary/+files/pixman_0.32.6.orig.tar.gz" TargetMode="External"/><Relationship Id="rId49" Type="http://schemas.openxmlformats.org/officeDocument/2006/relationships/hyperlink" Target="https://launchpad.net/ubuntu/+archive/primary/+files/libxshmfence_1.2.orig.tar.gz" TargetMode="External"/><Relationship Id="rId57" Type="http://schemas.openxmlformats.org/officeDocument/2006/relationships/hyperlink" Target="https://launchpad.net/ubuntu/+archive/primary/+files/libxslt_1.1.28.orig.tar.gz" TargetMode="External"/><Relationship Id="rId61" Type="http://schemas.openxmlformats.org/officeDocument/2006/relationships/hyperlink" Target="https://launchpad.net/ubuntu/+archive/primary/+files/libxml2_2.9.2+zdfsg1.orig.tar.xz" TargetMode="External"/><Relationship Id="rId10" Type="http://schemas.openxmlformats.org/officeDocument/2006/relationships/hyperlink" Target="http://download.savannah.gnu.org/releases/freetype/freetype-2.5.2.tar.bz2" TargetMode="External"/><Relationship Id="rId19" Type="http://schemas.openxmlformats.org/officeDocument/2006/relationships/hyperlink" Target="https://launchpad.net/ubuntu/+archive/primary/+files/libice_1.0.9.orig.tar.gz" TargetMode="External"/><Relationship Id="rId31" Type="http://schemas.openxmlformats.org/officeDocument/2006/relationships/hyperlink" Target="https://launchpad.net/ubuntu/+archive/primary/+files/x11proto-render_0.11.1.orig.tar.gz" TargetMode="External"/><Relationship Id="rId44" Type="http://schemas.openxmlformats.org/officeDocument/2006/relationships/hyperlink" Target="https://launchpad.net/ubuntu/+archive/primary/+files/x11proto-dri2_2.8.orig.tar.gz" TargetMode="External"/><Relationship Id="rId52" Type="http://schemas.openxmlformats.org/officeDocument/2006/relationships/hyperlink" Target="https://launchpad.net/ubuntu/+archive/primary/+files/lcms2_2.6.orig.tar.gz" TargetMode="External"/><Relationship Id="rId60" Type="http://schemas.openxmlformats.org/officeDocument/2006/relationships/hyperlink" Target="https://launchpad.net/ubuntu/+archive/primary/+files/openjpeg2_2.1.0.orig.tar.gz" TargetMode="External"/><Relationship Id="rId4" Type="http://schemas.openxmlformats.org/officeDocument/2006/relationships/hyperlink" Target="http://ijg.org/files/jpegsrc.v9b.tar.gz" TargetMode="External"/><Relationship Id="rId9" Type="http://schemas.openxmlformats.org/officeDocument/2006/relationships/hyperlink" Target="http://ftp.gnome.org/pub/GNOME/sources/gdk-pixbuf/2.32/gdk-pixbuf-2.32.1.tar.xz" TargetMode="External"/><Relationship Id="rId14" Type="http://schemas.openxmlformats.org/officeDocument/2006/relationships/hyperlink" Target="http://pkgs.fedoraproject.org/repo/pkgs/cairo/cairo-1.14.2.tar.xz/e1cdfaf1c6c995c4d4c54e07215b0118/cairo-1.14.2.tar.xz" TargetMode="External"/><Relationship Id="rId22" Type="http://schemas.openxmlformats.org/officeDocument/2006/relationships/hyperlink" Target="https://launchpad.net/ubuntu/+archive/primary/+files/libpthread-stubs_0.3.orig.tar.gz" TargetMode="External"/><Relationship Id="rId27" Type="http://schemas.openxmlformats.org/officeDocument/2006/relationships/hyperlink" Target="https://launchpad.net/ubuntu/+archive/primary/+files/libx11_1.6.3.orig.tar.gz" TargetMode="External"/><Relationship Id="rId30" Type="http://schemas.openxmlformats.org/officeDocument/2006/relationships/hyperlink" Target="https://launchpad.net/ubuntu/+archive/primary/+files/libxext_1.3.3.orig.tar.gz" TargetMode="External"/><Relationship Id="rId35" Type="http://schemas.openxmlformats.org/officeDocument/2006/relationships/hyperlink" Target="https://launchpad.net/ubuntu/+archive/primary/+files/libxi_1.7.4.orig.tar.gz" TargetMode="External"/><Relationship Id="rId43" Type="http://schemas.openxmlformats.org/officeDocument/2006/relationships/hyperlink" Target="https://launchpad.net/ubuntu/+archive/primary/+files/libdrm_2.4.64.orig.tar.gz" TargetMode="External"/><Relationship Id="rId48" Type="http://schemas.openxmlformats.org/officeDocument/2006/relationships/hyperlink" Target="https://launchpad.net/ubuntu/+archive/primary/+files/libxdamage_1.1.4.orig.tar.gz" TargetMode="External"/><Relationship Id="rId56" Type="http://schemas.openxmlformats.org/officeDocument/2006/relationships/hyperlink" Target="https://launchpad.net/ubuntu/+archive/primary/+files/gtkmm2.4_2.24.4.orig.tar.xz" TargetMode="External"/><Relationship Id="rId8" Type="http://schemas.openxmlformats.org/officeDocument/2006/relationships/hyperlink" Target="http://ftp.gnome.org/pub/GNOME/sources/libcroco/0.6/libcroco-0.6.8.tar.xz" TargetMode="External"/><Relationship Id="rId51" Type="http://schemas.openxmlformats.org/officeDocument/2006/relationships/hyperlink" Target="https://launchpad.net/ubuntu/+archive/primary/+files/glibmm2.4_2.45.41.is.2.44.0.orig.tar.xz" TargetMode="External"/><Relationship Id="rId3" Type="http://schemas.openxmlformats.org/officeDocument/2006/relationships/hyperlink" Target="ftp://ftp.simplesystems.org/pub/libpng/png/src/libpng12/libpng-1.2.56.tar.gz" TargetMode="External"/><Relationship Id="rId12" Type="http://schemas.openxmlformats.org/officeDocument/2006/relationships/hyperlink" Target="https://www.freedesktop.org/software/harfbuzz/release/harfbuzz-1.0.1.tar.bz2" TargetMode="External"/><Relationship Id="rId17" Type="http://schemas.openxmlformats.org/officeDocument/2006/relationships/hyperlink" Target="https://launchpad.net/ubuntu/+archive/primary/+files/x11proto-core_7.0.28.orig.tar.gz" TargetMode="External"/><Relationship Id="rId25" Type="http://schemas.openxmlformats.org/officeDocument/2006/relationships/hyperlink" Target="https://launchpad.net/ubuntu/+archive/primary/+files/x11proto-input_2.3.1.orig.tar.gz" TargetMode="External"/><Relationship Id="rId33" Type="http://schemas.openxmlformats.org/officeDocument/2006/relationships/hyperlink" Target="https://launchpad.net/ubuntu/+archive/primary/+files/x11proto-fixes_5.0.orig.tar.gz" TargetMode="External"/><Relationship Id="rId38" Type="http://schemas.openxmlformats.org/officeDocument/2006/relationships/hyperlink" Target="https://launchpad.net/ubuntu/+archive/primary/+files/pango1.0_1.36.8.orig.tar.xz" TargetMode="External"/><Relationship Id="rId46" Type="http://schemas.openxmlformats.org/officeDocument/2006/relationships/hyperlink" Target="https://launchpad.net/ubuntu/+archive/primary/+files/x11proto-present_1.0.orig.tar.gz" TargetMode="External"/><Relationship Id="rId59" Type="http://schemas.openxmlformats.org/officeDocument/2006/relationships/hyperlink" Target="https://launchpad.net/ubuntu/+archive/primary/+files/popt_1.16.orig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H52" workbookViewId="0">
      <selection activeCell="R63" sqref="R63"/>
    </sheetView>
  </sheetViews>
  <sheetFormatPr defaultRowHeight="15" x14ac:dyDescent="0.25"/>
  <cols>
    <col min="2" max="2" width="10.42578125" bestFit="1" customWidth="1"/>
    <col min="3" max="3" width="18.28515625" bestFit="1" customWidth="1"/>
    <col min="4" max="5" width="9.85546875" customWidth="1"/>
    <col min="6" max="6" width="25.140625" customWidth="1"/>
    <col min="7" max="7" width="27.7109375" bestFit="1" customWidth="1"/>
    <col min="8" max="8" width="55" bestFit="1" customWidth="1"/>
    <col min="9" max="9" width="37.85546875" customWidth="1"/>
    <col min="12" max="12" width="15.42578125" bestFit="1" customWidth="1"/>
  </cols>
  <sheetData>
    <row r="1" spans="1:19" x14ac:dyDescent="0.25">
      <c r="A1" s="1" t="s">
        <v>6</v>
      </c>
      <c r="B1" s="1" t="s">
        <v>0</v>
      </c>
      <c r="C1" s="1" t="s">
        <v>3</v>
      </c>
      <c r="D1" s="1" t="s">
        <v>147</v>
      </c>
      <c r="E1" s="1" t="s">
        <v>275</v>
      </c>
      <c r="F1" s="1" t="s">
        <v>1</v>
      </c>
      <c r="G1" s="1" t="s">
        <v>2</v>
      </c>
      <c r="H1" s="1" t="s">
        <v>4</v>
      </c>
      <c r="I1" s="4" t="s">
        <v>5</v>
      </c>
      <c r="K1" s="6" t="s">
        <v>210</v>
      </c>
      <c r="L1" s="6" t="s">
        <v>208</v>
      </c>
      <c r="M1" s="6" t="s">
        <v>209</v>
      </c>
      <c r="N1" s="6" t="s">
        <v>211</v>
      </c>
      <c r="O1" s="6" t="s">
        <v>214</v>
      </c>
      <c r="P1" s="6" t="s">
        <v>45</v>
      </c>
      <c r="Q1" s="6" t="s">
        <v>212</v>
      </c>
      <c r="R1" s="6" t="s">
        <v>213</v>
      </c>
      <c r="S1" s="6" t="s">
        <v>288</v>
      </c>
    </row>
    <row r="2" spans="1:19" x14ac:dyDescent="0.25">
      <c r="A2" s="2">
        <v>1</v>
      </c>
      <c r="B2" s="2" t="s">
        <v>7</v>
      </c>
      <c r="C2" s="2" t="s">
        <v>8</v>
      </c>
      <c r="D2" s="2" t="s">
        <v>148</v>
      </c>
      <c r="E2" s="2" t="str">
        <f>VLOOKUP(C2,Sheet4!A:B,2,FALSE)</f>
        <v>gc-7.1</v>
      </c>
      <c r="F2" s="3" t="s">
        <v>9</v>
      </c>
      <c r="G2" s="2" t="s">
        <v>10</v>
      </c>
      <c r="H2" s="2" t="s">
        <v>289</v>
      </c>
      <c r="I2" s="5"/>
      <c r="K2" t="str">
        <f>CONCATENATE("${SOURCEDIR}/",C2)</f>
        <v>${SOURCEDIR}/bohem-gc</v>
      </c>
      <c r="L2" t="str">
        <f>CONCATENATE("mkdir"," ",K2)</f>
        <v>mkdir ${SOURCEDIR}/bohem-gc</v>
      </c>
      <c r="M2" t="str">
        <f>CONCATENATE("cp ","${ARCHIVEDIR}", "/",D2," ",K2,"/")</f>
        <v>cp ${ARCHIVEDIR}/gc-7.1.tar.gz ${SOURCEDIR}/bohem-gc/</v>
      </c>
      <c r="N2" t="str">
        <f>CONCATENATE("cd"," ",K2,"/",E2)</f>
        <v>cd ${SOURCEDIR}/bohem-gc/gc-7.1</v>
      </c>
      <c r="O2" t="str">
        <f>CONCATENATE("tar -xf  ","${ARCHIVEDIR}/",,D2," -C ",K2)</f>
        <v>tar -xf  ${ARCHIVEDIR}/gc-7.1.tar.gz -C ${SOURCEDIR}/bohem-gc</v>
      </c>
      <c r="P2" t="str">
        <f>G2</f>
        <v>./configure -prefix ${INSTDIR}</v>
      </c>
      <c r="Q2" t="str">
        <f>H2</f>
        <v>make  &gt;&gt; ${MAKELOG}; make install  &gt;&gt; ${MAKEINSTALLLOG}</v>
      </c>
      <c r="R2" t="str">
        <f>CONCATENATE(" echo Building '",B2,"'"," ; ",N2," ; ","`",P2,"  &gt;&gt; ${CONFIGLOG}  ; ",Q2," ;`")</f>
        <v xml:space="preserve"> echo Building 'Boehm-GC' ; cd ${SOURCEDIR}/bohem-gc/gc-7.1 ; `./configure -prefix ${INSTDIR}  &gt;&gt; ${CONFIGLOG}  ; make  &gt;&gt; ${MAKELOG}; make install  &gt;&gt; ${MAKEINSTALLLOG} ;`</v>
      </c>
      <c r="S2" t="str">
        <f>CONCATENATE("wget "," -nc "," -P ","${ARCHIVEDIR}  ",F2)</f>
        <v>wget  -nc  -P ${ARCHIVEDIR}  http://hboehm.info/gc/gc_source/gc-7.1.tar.gz</v>
      </c>
    </row>
    <row r="3" spans="1:19" x14ac:dyDescent="0.25">
      <c r="A3" s="2">
        <v>2</v>
      </c>
      <c r="B3" s="2" t="s">
        <v>11</v>
      </c>
      <c r="C3" s="2" t="s">
        <v>11</v>
      </c>
      <c r="D3" s="2" t="s">
        <v>149</v>
      </c>
      <c r="E3" s="2" t="str">
        <f>VLOOKUP(C3,Sheet4!A:B,2,FALSE)</f>
        <v>zlib-1.2.8</v>
      </c>
      <c r="F3" s="3" t="s">
        <v>12</v>
      </c>
      <c r="G3" s="2" t="s">
        <v>10</v>
      </c>
      <c r="H3" s="2" t="s">
        <v>289</v>
      </c>
      <c r="I3" s="5"/>
      <c r="K3" t="str">
        <f t="shared" ref="K3:K65" si="0">CONCATENATE("${SOURCEDIR}/",C3)</f>
        <v>${SOURCEDIR}/zlib</v>
      </c>
      <c r="L3" t="str">
        <f t="shared" ref="L3:L66" si="1">CONCATENATE("mkdir"," ",K3)</f>
        <v>mkdir ${SOURCEDIR}/zlib</v>
      </c>
      <c r="M3" t="str">
        <f t="shared" ref="M3:M65" si="2">CONCATENATE("cp ","${ARCHIVEDIR}"," ",K3,"/")</f>
        <v>cp ${ARCHIVEDIR} ${SOURCEDIR}/zlib/</v>
      </c>
      <c r="N3" t="str">
        <f t="shared" ref="N3:N65" si="3">CONCATENATE("cd"," ",K3,"/",E3)</f>
        <v>cd ${SOURCEDIR}/zlib/zlib-1.2.8</v>
      </c>
      <c r="O3" t="str">
        <f t="shared" ref="O3:O65" si="4">CONCATENATE("tar -xf  ","${ARCHIVEDIR}/",,D3," -C ",K3)</f>
        <v>tar -xf  ${ARCHIVEDIR}/zlib-1.2.8.tar.gz -C ${SOURCEDIR}/zlib</v>
      </c>
      <c r="P3" t="str">
        <f t="shared" ref="P3:P65" si="5">G3</f>
        <v>./configure -prefix ${INSTDIR}</v>
      </c>
      <c r="Q3" t="str">
        <f t="shared" ref="Q3:Q65" si="6">H3</f>
        <v>make  &gt;&gt; ${MAKELOG}; make install  &gt;&gt; ${MAKEINSTALLLOG}</v>
      </c>
      <c r="R3" t="str">
        <f t="shared" ref="R3:R66" si="7">CONCATENATE(" echo Building '",B3,"'"," ; ",N3," ; ","`",P3,"  &gt;&gt; ${CONFIGLOG}  ; ",Q3," ;`")</f>
        <v xml:space="preserve"> echo Building 'zlib' ; cd ${SOURCEDIR}/zlib/zlib-1.2.8 ; `./configure -prefix ${INSTDIR}  &gt;&gt; ${CONFIGLOG}  ; make  &gt;&gt; ${MAKELOG}; make install  &gt;&gt; ${MAKEINSTALLLOG} ;`</v>
      </c>
      <c r="S3" t="str">
        <f t="shared" ref="S3:S66" si="8">CONCATENATE("wget "," -nc "," -P ","${ARCHIVEDIR}  ",F3)</f>
        <v>wget  -nc  -P ${ARCHIVEDIR}  http://zlib.net/zlib-1.2.8.tar.gz</v>
      </c>
    </row>
    <row r="4" spans="1:19" x14ac:dyDescent="0.25">
      <c r="A4" s="2">
        <v>3</v>
      </c>
      <c r="B4" s="2" t="s">
        <v>14</v>
      </c>
      <c r="C4" s="2" t="s">
        <v>14</v>
      </c>
      <c r="D4" s="2" t="s">
        <v>150</v>
      </c>
      <c r="E4" s="2" t="str">
        <f>VLOOKUP(C4,Sheet4!A:B,2,FALSE)</f>
        <v>libpng-1.2.56</v>
      </c>
      <c r="F4" s="3" t="s">
        <v>13</v>
      </c>
      <c r="G4" s="2" t="s">
        <v>10</v>
      </c>
      <c r="H4" s="2" t="s">
        <v>289</v>
      </c>
      <c r="I4" s="5"/>
      <c r="K4" t="str">
        <f t="shared" si="0"/>
        <v>${SOURCEDIR}/libpng</v>
      </c>
      <c r="L4" t="str">
        <f t="shared" si="1"/>
        <v>mkdir ${SOURCEDIR}/libpng</v>
      </c>
      <c r="M4" t="str">
        <f t="shared" si="2"/>
        <v>cp ${ARCHIVEDIR} ${SOURCEDIR}/libpng/</v>
      </c>
      <c r="N4" t="str">
        <f t="shared" si="3"/>
        <v>cd ${SOURCEDIR}/libpng/libpng-1.2.56</v>
      </c>
      <c r="O4" t="str">
        <f t="shared" si="4"/>
        <v>tar -xf  ${ARCHIVEDIR}/libpng-1.2.56.tar.gz -C ${SOURCEDIR}/libpng</v>
      </c>
      <c r="P4" t="str">
        <f t="shared" si="5"/>
        <v>./configure -prefix ${INSTDIR}</v>
      </c>
      <c r="Q4" t="str">
        <f t="shared" si="6"/>
        <v>make  &gt;&gt; ${MAKELOG}; make install  &gt;&gt; ${MAKEINSTALLLOG}</v>
      </c>
      <c r="R4" t="str">
        <f t="shared" si="7"/>
        <v xml:space="preserve"> echo Building 'libpng' ; cd ${SOURCEDIR}/libpng/libpng-1.2.56 ; `./configure -prefix ${INSTDIR}  &gt;&gt; ${CONFIGLOG}  ; make  &gt;&gt; ${MAKELOG}; make install  &gt;&gt; ${MAKEINSTALLLOG} ;`</v>
      </c>
      <c r="S4" t="str">
        <f t="shared" si="8"/>
        <v>wget  -nc  -P ${ARCHIVEDIR}  ftp://ftp.simplesystems.org/pub/libpng/png/src/libpng12/libpng-1.2.56.tar.gz</v>
      </c>
    </row>
    <row r="5" spans="1:19" x14ac:dyDescent="0.25">
      <c r="A5" s="2">
        <v>4</v>
      </c>
      <c r="B5" s="2" t="s">
        <v>15</v>
      </c>
      <c r="C5" s="2" t="s">
        <v>15</v>
      </c>
      <c r="D5" s="2" t="s">
        <v>151</v>
      </c>
      <c r="E5" s="2" t="str">
        <f>VLOOKUP(C5,Sheet4!A:B,2,FALSE)</f>
        <v>jpeg-9b</v>
      </c>
      <c r="F5" s="3" t="s">
        <v>16</v>
      </c>
      <c r="G5" s="2" t="s">
        <v>10</v>
      </c>
      <c r="H5" s="2" t="s">
        <v>289</v>
      </c>
      <c r="I5" s="5"/>
      <c r="K5" t="str">
        <f t="shared" si="0"/>
        <v>${SOURCEDIR}/libjpeg</v>
      </c>
      <c r="L5" t="str">
        <f t="shared" si="1"/>
        <v>mkdir ${SOURCEDIR}/libjpeg</v>
      </c>
      <c r="M5" t="str">
        <f t="shared" si="2"/>
        <v>cp ${ARCHIVEDIR} ${SOURCEDIR}/libjpeg/</v>
      </c>
      <c r="N5" t="str">
        <f t="shared" si="3"/>
        <v>cd ${SOURCEDIR}/libjpeg/jpeg-9b</v>
      </c>
      <c r="O5" t="str">
        <f t="shared" si="4"/>
        <v>tar -xf  ${ARCHIVEDIR}/jpegsrc.v9b.tar.gz -C ${SOURCEDIR}/libjpeg</v>
      </c>
      <c r="P5" t="str">
        <f t="shared" si="5"/>
        <v>./configure -prefix ${INSTDIR}</v>
      </c>
      <c r="Q5" t="str">
        <f t="shared" si="6"/>
        <v>make  &gt;&gt; ${MAKELOG}; make install  &gt;&gt; ${MAKEINSTALLLOG}</v>
      </c>
      <c r="R5" t="str">
        <f t="shared" si="7"/>
        <v xml:space="preserve"> echo Building 'libjpeg' ; cd ${SOURCEDIR}/libjpeg/jpeg-9b ; `./configure -prefix ${INSTDIR}  &gt;&gt; ${CONFIGLOG}  ; make  &gt;&gt; ${MAKELOG}; make install  &gt;&gt; ${MAKEINSTALLLOG} ;`</v>
      </c>
      <c r="S5" t="str">
        <f t="shared" si="8"/>
        <v>wget  -nc  -P ${ARCHIVEDIR}  http://ijg.org/files/jpegsrc.v9b.tar.gz</v>
      </c>
    </row>
    <row r="6" spans="1:19" x14ac:dyDescent="0.25">
      <c r="A6" s="2">
        <v>5</v>
      </c>
      <c r="B6" s="2" t="s">
        <v>17</v>
      </c>
      <c r="C6" s="2" t="s">
        <v>17</v>
      </c>
      <c r="D6" s="2" t="s">
        <v>152</v>
      </c>
      <c r="E6" s="2" t="str">
        <f>VLOOKUP(C6,Sheet4!A:B,2,FALSE)</f>
        <v>tiff-4.0.3</v>
      </c>
      <c r="F6" s="3" t="s">
        <v>18</v>
      </c>
      <c r="G6" s="2" t="s">
        <v>10</v>
      </c>
      <c r="H6" s="2" t="s">
        <v>289</v>
      </c>
      <c r="K6" t="str">
        <f t="shared" si="0"/>
        <v>${SOURCEDIR}/libtiff</v>
      </c>
      <c r="L6" t="str">
        <f t="shared" si="1"/>
        <v>mkdir ${SOURCEDIR}/libtiff</v>
      </c>
      <c r="M6" t="str">
        <f t="shared" si="2"/>
        <v>cp ${ARCHIVEDIR} ${SOURCEDIR}/libtiff/</v>
      </c>
      <c r="N6" t="str">
        <f t="shared" si="3"/>
        <v>cd ${SOURCEDIR}/libtiff/tiff-4.0.3</v>
      </c>
      <c r="O6" t="str">
        <f t="shared" si="4"/>
        <v>tar -xf  ${ARCHIVEDIR}/tiff_4.0.3.orig.tar.gz -C ${SOURCEDIR}/libtiff</v>
      </c>
      <c r="P6" t="str">
        <f t="shared" si="5"/>
        <v>./configure -prefix ${INSTDIR}</v>
      </c>
      <c r="Q6" t="str">
        <f t="shared" si="6"/>
        <v>make  &gt;&gt; ${MAKELOG}; make install  &gt;&gt; ${MAKEINSTALLLOG}</v>
      </c>
      <c r="R6" t="str">
        <f t="shared" si="7"/>
        <v xml:space="preserve"> echo Building 'libtiff' ; cd ${SOURCEDIR}/libtiff/tiff-4.0.3 ; `./configure -prefix ${INSTDIR}  &gt;&gt; ${CONFIGLOG}  ; make  &gt;&gt; ${MAKELOG}; make install  &gt;&gt; ${MAKEINSTALLLOG} ;`</v>
      </c>
      <c r="S6" t="str">
        <f t="shared" si="8"/>
        <v xml:space="preserve">wget  -nc  -P ${ARCHIVEDIR}  https://launchpad.net/ubuntu/+archive/primary/+files/tiff_4.0.3.orig.tar.gz </v>
      </c>
    </row>
    <row r="7" spans="1:19" ht="120" x14ac:dyDescent="0.25">
      <c r="A7" s="2">
        <v>6</v>
      </c>
      <c r="B7" s="2" t="s">
        <v>280</v>
      </c>
      <c r="C7" s="2" t="s">
        <v>280</v>
      </c>
      <c r="D7" s="2" t="s">
        <v>282</v>
      </c>
      <c r="E7" s="2" t="s">
        <v>283</v>
      </c>
      <c r="F7" s="3" t="s">
        <v>281</v>
      </c>
      <c r="G7" s="2" t="s">
        <v>19</v>
      </c>
      <c r="H7" s="2" t="s">
        <v>289</v>
      </c>
      <c r="I7" s="5" t="s">
        <v>33</v>
      </c>
      <c r="K7" t="str">
        <f t="shared" si="0"/>
        <v>${SOURCEDIR}/libxml2</v>
      </c>
      <c r="L7" t="str">
        <f t="shared" si="1"/>
        <v>mkdir ${SOURCEDIR}/libxml2</v>
      </c>
      <c r="M7" t="str">
        <f t="shared" si="2"/>
        <v>cp ${ARCHIVEDIR} ${SOURCEDIR}/libxml2/</v>
      </c>
      <c r="N7" t="str">
        <f t="shared" si="3"/>
        <v>cd ${SOURCEDIR}/libxml2/libxml2-2.9.2</v>
      </c>
      <c r="O7" t="str">
        <f t="shared" si="4"/>
        <v>tar -xf  ${ARCHIVEDIR}/libxml2_2.9.2+zdfsg1.orig.tar.xz -C ${SOURCEDIR}/libxml2</v>
      </c>
      <c r="P7" t="str">
        <f t="shared" si="5"/>
        <v>./configure --with-zlib=no --with-python=no -prefix ${INSTDIR}</v>
      </c>
      <c r="Q7" t="str">
        <f t="shared" si="6"/>
        <v>make  &gt;&gt; ${MAKELOG}; make install  &gt;&gt; ${MAKEINSTALLLOG}</v>
      </c>
      <c r="R7" t="str">
        <f t="shared" si="7"/>
        <v xml:space="preserve"> echo Building 'libxml2' ; cd ${SOURCEDIR}/libxml2/libxml2-2.9.2 ; `./configure --with-zlib=no --with-python=no -prefix ${INSTDIR}  &gt;&gt; ${CONFIGLOG}  ; make  &gt;&gt; ${MAKELOG}; make install  &gt;&gt; ${MAKEINSTALLLOG} ;`</v>
      </c>
      <c r="S7" t="str">
        <f t="shared" si="8"/>
        <v>wget  -nc  -P ${ARCHIVEDIR}  https://launchpad.net/ubuntu/+archive/primary/+files/libxml2_2.9.2+zdfsg1.orig.tar.xz</v>
      </c>
    </row>
    <row r="8" spans="1:19" x14ac:dyDescent="0.25">
      <c r="A8" s="2">
        <v>7</v>
      </c>
      <c r="B8" s="2" t="s">
        <v>20</v>
      </c>
      <c r="C8" s="2" t="s">
        <v>20</v>
      </c>
      <c r="D8" s="2" t="s">
        <v>153</v>
      </c>
      <c r="E8" s="2" t="str">
        <f>VLOOKUP(C8,Sheet4!A:B,2,FALSE)</f>
        <v>libffi-3.2.1</v>
      </c>
      <c r="F8" s="3" t="s">
        <v>21</v>
      </c>
      <c r="G8" s="2" t="s">
        <v>10</v>
      </c>
      <c r="H8" s="2" t="s">
        <v>289</v>
      </c>
      <c r="I8" s="5"/>
      <c r="K8" t="str">
        <f t="shared" si="0"/>
        <v>${SOURCEDIR}/libffi</v>
      </c>
      <c r="L8" t="str">
        <f t="shared" si="1"/>
        <v>mkdir ${SOURCEDIR}/libffi</v>
      </c>
      <c r="M8" t="str">
        <f t="shared" si="2"/>
        <v>cp ${ARCHIVEDIR} ${SOURCEDIR}/libffi/</v>
      </c>
      <c r="N8" t="str">
        <f t="shared" si="3"/>
        <v>cd ${SOURCEDIR}/libffi/libffi-3.2.1</v>
      </c>
      <c r="O8" t="str">
        <f t="shared" si="4"/>
        <v>tar -xf  ${ARCHIVEDIR}/libffi-3.2.1.tar.gz -C ${SOURCEDIR}/libffi</v>
      </c>
      <c r="P8" t="str">
        <f t="shared" si="5"/>
        <v>./configure -prefix ${INSTDIR}</v>
      </c>
      <c r="Q8" t="str">
        <f t="shared" si="6"/>
        <v>make  &gt;&gt; ${MAKELOG}; make install  &gt;&gt; ${MAKEINSTALLLOG}</v>
      </c>
      <c r="R8" t="str">
        <f t="shared" si="7"/>
        <v xml:space="preserve"> echo Building 'libffi' ; cd ${SOURCEDIR}/libffi/libffi-3.2.1 ; `./configure -prefix ${INSTDIR}  &gt;&gt; ${CONFIGLOG}  ; make  &gt;&gt; ${MAKELOG}; make install  &gt;&gt; ${MAKEINSTALLLOG} ;`</v>
      </c>
      <c r="S8" t="str">
        <f t="shared" si="8"/>
        <v>wget  -nc  -P ${ARCHIVEDIR}  ftp://sourceware.org/pub/libffi/libffi-3.2.1.tar.gz</v>
      </c>
    </row>
    <row r="9" spans="1:19" x14ac:dyDescent="0.25">
      <c r="A9" s="2">
        <v>8</v>
      </c>
      <c r="B9" s="2" t="s">
        <v>22</v>
      </c>
      <c r="C9" s="2" t="s">
        <v>22</v>
      </c>
      <c r="D9" s="2" t="s">
        <v>154</v>
      </c>
      <c r="E9" s="2" t="str">
        <f>VLOOKUP(C9,Sheet4!A:B,2,FALSE)</f>
        <v>glib-2.46.2</v>
      </c>
      <c r="F9" s="3" t="s">
        <v>23</v>
      </c>
      <c r="G9" s="2" t="s">
        <v>10</v>
      </c>
      <c r="H9" s="2" t="s">
        <v>289</v>
      </c>
      <c r="I9" s="5"/>
      <c r="K9" t="str">
        <f t="shared" si="0"/>
        <v>${SOURCEDIR}/glib2</v>
      </c>
      <c r="L9" t="str">
        <f t="shared" si="1"/>
        <v>mkdir ${SOURCEDIR}/glib2</v>
      </c>
      <c r="M9" t="str">
        <f t="shared" si="2"/>
        <v>cp ${ARCHIVEDIR} ${SOURCEDIR}/glib2/</v>
      </c>
      <c r="N9" t="str">
        <f t="shared" si="3"/>
        <v>cd ${SOURCEDIR}/glib2/glib-2.46.2</v>
      </c>
      <c r="O9" t="str">
        <f t="shared" si="4"/>
        <v>tar -xf  ${ARCHIVEDIR}/glib-2.46.2.tar.xz -C ${SOURCEDIR}/glib2</v>
      </c>
      <c r="P9" t="str">
        <f t="shared" si="5"/>
        <v>./configure -prefix ${INSTDIR}</v>
      </c>
      <c r="Q9" t="str">
        <f t="shared" si="6"/>
        <v>make  &gt;&gt; ${MAKELOG}; make install  &gt;&gt; ${MAKEINSTALLLOG}</v>
      </c>
      <c r="R9" t="str">
        <f t="shared" si="7"/>
        <v xml:space="preserve"> echo Building 'glib2' ; cd ${SOURCEDIR}/glib2/glib-2.46.2 ; `./configure -prefix ${INSTDIR}  &gt;&gt; ${CONFIGLOG}  ; make  &gt;&gt; ${MAKELOG}; make install  &gt;&gt; ${MAKEINSTALLLOG} ;`</v>
      </c>
      <c r="S9" t="str">
        <f t="shared" si="8"/>
        <v>wget  -nc  -P ${ARCHIVEDIR}  http://ftp.gnome.org/pub/gnome/sources/glib/2.46/glib-2.46.2.tar.xz</v>
      </c>
    </row>
    <row r="10" spans="1:19" x14ac:dyDescent="0.25">
      <c r="A10" s="2">
        <v>9</v>
      </c>
      <c r="B10" s="2" t="s">
        <v>24</v>
      </c>
      <c r="C10" s="2" t="s">
        <v>24</v>
      </c>
      <c r="D10" s="2" t="s">
        <v>155</v>
      </c>
      <c r="E10" s="2" t="str">
        <f>VLOOKUP(C10,Sheet4!A:B,2,FALSE)</f>
        <v>libcroco-0.6.8</v>
      </c>
      <c r="F10" s="3" t="s">
        <v>26</v>
      </c>
      <c r="G10" s="2" t="s">
        <v>10</v>
      </c>
      <c r="H10" s="2" t="s">
        <v>289</v>
      </c>
      <c r="I10" s="5"/>
      <c r="K10" t="str">
        <f t="shared" si="0"/>
        <v>${SOURCEDIR}/libcroco</v>
      </c>
      <c r="L10" t="str">
        <f t="shared" si="1"/>
        <v>mkdir ${SOURCEDIR}/libcroco</v>
      </c>
      <c r="M10" t="str">
        <f t="shared" si="2"/>
        <v>cp ${ARCHIVEDIR} ${SOURCEDIR}/libcroco/</v>
      </c>
      <c r="N10" t="str">
        <f t="shared" si="3"/>
        <v>cd ${SOURCEDIR}/libcroco/libcroco-0.6.8</v>
      </c>
      <c r="O10" t="str">
        <f t="shared" si="4"/>
        <v>tar -xf  ${ARCHIVEDIR}/libcroco-0.6.8.tar.xz -C ${SOURCEDIR}/libcroco</v>
      </c>
      <c r="P10" t="str">
        <f t="shared" si="5"/>
        <v>./configure -prefix ${INSTDIR}</v>
      </c>
      <c r="Q10" t="str">
        <f t="shared" si="6"/>
        <v>make  &gt;&gt; ${MAKELOG}; make install  &gt;&gt; ${MAKEINSTALLLOG}</v>
      </c>
      <c r="R10" t="str">
        <f t="shared" si="7"/>
        <v xml:space="preserve"> echo Building 'libcroco' ; cd ${SOURCEDIR}/libcroco/libcroco-0.6.8 ; `./configure -prefix ${INSTDIR}  &gt;&gt; ${CONFIGLOG}  ; make  &gt;&gt; ${MAKELOG}; make install  &gt;&gt; ${MAKEINSTALLLOG} ;`</v>
      </c>
      <c r="S10" t="str">
        <f t="shared" si="8"/>
        <v>wget  -nc  -P ${ARCHIVEDIR}  http://ftp.gnome.org/pub/GNOME/sources/libcroco/0.6/libcroco-0.6.8.tar.xz</v>
      </c>
    </row>
    <row r="11" spans="1:19" x14ac:dyDescent="0.25">
      <c r="A11" s="2">
        <v>10</v>
      </c>
      <c r="B11" s="2" t="s">
        <v>25</v>
      </c>
      <c r="C11" s="2" t="s">
        <v>25</v>
      </c>
      <c r="D11" s="2" t="s">
        <v>156</v>
      </c>
      <c r="E11" s="2" t="str">
        <f>VLOOKUP(C11,Sheet4!A:B,2,FALSE)</f>
        <v>gdk-pixbuf-2.32.1</v>
      </c>
      <c r="F11" s="3" t="s">
        <v>27</v>
      </c>
      <c r="G11" s="2" t="s">
        <v>10</v>
      </c>
      <c r="H11" s="2" t="s">
        <v>289</v>
      </c>
      <c r="I11" s="5"/>
      <c r="K11" t="str">
        <f t="shared" si="0"/>
        <v>${SOURCEDIR}/gdk-pixbuf</v>
      </c>
      <c r="L11" t="str">
        <f t="shared" si="1"/>
        <v>mkdir ${SOURCEDIR}/gdk-pixbuf</v>
      </c>
      <c r="M11" t="str">
        <f t="shared" si="2"/>
        <v>cp ${ARCHIVEDIR} ${SOURCEDIR}/gdk-pixbuf/</v>
      </c>
      <c r="N11" t="str">
        <f t="shared" si="3"/>
        <v>cd ${SOURCEDIR}/gdk-pixbuf/gdk-pixbuf-2.32.1</v>
      </c>
      <c r="O11" t="str">
        <f t="shared" si="4"/>
        <v>tar -xf  ${ARCHIVEDIR}/gdk-pixbuf-2.32.1.tar.xz -C ${SOURCEDIR}/gdk-pixbuf</v>
      </c>
      <c r="P11" t="str">
        <f t="shared" si="5"/>
        <v>./configure -prefix ${INSTDIR}</v>
      </c>
      <c r="Q11" t="str">
        <f t="shared" si="6"/>
        <v>make  &gt;&gt; ${MAKELOG}; make install  &gt;&gt; ${MAKEINSTALLLOG}</v>
      </c>
      <c r="R11" t="str">
        <f t="shared" si="7"/>
        <v xml:space="preserve"> echo Building 'gdk-pixbuf' ; cd ${SOURCEDIR}/gdk-pixbuf/gdk-pixbuf-2.32.1 ; `./configure -prefix ${INSTDIR}  &gt;&gt; ${CONFIGLOG}  ; make  &gt;&gt; ${MAKELOG}; make install  &gt;&gt; ${MAKEINSTALLLOG} ;`</v>
      </c>
      <c r="S11" t="str">
        <f t="shared" si="8"/>
        <v>wget  -nc  -P ${ARCHIVEDIR}  http://ftp.gnome.org/pub/GNOME/sources/gdk-pixbuf/2.32/gdk-pixbuf-2.32.1.tar.xz</v>
      </c>
    </row>
    <row r="12" spans="1:19" x14ac:dyDescent="0.25">
      <c r="A12" s="2">
        <v>11</v>
      </c>
      <c r="B12" s="2" t="s">
        <v>28</v>
      </c>
      <c r="C12" s="2" t="s">
        <v>28</v>
      </c>
      <c r="D12" s="2" t="s">
        <v>157</v>
      </c>
      <c r="E12" s="2" t="str">
        <f>VLOOKUP(C12,Sheet4!A:B,2,FALSE)</f>
        <v>freetype-2.5.2</v>
      </c>
      <c r="F12" s="3" t="s">
        <v>29</v>
      </c>
      <c r="G12" s="2" t="s">
        <v>10</v>
      </c>
      <c r="H12" s="2" t="s">
        <v>289</v>
      </c>
      <c r="I12" s="5"/>
      <c r="K12" t="str">
        <f t="shared" si="0"/>
        <v>${SOURCEDIR}/freetype</v>
      </c>
      <c r="L12" t="str">
        <f t="shared" si="1"/>
        <v>mkdir ${SOURCEDIR}/freetype</v>
      </c>
      <c r="M12" t="str">
        <f t="shared" si="2"/>
        <v>cp ${ARCHIVEDIR} ${SOURCEDIR}/freetype/</v>
      </c>
      <c r="N12" t="str">
        <f t="shared" si="3"/>
        <v>cd ${SOURCEDIR}/freetype/freetype-2.5.2</v>
      </c>
      <c r="O12" t="str">
        <f t="shared" si="4"/>
        <v>tar -xf  ${ARCHIVEDIR}/freetype-2.5.2.tar.bz2 -C ${SOURCEDIR}/freetype</v>
      </c>
      <c r="P12" t="str">
        <f t="shared" si="5"/>
        <v>./configure -prefix ${INSTDIR}</v>
      </c>
      <c r="Q12" t="str">
        <f t="shared" si="6"/>
        <v>make  &gt;&gt; ${MAKELOG}; make install  &gt;&gt; ${MAKEINSTALLLOG}</v>
      </c>
      <c r="R12" t="str">
        <f t="shared" si="7"/>
        <v xml:space="preserve"> echo Building 'freetype' ; cd ${SOURCEDIR}/freetype/freetype-2.5.2 ; `./configure -prefix ${INSTDIR}  &gt;&gt; ${CONFIGLOG}  ; make  &gt;&gt; ${MAKELOG}; make install  &gt;&gt; ${MAKEINSTALLLOG} ;`</v>
      </c>
      <c r="S12" t="str">
        <f t="shared" si="8"/>
        <v>wget  -nc  -P ${ARCHIVEDIR}  http://download.savannah.gnu.org/releases/freetype/freetype-2.5.2.tar.bz2</v>
      </c>
    </row>
    <row r="13" spans="1:19" x14ac:dyDescent="0.25">
      <c r="A13" s="2">
        <v>12</v>
      </c>
      <c r="B13" s="2" t="s">
        <v>30</v>
      </c>
      <c r="C13" s="2" t="s">
        <v>30</v>
      </c>
      <c r="D13" s="2" t="s">
        <v>158</v>
      </c>
      <c r="E13" s="2" t="str">
        <f>VLOOKUP(C13,Sheet4!A:B,2,FALSE)</f>
        <v>fontconfig-2.11.94</v>
      </c>
      <c r="F13" s="3" t="s">
        <v>31</v>
      </c>
      <c r="G13" s="2" t="s">
        <v>36</v>
      </c>
      <c r="H13" s="2" t="s">
        <v>289</v>
      </c>
      <c r="I13" s="5" t="s">
        <v>32</v>
      </c>
      <c r="K13" t="str">
        <f t="shared" si="0"/>
        <v>${SOURCEDIR}/fontconfig</v>
      </c>
      <c r="L13" t="str">
        <f t="shared" si="1"/>
        <v>mkdir ${SOURCEDIR}/fontconfig</v>
      </c>
      <c r="M13" t="str">
        <f t="shared" si="2"/>
        <v>cp ${ARCHIVEDIR} ${SOURCEDIR}/fontconfig/</v>
      </c>
      <c r="N13" t="str">
        <f t="shared" si="3"/>
        <v>cd ${SOURCEDIR}/fontconfig/fontconfig-2.11.94</v>
      </c>
      <c r="O13" t="str">
        <f t="shared" si="4"/>
        <v>tar -xf  ${ARCHIVEDIR}/fontconfig-2.11.94.tar.gz -C ${SOURCEDIR}/fontconfig</v>
      </c>
      <c r="P13" t="str">
        <f t="shared" si="5"/>
        <v>./configure --enable-libxml2 -prefix ${INSTDIR}</v>
      </c>
      <c r="Q13" t="str">
        <f t="shared" si="6"/>
        <v>make  &gt;&gt; ${MAKELOG}; make install  &gt;&gt; ${MAKEINSTALLLOG}</v>
      </c>
      <c r="R13" t="str">
        <f t="shared" si="7"/>
        <v xml:space="preserve"> echo Building 'fontconfig' ; cd ${SOURCEDIR}/fontconfig/fontconfig-2.11.94 ; `./configure --enable-libxml2 -prefix ${INSTDIR}  &gt;&gt; ${CONFIGLOG}  ; make  &gt;&gt; ${MAKELOG}; make install  &gt;&gt; ${MAKEINSTALLLOG} ;`</v>
      </c>
      <c r="S13" t="str">
        <f t="shared" si="8"/>
        <v>wget  -nc  -P ${ARCHIVEDIR}  https://www.freedesktop.org/software/fontconfig/release/fontconfig-2.11.94.tar.gz</v>
      </c>
    </row>
    <row r="14" spans="1:19" x14ac:dyDescent="0.25">
      <c r="A14" s="2">
        <v>13</v>
      </c>
      <c r="B14" s="2" t="s">
        <v>34</v>
      </c>
      <c r="C14" s="2" t="s">
        <v>34</v>
      </c>
      <c r="D14" s="2" t="s">
        <v>159</v>
      </c>
      <c r="E14" s="2" t="str">
        <f>VLOOKUP(C14,Sheet4!A:B,2,FALSE)</f>
        <v>harfbuzz-1.0.1</v>
      </c>
      <c r="F14" s="3" t="s">
        <v>35</v>
      </c>
      <c r="G14" s="2" t="s">
        <v>10</v>
      </c>
      <c r="H14" s="2" t="s">
        <v>289</v>
      </c>
      <c r="I14" s="5"/>
      <c r="K14" t="str">
        <f t="shared" si="0"/>
        <v>${SOURCEDIR}/harfbuzz</v>
      </c>
      <c r="L14" t="str">
        <f t="shared" si="1"/>
        <v>mkdir ${SOURCEDIR}/harfbuzz</v>
      </c>
      <c r="M14" t="str">
        <f t="shared" si="2"/>
        <v>cp ${ARCHIVEDIR} ${SOURCEDIR}/harfbuzz/</v>
      </c>
      <c r="N14" t="str">
        <f t="shared" si="3"/>
        <v>cd ${SOURCEDIR}/harfbuzz/harfbuzz-1.0.1</v>
      </c>
      <c r="O14" t="str">
        <f t="shared" si="4"/>
        <v>tar -xf  ${ARCHIVEDIR}/harfbuzz-1.0.1.tar.bz2 -C ${SOURCEDIR}/harfbuzz</v>
      </c>
      <c r="P14" t="str">
        <f t="shared" si="5"/>
        <v>./configure -prefix ${INSTDIR}</v>
      </c>
      <c r="Q14" t="str">
        <f t="shared" si="6"/>
        <v>make  &gt;&gt; ${MAKELOG}; make install  &gt;&gt; ${MAKEINSTALLLOG}</v>
      </c>
      <c r="R14" t="str">
        <f t="shared" si="7"/>
        <v xml:space="preserve"> echo Building 'harfbuzz' ; cd ${SOURCEDIR}/harfbuzz/harfbuzz-1.0.1 ; `./configure -prefix ${INSTDIR}  &gt;&gt; ${CONFIGLOG}  ; make  &gt;&gt; ${MAKELOG}; make install  &gt;&gt; ${MAKEINSTALLLOG} ;`</v>
      </c>
      <c r="S14" t="str">
        <f t="shared" si="8"/>
        <v>wget  -nc  -P ${ARCHIVEDIR}  https://www.freedesktop.org/software/harfbuzz/release/harfbuzz-1.0.1.tar.bz2</v>
      </c>
    </row>
    <row r="15" spans="1:19" x14ac:dyDescent="0.25">
      <c r="A15" s="2">
        <v>14</v>
      </c>
      <c r="B15" s="2" t="s">
        <v>37</v>
      </c>
      <c r="C15" s="2" t="s">
        <v>37</v>
      </c>
      <c r="D15" s="2" t="s">
        <v>160</v>
      </c>
      <c r="E15" s="2" t="str">
        <f>VLOOKUP(C15,Sheet4!A:B,2,FALSE)</f>
        <v>xutils-dev.git</v>
      </c>
      <c r="F15" s="3" t="s">
        <v>38</v>
      </c>
      <c r="G15" s="2" t="s">
        <v>10</v>
      </c>
      <c r="H15" s="2" t="s">
        <v>289</v>
      </c>
      <c r="I15" s="5"/>
      <c r="K15" t="str">
        <f t="shared" si="0"/>
        <v>${SOURCEDIR}/xutils</v>
      </c>
      <c r="L15" t="str">
        <f t="shared" si="1"/>
        <v>mkdir ${SOURCEDIR}/xutils</v>
      </c>
      <c r="M15" t="str">
        <f t="shared" si="2"/>
        <v>cp ${ARCHIVEDIR} ${SOURCEDIR}/xutils/</v>
      </c>
      <c r="N15" t="str">
        <f t="shared" si="3"/>
        <v>cd ${SOURCEDIR}/xutils/xutils-dev.git</v>
      </c>
      <c r="O15" t="str">
        <f t="shared" si="4"/>
        <v>tar -xf  ${ARCHIVEDIR}/xutils-dev_7.7+3ubuntu1.tar.gz -C ${SOURCEDIR}/xutils</v>
      </c>
      <c r="P15" t="str">
        <f t="shared" si="5"/>
        <v>./configure -prefix ${INSTDIR}</v>
      </c>
      <c r="Q15" t="str">
        <f t="shared" si="6"/>
        <v>make  &gt;&gt; ${MAKELOG}; make install  &gt;&gt; ${MAKEINSTALLLOG}</v>
      </c>
      <c r="R15" t="str">
        <f t="shared" si="7"/>
        <v xml:space="preserve"> echo Building 'xutils' ; cd ${SOURCEDIR}/xutils/xutils-dev.git ; `./configure -prefix ${INSTDIR}  &gt;&gt; ${CONFIGLOG}  ; make  &gt;&gt; ${MAKELOG}; make install  &gt;&gt; ${MAKEINSTALLLOG} ;`</v>
      </c>
      <c r="S15" t="str">
        <f t="shared" si="8"/>
        <v>wget  -nc  -P ${ARCHIVEDIR}  https://launchpad.net/ubuntu/+archive/primary/+files/xutils-dev_7.7+3ubuntu1.tar.gz</v>
      </c>
    </row>
    <row r="16" spans="1:19" x14ac:dyDescent="0.25">
      <c r="A16" s="2">
        <v>15</v>
      </c>
      <c r="B16" s="2" t="s">
        <v>39</v>
      </c>
      <c r="C16" s="2" t="s">
        <v>39</v>
      </c>
      <c r="D16" s="2" t="s">
        <v>161</v>
      </c>
      <c r="E16" s="2" t="str">
        <f>VLOOKUP(C16,Sheet4!A:B,2,FALSE)</f>
        <v>xorg-sgml-doctools-1.11</v>
      </c>
      <c r="F16" s="3" t="s">
        <v>41</v>
      </c>
      <c r="G16" s="2" t="s">
        <v>10</v>
      </c>
      <c r="H16" s="2" t="s">
        <v>289</v>
      </c>
      <c r="I16" s="5"/>
      <c r="K16" t="str">
        <f t="shared" si="0"/>
        <v>${SOURCEDIR}/xorg-sgml-doctools</v>
      </c>
      <c r="L16" t="str">
        <f t="shared" si="1"/>
        <v>mkdir ${SOURCEDIR}/xorg-sgml-doctools</v>
      </c>
      <c r="M16" t="str">
        <f t="shared" si="2"/>
        <v>cp ${ARCHIVEDIR} ${SOURCEDIR}/xorg-sgml-doctools/</v>
      </c>
      <c r="N16" t="str">
        <f t="shared" si="3"/>
        <v>cd ${SOURCEDIR}/xorg-sgml-doctools/xorg-sgml-doctools-1.11</v>
      </c>
      <c r="O16" t="str">
        <f t="shared" si="4"/>
        <v>tar -xf  ${ARCHIVEDIR}/xorg-sgml-doctools_1.11.orig.tar.gz -C ${SOURCEDIR}/xorg-sgml-doctools</v>
      </c>
      <c r="P16" t="str">
        <f t="shared" si="5"/>
        <v>./configure -prefix ${INSTDIR}</v>
      </c>
      <c r="Q16" t="str">
        <f t="shared" si="6"/>
        <v>make  &gt;&gt; ${MAKELOG}; make install  &gt;&gt; ${MAKEINSTALLLOG}</v>
      </c>
      <c r="R16" t="str">
        <f t="shared" si="7"/>
        <v xml:space="preserve"> echo Building 'xorg-sgml-doctools' ; cd ${SOURCEDIR}/xorg-sgml-doctools/xorg-sgml-doctools-1.11 ; `./configure -prefix ${INSTDIR}  &gt;&gt; ${CONFIGLOG}  ; make  &gt;&gt; ${MAKELOG}; make install  &gt;&gt; ${MAKEINSTALLLOG} ;`</v>
      </c>
      <c r="S16" t="str">
        <f t="shared" si="8"/>
        <v>wget  -nc  -P ${ARCHIVEDIR}  https://launchpad.net/ubuntu/+archive/primary/+files/xorg-sgml-doctools_1.11.orig.tar.gz</v>
      </c>
    </row>
    <row r="17" spans="1:19" x14ac:dyDescent="0.25">
      <c r="A17" s="2">
        <v>16</v>
      </c>
      <c r="B17" s="2" t="s">
        <v>43</v>
      </c>
      <c r="C17" s="2" t="s">
        <v>43</v>
      </c>
      <c r="D17" s="2" t="s">
        <v>162</v>
      </c>
      <c r="E17" s="2" t="str">
        <f>VLOOKUP(C17,Sheet4!A:B,2,FALSE)</f>
        <v>xtrans-1.3.5</v>
      </c>
      <c r="F17" s="3" t="s">
        <v>44</v>
      </c>
      <c r="G17" s="2" t="s">
        <v>10</v>
      </c>
      <c r="H17" s="2" t="s">
        <v>289</v>
      </c>
      <c r="I17" s="5"/>
      <c r="K17" t="str">
        <f t="shared" si="0"/>
        <v>${SOURCEDIR}/xtrans</v>
      </c>
      <c r="L17" t="str">
        <f t="shared" si="1"/>
        <v>mkdir ${SOURCEDIR}/xtrans</v>
      </c>
      <c r="M17" t="str">
        <f t="shared" si="2"/>
        <v>cp ${ARCHIVEDIR} ${SOURCEDIR}/xtrans/</v>
      </c>
      <c r="N17" t="str">
        <f t="shared" si="3"/>
        <v>cd ${SOURCEDIR}/xtrans/xtrans-1.3.5</v>
      </c>
      <c r="O17" t="str">
        <f t="shared" si="4"/>
        <v>tar -xf  ${ARCHIVEDIR}/xtrans_1.3.5.orig.tar.gz -C ${SOURCEDIR}/xtrans</v>
      </c>
      <c r="P17" t="str">
        <f t="shared" si="5"/>
        <v>./configure -prefix ${INSTDIR}</v>
      </c>
      <c r="Q17" t="str">
        <f t="shared" si="6"/>
        <v>make  &gt;&gt; ${MAKELOG}; make install  &gt;&gt; ${MAKEINSTALLLOG}</v>
      </c>
      <c r="R17" t="str">
        <f t="shared" si="7"/>
        <v xml:space="preserve"> echo Building 'xtrans' ; cd ${SOURCEDIR}/xtrans/xtrans-1.3.5 ; `./configure -prefix ${INSTDIR}  &gt;&gt; ${CONFIGLOG}  ; make  &gt;&gt; ${MAKELOG}; make install  &gt;&gt; ${MAKEINSTALLLOG} ;`</v>
      </c>
      <c r="S17" t="str">
        <f t="shared" si="8"/>
        <v>wget  -nc  -P ${ARCHIVEDIR}  https://launchpad.net/ubuntu/+archive/primary/+files/xtrans_1.3.5.orig.tar.gz</v>
      </c>
    </row>
    <row r="18" spans="1:19" x14ac:dyDescent="0.25">
      <c r="A18" s="2">
        <v>17</v>
      </c>
      <c r="B18" s="2" t="s">
        <v>47</v>
      </c>
      <c r="C18" s="2" t="s">
        <v>47</v>
      </c>
      <c r="D18" s="2" t="s">
        <v>163</v>
      </c>
      <c r="E18" s="2" t="str">
        <f>VLOOKUP(C18,Sheet4!A:B,2,FALSE)</f>
        <v>xproto-7.0.28</v>
      </c>
      <c r="F18" s="3" t="s">
        <v>48</v>
      </c>
      <c r="G18" s="2" t="s">
        <v>10</v>
      </c>
      <c r="H18" s="2" t="s">
        <v>289</v>
      </c>
      <c r="I18" s="5"/>
      <c r="K18" t="str">
        <f t="shared" si="0"/>
        <v>${SOURCEDIR}/x11proto-core-dev</v>
      </c>
      <c r="L18" t="str">
        <f t="shared" si="1"/>
        <v>mkdir ${SOURCEDIR}/x11proto-core-dev</v>
      </c>
      <c r="M18" t="str">
        <f t="shared" si="2"/>
        <v>cp ${ARCHIVEDIR} ${SOURCEDIR}/x11proto-core-dev/</v>
      </c>
      <c r="N18" t="str">
        <f t="shared" si="3"/>
        <v>cd ${SOURCEDIR}/x11proto-core-dev/xproto-7.0.28</v>
      </c>
      <c r="O18" t="str">
        <f t="shared" si="4"/>
        <v>tar -xf  ${ARCHIVEDIR}/x11proto-core_7.0.28.orig.tar.gz -C ${SOURCEDIR}/x11proto-core-dev</v>
      </c>
      <c r="P18" t="str">
        <f t="shared" si="5"/>
        <v>./configure -prefix ${INSTDIR}</v>
      </c>
      <c r="Q18" t="str">
        <f t="shared" si="6"/>
        <v>make  &gt;&gt; ${MAKELOG}; make install  &gt;&gt; ${MAKEINSTALLLOG}</v>
      </c>
      <c r="R18" t="str">
        <f t="shared" si="7"/>
        <v xml:space="preserve"> echo Building 'x11proto-core-dev' ; cd ${SOURCEDIR}/x11proto-core-dev/xproto-7.0.28 ; `./configure -prefix ${INSTDIR}  &gt;&gt; ${CONFIGLOG}  ; make  &gt;&gt; ${MAKELOG}; make install  &gt;&gt; ${MAKEINSTALLLOG} ;`</v>
      </c>
      <c r="S18" t="str">
        <f t="shared" si="8"/>
        <v>wget  -nc  -P ${ARCHIVEDIR}  https://launchpad.net/ubuntu/+archive/primary/+files/x11proto-core_7.0.28.orig.tar.gz</v>
      </c>
    </row>
    <row r="19" spans="1:19" x14ac:dyDescent="0.25">
      <c r="A19" s="2">
        <v>18</v>
      </c>
      <c r="B19" s="2" t="s">
        <v>49</v>
      </c>
      <c r="C19" s="2" t="s">
        <v>49</v>
      </c>
      <c r="D19" s="2" t="s">
        <v>164</v>
      </c>
      <c r="E19" s="2" t="str">
        <f>VLOOKUP(C19,Sheet4!A:B,2,FALSE)</f>
        <v>xextproto-7.3.0</v>
      </c>
      <c r="F19" s="3" t="s">
        <v>50</v>
      </c>
      <c r="G19" s="2" t="s">
        <v>10</v>
      </c>
      <c r="H19" s="2" t="s">
        <v>289</v>
      </c>
      <c r="I19" s="5"/>
      <c r="K19" t="str">
        <f t="shared" si="0"/>
        <v>${SOURCEDIR}/x11proto-xext</v>
      </c>
      <c r="L19" t="str">
        <f t="shared" si="1"/>
        <v>mkdir ${SOURCEDIR}/x11proto-xext</v>
      </c>
      <c r="M19" t="str">
        <f t="shared" si="2"/>
        <v>cp ${ARCHIVEDIR} ${SOURCEDIR}/x11proto-xext/</v>
      </c>
      <c r="N19" t="str">
        <f t="shared" si="3"/>
        <v>cd ${SOURCEDIR}/x11proto-xext/xextproto-7.3.0</v>
      </c>
      <c r="O19" t="str">
        <f t="shared" si="4"/>
        <v>tar -xf  ${ARCHIVEDIR}/x11proto-xext_7.3.0.orig.tar.gz -C ${SOURCEDIR}/x11proto-xext</v>
      </c>
      <c r="P19" t="str">
        <f t="shared" si="5"/>
        <v>./configure -prefix ${INSTDIR}</v>
      </c>
      <c r="Q19" t="str">
        <f t="shared" si="6"/>
        <v>make  &gt;&gt; ${MAKELOG}; make install  &gt;&gt; ${MAKEINSTALLLOG}</v>
      </c>
      <c r="R19" t="str">
        <f t="shared" si="7"/>
        <v xml:space="preserve"> echo Building 'x11proto-xext' ; cd ${SOURCEDIR}/x11proto-xext/xextproto-7.3.0 ; `./configure -prefix ${INSTDIR}  &gt;&gt; ${CONFIGLOG}  ; make  &gt;&gt; ${MAKELOG}; make install  &gt;&gt; ${MAKEINSTALLLOG} ;`</v>
      </c>
      <c r="S19" t="str">
        <f t="shared" si="8"/>
        <v>wget  -nc  -P ${ARCHIVEDIR}  https://launchpad.net/ubuntu/+archive/primary/+files/x11proto-xext_7.3.0.orig.tar.gz</v>
      </c>
    </row>
    <row r="20" spans="1:19" x14ac:dyDescent="0.25">
      <c r="A20" s="2">
        <v>19</v>
      </c>
      <c r="B20" s="2" t="s">
        <v>51</v>
      </c>
      <c r="C20" s="2" t="s">
        <v>51</v>
      </c>
      <c r="D20" s="2" t="s">
        <v>165</v>
      </c>
      <c r="E20" s="2" t="str">
        <f>VLOOKUP(C20,Sheet4!A:B,2,FALSE)</f>
        <v>libICE-1.0.9</v>
      </c>
      <c r="F20" s="3" t="s">
        <v>52</v>
      </c>
      <c r="G20" s="2" t="s">
        <v>10</v>
      </c>
      <c r="H20" s="2" t="s">
        <v>289</v>
      </c>
      <c r="I20" s="5"/>
      <c r="K20" t="str">
        <f t="shared" si="0"/>
        <v>${SOURCEDIR}/libice</v>
      </c>
      <c r="L20" t="str">
        <f t="shared" si="1"/>
        <v>mkdir ${SOURCEDIR}/libice</v>
      </c>
      <c r="M20" t="str">
        <f t="shared" si="2"/>
        <v>cp ${ARCHIVEDIR} ${SOURCEDIR}/libice/</v>
      </c>
      <c r="N20" t="str">
        <f t="shared" si="3"/>
        <v>cd ${SOURCEDIR}/libice/libICE-1.0.9</v>
      </c>
      <c r="O20" t="str">
        <f t="shared" si="4"/>
        <v>tar -xf  ${ARCHIVEDIR}/libice_1.0.9.orig.tar.gz -C ${SOURCEDIR}/libice</v>
      </c>
      <c r="P20" t="str">
        <f t="shared" si="5"/>
        <v>./configure -prefix ${INSTDIR}</v>
      </c>
      <c r="Q20" t="str">
        <f t="shared" si="6"/>
        <v>make  &gt;&gt; ${MAKELOG}; make install  &gt;&gt; ${MAKEINSTALLLOG}</v>
      </c>
      <c r="R20" t="str">
        <f t="shared" si="7"/>
        <v xml:space="preserve"> echo Building 'libice' ; cd ${SOURCEDIR}/libice/libICE-1.0.9 ; `./configure -prefix ${INSTDIR}  &gt;&gt; ${CONFIGLOG}  ; make  &gt;&gt; ${MAKELOG}; make install  &gt;&gt; ${MAKEINSTALLLOG} ;`</v>
      </c>
      <c r="S20" t="str">
        <f t="shared" si="8"/>
        <v>wget  -nc  -P ${ARCHIVEDIR}  https://launchpad.net/ubuntu/+archive/primary/+files/libice_1.0.9.orig.tar.gz</v>
      </c>
    </row>
    <row r="21" spans="1:19" x14ac:dyDescent="0.25">
      <c r="A21" s="2">
        <v>20</v>
      </c>
      <c r="B21" s="2" t="s">
        <v>53</v>
      </c>
      <c r="C21" s="2" t="s">
        <v>53</v>
      </c>
      <c r="D21" s="2" t="s">
        <v>166</v>
      </c>
      <c r="E21" s="2" t="str">
        <f>VLOOKUP(C21,Sheet4!A:B,2,FALSE)</f>
        <v>libSM-1.2.2</v>
      </c>
      <c r="F21" s="3" t="s">
        <v>54</v>
      </c>
      <c r="G21" s="2" t="s">
        <v>10</v>
      </c>
      <c r="H21" s="2" t="s">
        <v>289</v>
      </c>
      <c r="I21" s="5"/>
      <c r="K21" t="str">
        <f t="shared" si="0"/>
        <v>${SOURCEDIR}/libsm</v>
      </c>
      <c r="L21" t="str">
        <f t="shared" si="1"/>
        <v>mkdir ${SOURCEDIR}/libsm</v>
      </c>
      <c r="M21" t="str">
        <f t="shared" si="2"/>
        <v>cp ${ARCHIVEDIR} ${SOURCEDIR}/libsm/</v>
      </c>
      <c r="N21" t="str">
        <f t="shared" si="3"/>
        <v>cd ${SOURCEDIR}/libsm/libSM-1.2.2</v>
      </c>
      <c r="O21" t="str">
        <f t="shared" si="4"/>
        <v>tar -xf  ${ARCHIVEDIR}/libsm_1.2.2.orig.tar.gz -C ${SOURCEDIR}/libsm</v>
      </c>
      <c r="P21" t="str">
        <f t="shared" si="5"/>
        <v>./configure -prefix ${INSTDIR}</v>
      </c>
      <c r="Q21" t="str">
        <f t="shared" si="6"/>
        <v>make  &gt;&gt; ${MAKELOG}; make install  &gt;&gt; ${MAKEINSTALLLOG}</v>
      </c>
      <c r="R21" t="str">
        <f t="shared" si="7"/>
        <v xml:space="preserve"> echo Building 'libsm' ; cd ${SOURCEDIR}/libsm/libSM-1.2.2 ; `./configure -prefix ${INSTDIR}  &gt;&gt; ${CONFIGLOG}  ; make  &gt;&gt; ${MAKELOG}; make install  &gt;&gt; ${MAKEINSTALLLOG} ;`</v>
      </c>
      <c r="S21" t="str">
        <f t="shared" si="8"/>
        <v>wget  -nc  -P ${ARCHIVEDIR}  https://launchpad.net/ubuntu/+archive/primary/+files/libsm_1.2.2.orig.tar.gz</v>
      </c>
    </row>
    <row r="22" spans="1:19" x14ac:dyDescent="0.25">
      <c r="A22" s="2">
        <v>21</v>
      </c>
      <c r="B22" s="2" t="s">
        <v>55</v>
      </c>
      <c r="C22" s="2" t="s">
        <v>55</v>
      </c>
      <c r="D22" s="2" t="s">
        <v>167</v>
      </c>
      <c r="E22" s="2" t="str">
        <f>VLOOKUP(C22,Sheet4!A:B,2,FALSE)</f>
        <v>xcb-proto-1.11</v>
      </c>
      <c r="F22" s="3" t="s">
        <v>56</v>
      </c>
      <c r="G22" s="2" t="s">
        <v>10</v>
      </c>
      <c r="H22" s="2" t="s">
        <v>289</v>
      </c>
      <c r="I22" s="5"/>
      <c r="K22" t="str">
        <f t="shared" si="0"/>
        <v>${SOURCEDIR}/xcb-proto</v>
      </c>
      <c r="L22" t="str">
        <f t="shared" si="1"/>
        <v>mkdir ${SOURCEDIR}/xcb-proto</v>
      </c>
      <c r="M22" t="str">
        <f t="shared" si="2"/>
        <v>cp ${ARCHIVEDIR} ${SOURCEDIR}/xcb-proto/</v>
      </c>
      <c r="N22" t="str">
        <f t="shared" si="3"/>
        <v>cd ${SOURCEDIR}/xcb-proto/xcb-proto-1.11</v>
      </c>
      <c r="O22" t="str">
        <f t="shared" si="4"/>
        <v>tar -xf  ${ARCHIVEDIR}/xcb-proto_1.11.orig.tar.gz -C ${SOURCEDIR}/xcb-proto</v>
      </c>
      <c r="P22" t="str">
        <f t="shared" si="5"/>
        <v>./configure -prefix ${INSTDIR}</v>
      </c>
      <c r="Q22" t="str">
        <f t="shared" si="6"/>
        <v>make  &gt;&gt; ${MAKELOG}; make install  &gt;&gt; ${MAKEINSTALLLOG}</v>
      </c>
      <c r="R22" t="str">
        <f t="shared" si="7"/>
        <v xml:space="preserve"> echo Building 'xcb-proto' ; cd ${SOURCEDIR}/xcb-proto/xcb-proto-1.11 ; `./configure -prefix ${INSTDIR}  &gt;&gt; ${CONFIGLOG}  ; make  &gt;&gt; ${MAKELOG}; make install  &gt;&gt; ${MAKEINSTALLLOG} ;`</v>
      </c>
      <c r="S22" t="str">
        <f t="shared" si="8"/>
        <v>wget  -nc  -P ${ARCHIVEDIR}  https://launchpad.net/ubuntu/+archive/primary/+files/xcb-proto_1.11.orig.tar.gz</v>
      </c>
    </row>
    <row r="23" spans="1:19" x14ac:dyDescent="0.25">
      <c r="A23" s="2">
        <v>22</v>
      </c>
      <c r="B23" s="2" t="s">
        <v>57</v>
      </c>
      <c r="C23" s="2" t="s">
        <v>57</v>
      </c>
      <c r="D23" s="2" t="s">
        <v>168</v>
      </c>
      <c r="E23" s="2" t="str">
        <f>VLOOKUP(C23,Sheet4!A:B,2,FALSE)</f>
        <v>libpthread-stubs-0.3</v>
      </c>
      <c r="F23" s="3" t="s">
        <v>58</v>
      </c>
      <c r="G23" s="2" t="s">
        <v>10</v>
      </c>
      <c r="H23" s="2" t="s">
        <v>289</v>
      </c>
      <c r="I23" s="5"/>
      <c r="K23" t="str">
        <f t="shared" si="0"/>
        <v>${SOURCEDIR}/libpthread-stubs</v>
      </c>
      <c r="L23" t="str">
        <f t="shared" si="1"/>
        <v>mkdir ${SOURCEDIR}/libpthread-stubs</v>
      </c>
      <c r="M23" t="str">
        <f t="shared" si="2"/>
        <v>cp ${ARCHIVEDIR} ${SOURCEDIR}/libpthread-stubs/</v>
      </c>
      <c r="N23" t="str">
        <f t="shared" si="3"/>
        <v>cd ${SOURCEDIR}/libpthread-stubs/libpthread-stubs-0.3</v>
      </c>
      <c r="O23" t="str">
        <f t="shared" si="4"/>
        <v>tar -xf  ${ARCHIVEDIR}/libpthread-stubs_0.3.orig.tar.gz -C ${SOURCEDIR}/libpthread-stubs</v>
      </c>
      <c r="P23" t="str">
        <f t="shared" si="5"/>
        <v>./configure -prefix ${INSTDIR}</v>
      </c>
      <c r="Q23" t="str">
        <f t="shared" si="6"/>
        <v>make  &gt;&gt; ${MAKELOG}; make install  &gt;&gt; ${MAKEINSTALLLOG}</v>
      </c>
      <c r="R23" t="str">
        <f t="shared" si="7"/>
        <v xml:space="preserve"> echo Building 'libpthread-stubs' ; cd ${SOURCEDIR}/libpthread-stubs/libpthread-stubs-0.3 ; `./configure -prefix ${INSTDIR}  &gt;&gt; ${CONFIGLOG}  ; make  &gt;&gt; ${MAKELOG}; make install  &gt;&gt; ${MAKEINSTALLLOG} ;`</v>
      </c>
      <c r="S23" t="str">
        <f t="shared" si="8"/>
        <v>wget  -nc  -P ${ARCHIVEDIR}  https://launchpad.net/ubuntu/+archive/primary/+files/libpthread-stubs_0.3.orig.tar.gz</v>
      </c>
    </row>
    <row r="24" spans="1:19" x14ac:dyDescent="0.25">
      <c r="A24" s="2">
        <v>23</v>
      </c>
      <c r="B24" s="2" t="s">
        <v>59</v>
      </c>
      <c r="C24" s="2" t="s">
        <v>59</v>
      </c>
      <c r="D24" s="2" t="s">
        <v>169</v>
      </c>
      <c r="E24" s="2" t="str">
        <f>VLOOKUP(C24,Sheet4!A:B,2,FALSE)</f>
        <v>libXau-1.0.8</v>
      </c>
      <c r="F24" s="3" t="s">
        <v>60</v>
      </c>
      <c r="G24" s="2" t="s">
        <v>10</v>
      </c>
      <c r="H24" s="2" t="s">
        <v>289</v>
      </c>
      <c r="I24" s="5"/>
      <c r="K24" t="str">
        <f t="shared" si="0"/>
        <v>${SOURCEDIR}/libxau-dev</v>
      </c>
      <c r="L24" t="str">
        <f t="shared" si="1"/>
        <v>mkdir ${SOURCEDIR}/libxau-dev</v>
      </c>
      <c r="M24" t="str">
        <f t="shared" si="2"/>
        <v>cp ${ARCHIVEDIR} ${SOURCEDIR}/libxau-dev/</v>
      </c>
      <c r="N24" t="str">
        <f t="shared" si="3"/>
        <v>cd ${SOURCEDIR}/libxau-dev/libXau-1.0.8</v>
      </c>
      <c r="O24" t="str">
        <f t="shared" si="4"/>
        <v>tar -xf  ${ARCHIVEDIR}/libxau_1.0.8.orig.tar.gz -C ${SOURCEDIR}/libxau-dev</v>
      </c>
      <c r="P24" t="str">
        <f t="shared" si="5"/>
        <v>./configure -prefix ${INSTDIR}</v>
      </c>
      <c r="Q24" t="str">
        <f t="shared" si="6"/>
        <v>make  &gt;&gt; ${MAKELOG}; make install  &gt;&gt; ${MAKEINSTALLLOG}</v>
      </c>
      <c r="R24" t="str">
        <f t="shared" si="7"/>
        <v xml:space="preserve"> echo Building 'libxau-dev' ; cd ${SOURCEDIR}/libxau-dev/libXau-1.0.8 ; `./configure -prefix ${INSTDIR}  &gt;&gt; ${CONFIGLOG}  ; make  &gt;&gt; ${MAKELOG}; make install  &gt;&gt; ${MAKEINSTALLLOG} ;`</v>
      </c>
      <c r="S24" t="str">
        <f t="shared" si="8"/>
        <v>wget  -nc  -P ${ARCHIVEDIR}  https://launchpad.net/ubuntu/+archive/primary/+files/libxau_1.0.8.orig.tar.gz</v>
      </c>
    </row>
    <row r="25" spans="1:19" x14ac:dyDescent="0.25">
      <c r="A25" s="2">
        <v>24</v>
      </c>
      <c r="B25" s="2" t="s">
        <v>61</v>
      </c>
      <c r="C25" s="2" t="s">
        <v>61</v>
      </c>
      <c r="D25" s="2" t="s">
        <v>170</v>
      </c>
      <c r="E25" s="2" t="str">
        <f>VLOOKUP(C25,Sheet4!A:B,2,FALSE)</f>
        <v>libxcb-1.11</v>
      </c>
      <c r="F25" s="3" t="s">
        <v>62</v>
      </c>
      <c r="G25" s="2" t="s">
        <v>10</v>
      </c>
      <c r="H25" s="2" t="s">
        <v>289</v>
      </c>
      <c r="I25" s="5"/>
      <c r="K25" t="str">
        <f t="shared" si="0"/>
        <v>${SOURCEDIR}/libxcb</v>
      </c>
      <c r="L25" t="str">
        <f t="shared" si="1"/>
        <v>mkdir ${SOURCEDIR}/libxcb</v>
      </c>
      <c r="M25" t="str">
        <f t="shared" si="2"/>
        <v>cp ${ARCHIVEDIR} ${SOURCEDIR}/libxcb/</v>
      </c>
      <c r="N25" t="str">
        <f t="shared" si="3"/>
        <v>cd ${SOURCEDIR}/libxcb/libxcb-1.11</v>
      </c>
      <c r="O25" t="str">
        <f t="shared" si="4"/>
        <v>tar -xf  ${ARCHIVEDIR}/libxcb_1.11.orig.tar.gz -C ${SOURCEDIR}/libxcb</v>
      </c>
      <c r="P25" t="str">
        <f t="shared" si="5"/>
        <v>./configure -prefix ${INSTDIR}</v>
      </c>
      <c r="Q25" t="str">
        <f t="shared" si="6"/>
        <v>make  &gt;&gt; ${MAKELOG}; make install  &gt;&gt; ${MAKEINSTALLLOG}</v>
      </c>
      <c r="R25" t="str">
        <f t="shared" si="7"/>
        <v xml:space="preserve"> echo Building 'libxcb' ; cd ${SOURCEDIR}/libxcb/libxcb-1.11 ; `./configure -prefix ${INSTDIR}  &gt;&gt; ${CONFIGLOG}  ; make  &gt;&gt; ${MAKELOG}; make install  &gt;&gt; ${MAKEINSTALLLOG} ;`</v>
      </c>
      <c r="S25" t="str">
        <f t="shared" si="8"/>
        <v>wget  -nc  -P ${ARCHIVEDIR}  https://launchpad.net/ubuntu/+archive/primary/+files/libxcb_1.11.orig.tar.gz</v>
      </c>
    </row>
    <row r="26" spans="1:19" x14ac:dyDescent="0.25">
      <c r="A26" s="2">
        <v>25</v>
      </c>
      <c r="B26" s="2" t="s">
        <v>63</v>
      </c>
      <c r="C26" s="2" t="s">
        <v>63</v>
      </c>
      <c r="D26" s="2" t="s">
        <v>171</v>
      </c>
      <c r="E26" s="2" t="str">
        <f>VLOOKUP(C26,Sheet4!A:B,2,FALSE)</f>
        <v>inputproto-2.3.1</v>
      </c>
      <c r="F26" s="3" t="s">
        <v>64</v>
      </c>
      <c r="G26" s="2" t="s">
        <v>10</v>
      </c>
      <c r="H26" s="2" t="s">
        <v>289</v>
      </c>
      <c r="I26" s="5"/>
      <c r="K26" t="str">
        <f t="shared" si="0"/>
        <v>${SOURCEDIR}/x11proto-input</v>
      </c>
      <c r="L26" t="str">
        <f t="shared" si="1"/>
        <v>mkdir ${SOURCEDIR}/x11proto-input</v>
      </c>
      <c r="M26" t="str">
        <f t="shared" si="2"/>
        <v>cp ${ARCHIVEDIR} ${SOURCEDIR}/x11proto-input/</v>
      </c>
      <c r="N26" t="str">
        <f t="shared" si="3"/>
        <v>cd ${SOURCEDIR}/x11proto-input/inputproto-2.3.1</v>
      </c>
      <c r="O26" t="str">
        <f t="shared" si="4"/>
        <v>tar -xf  ${ARCHIVEDIR}/x11proto-input_2.3.1.orig.tar.gz -C ${SOURCEDIR}/x11proto-input</v>
      </c>
      <c r="P26" t="str">
        <f t="shared" si="5"/>
        <v>./configure -prefix ${INSTDIR}</v>
      </c>
      <c r="Q26" t="str">
        <f t="shared" si="6"/>
        <v>make  &gt;&gt; ${MAKELOG}; make install  &gt;&gt; ${MAKEINSTALLLOG}</v>
      </c>
      <c r="R26" t="str">
        <f t="shared" si="7"/>
        <v xml:space="preserve"> echo Building 'x11proto-input' ; cd ${SOURCEDIR}/x11proto-input/inputproto-2.3.1 ; `./configure -prefix ${INSTDIR}  &gt;&gt; ${CONFIGLOG}  ; make  &gt;&gt; ${MAKELOG}; make install  &gt;&gt; ${MAKEINSTALLLOG} ;`</v>
      </c>
      <c r="S26" t="str">
        <f t="shared" si="8"/>
        <v>wget  -nc  -P ${ARCHIVEDIR}  https://launchpad.net/ubuntu/+archive/primary/+files/x11proto-input_2.3.1.orig.tar.gz</v>
      </c>
    </row>
    <row r="27" spans="1:19" x14ac:dyDescent="0.25">
      <c r="A27" s="2">
        <v>26</v>
      </c>
      <c r="B27" s="2" t="s">
        <v>65</v>
      </c>
      <c r="C27" s="2" t="s">
        <v>65</v>
      </c>
      <c r="D27" s="2" t="s">
        <v>172</v>
      </c>
      <c r="E27" s="2" t="str">
        <f>VLOOKUP(C27,Sheet4!A:B,2,FALSE)</f>
        <v>kbproto-1.0.7</v>
      </c>
      <c r="F27" s="3" t="s">
        <v>66</v>
      </c>
      <c r="G27" s="2" t="s">
        <v>10</v>
      </c>
      <c r="H27" s="2" t="s">
        <v>289</v>
      </c>
      <c r="I27" s="5"/>
      <c r="K27" t="str">
        <f t="shared" si="0"/>
        <v>${SOURCEDIR}/x11proto-kb</v>
      </c>
      <c r="L27" t="str">
        <f t="shared" si="1"/>
        <v>mkdir ${SOURCEDIR}/x11proto-kb</v>
      </c>
      <c r="M27" t="str">
        <f t="shared" si="2"/>
        <v>cp ${ARCHIVEDIR} ${SOURCEDIR}/x11proto-kb/</v>
      </c>
      <c r="N27" t="str">
        <f t="shared" si="3"/>
        <v>cd ${SOURCEDIR}/x11proto-kb/kbproto-1.0.7</v>
      </c>
      <c r="O27" t="str">
        <f t="shared" si="4"/>
        <v>tar -xf  ${ARCHIVEDIR}/x11proto-kb_1.0.7.orig.tar.gz -C ${SOURCEDIR}/x11proto-kb</v>
      </c>
      <c r="P27" t="str">
        <f t="shared" si="5"/>
        <v>./configure -prefix ${INSTDIR}</v>
      </c>
      <c r="Q27" t="str">
        <f t="shared" si="6"/>
        <v>make  &gt;&gt; ${MAKELOG}; make install  &gt;&gt; ${MAKEINSTALLLOG}</v>
      </c>
      <c r="R27" t="str">
        <f t="shared" si="7"/>
        <v xml:space="preserve"> echo Building 'x11proto-kb' ; cd ${SOURCEDIR}/x11proto-kb/kbproto-1.0.7 ; `./configure -prefix ${INSTDIR}  &gt;&gt; ${CONFIGLOG}  ; make  &gt;&gt; ${MAKELOG}; make install  &gt;&gt; ${MAKEINSTALLLOG} ;`</v>
      </c>
      <c r="S27" t="str">
        <f t="shared" si="8"/>
        <v>wget  -nc  -P ${ARCHIVEDIR}  https://launchpad.net/ubuntu/+archive/primary/+files/x11proto-kb_1.0.7.orig.tar.gz</v>
      </c>
    </row>
    <row r="28" spans="1:19" x14ac:dyDescent="0.25">
      <c r="A28" s="2">
        <v>27</v>
      </c>
      <c r="B28" s="2" t="s">
        <v>290</v>
      </c>
      <c r="C28" s="2" t="s">
        <v>290</v>
      </c>
      <c r="D28" s="2" t="s">
        <v>293</v>
      </c>
      <c r="E28" s="2" t="s">
        <v>292</v>
      </c>
      <c r="F28" s="7" t="s">
        <v>291</v>
      </c>
      <c r="G28" s="2" t="s">
        <v>10</v>
      </c>
      <c r="H28" s="2" t="s">
        <v>289</v>
      </c>
      <c r="I28" s="5"/>
      <c r="K28" t="str">
        <f t="shared" ref="K28" si="9">CONCATENATE("${SOURCEDIR}/",C28)</f>
        <v>${SOURCEDIR}/xorg-macros</v>
      </c>
      <c r="L28" t="str">
        <f t="shared" si="1"/>
        <v>mkdir ${SOURCEDIR}/xorg-macros</v>
      </c>
      <c r="M28" t="str">
        <f t="shared" ref="M28" si="10">CONCATENATE("cp ","${ARCHIVEDIR}"," ",K28,"/")</f>
        <v>cp ${ARCHIVEDIR} ${SOURCEDIR}/xorg-macros/</v>
      </c>
      <c r="N28" t="str">
        <f t="shared" ref="N28" si="11">CONCATENATE("cd"," ",K28,"/",E28)</f>
        <v>cd ${SOURCEDIR}/xorg-macros/util-macros-1.19.0.tar.bz2</v>
      </c>
      <c r="O28" t="str">
        <f t="shared" ref="O28" si="12">CONCATENATE("tar -xf  ","${ARCHIVEDIR}/",,D28," -C ",K28)</f>
        <v>tar -xf  ${ARCHIVEDIR}/util-macros-1.19.0 -C ${SOURCEDIR}/xorg-macros</v>
      </c>
      <c r="P28" t="str">
        <f t="shared" ref="P28" si="13">G28</f>
        <v>./configure -prefix ${INSTDIR}</v>
      </c>
      <c r="Q28" t="str">
        <f t="shared" ref="Q28" si="14">H28</f>
        <v>make  &gt;&gt; ${MAKELOG}; make install  &gt;&gt; ${MAKEINSTALLLOG}</v>
      </c>
      <c r="R28" t="str">
        <f t="shared" ref="R28" si="15">CONCATENATE(" echo Building '",B28,"'"," ; ",N28," ; ","`",P28,"  &gt;&gt; ${CONFIGLOG}  ; ",Q28," ;`")</f>
        <v xml:space="preserve"> echo Building 'xorg-macros' ; cd ${SOURCEDIR}/xorg-macros/util-macros-1.19.0.tar.bz2 ; `./configure -prefix ${INSTDIR}  &gt;&gt; ${CONFIGLOG}  ; make  &gt;&gt; ${MAKELOG}; make install  &gt;&gt; ${MAKEINSTALLLOG} ;`</v>
      </c>
      <c r="S28" t="str">
        <f t="shared" ref="S28" si="16">CONCATENATE("wget "," -nc "," -P ","${ARCHIVEDIR}  ",F28)</f>
        <v>wget  -nc  -P ${ARCHIVEDIR}  http://ftp.x.org/pub/individual/util/util-macros-1.19.0.tar.bz2</v>
      </c>
    </row>
    <row r="29" spans="1:19" x14ac:dyDescent="0.25">
      <c r="A29" s="2">
        <v>28</v>
      </c>
      <c r="B29" s="2" t="s">
        <v>67</v>
      </c>
      <c r="C29" s="2" t="s">
        <v>67</v>
      </c>
      <c r="D29" s="2" t="s">
        <v>173</v>
      </c>
      <c r="E29" s="2" t="str">
        <f>VLOOKUP(C29,Sheet4!A:B,2,FALSE)</f>
        <v>libX11-1.6.3</v>
      </c>
      <c r="F29" s="3" t="s">
        <v>68</v>
      </c>
      <c r="G29" s="2" t="s">
        <v>10</v>
      </c>
      <c r="H29" s="2" t="s">
        <v>289</v>
      </c>
      <c r="I29" s="5"/>
      <c r="K29" t="str">
        <f t="shared" si="0"/>
        <v>${SOURCEDIR}/libx11</v>
      </c>
      <c r="L29" t="str">
        <f t="shared" si="1"/>
        <v>mkdir ${SOURCEDIR}/libx11</v>
      </c>
      <c r="M29" t="str">
        <f t="shared" si="2"/>
        <v>cp ${ARCHIVEDIR} ${SOURCEDIR}/libx11/</v>
      </c>
      <c r="N29" t="str">
        <f t="shared" si="3"/>
        <v>cd ${SOURCEDIR}/libx11/libX11-1.6.3</v>
      </c>
      <c r="O29" t="str">
        <f t="shared" si="4"/>
        <v>tar -xf  ${ARCHIVEDIR}/libx11_1.6.3.orig.tar.gz -C ${SOURCEDIR}/libx11</v>
      </c>
      <c r="P29" t="str">
        <f t="shared" si="5"/>
        <v>./configure -prefix ${INSTDIR}</v>
      </c>
      <c r="Q29" t="str">
        <f t="shared" si="6"/>
        <v>make  &gt;&gt; ${MAKELOG}; make install  &gt;&gt; ${MAKEINSTALLLOG}</v>
      </c>
      <c r="R29" t="str">
        <f t="shared" si="7"/>
        <v xml:space="preserve"> echo Building 'libx11' ; cd ${SOURCEDIR}/libx11/libX11-1.6.3 ; `./configure -prefix ${INSTDIR}  &gt;&gt; ${CONFIGLOG}  ; make  &gt;&gt; ${MAKELOG}; make install  &gt;&gt; ${MAKEINSTALLLOG} ;`</v>
      </c>
      <c r="S29" t="str">
        <f t="shared" si="8"/>
        <v>wget  -nc  -P ${ARCHIVEDIR}  https://launchpad.net/ubuntu/+archive/primary/+files/libx11_1.6.3.orig.tar.gz</v>
      </c>
    </row>
    <row r="30" spans="1:19" x14ac:dyDescent="0.25">
      <c r="A30" s="2">
        <v>29</v>
      </c>
      <c r="B30" s="2" t="s">
        <v>69</v>
      </c>
      <c r="C30" s="2" t="s">
        <v>69</v>
      </c>
      <c r="D30" s="2" t="s">
        <v>174</v>
      </c>
      <c r="E30" s="2" t="str">
        <f>VLOOKUP(C30,Sheet4!A:B,2,FALSE)</f>
        <v>libxkbcommon-0.5.0</v>
      </c>
      <c r="F30" s="3" t="s">
        <v>70</v>
      </c>
      <c r="G30" s="2" t="s">
        <v>10</v>
      </c>
      <c r="H30" s="2" t="s">
        <v>289</v>
      </c>
      <c r="I30" s="5"/>
      <c r="K30" t="str">
        <f t="shared" si="0"/>
        <v>${SOURCEDIR}/libxkbcommon</v>
      </c>
      <c r="L30" t="str">
        <f t="shared" si="1"/>
        <v>mkdir ${SOURCEDIR}/libxkbcommon</v>
      </c>
      <c r="M30" t="str">
        <f t="shared" si="2"/>
        <v>cp ${ARCHIVEDIR} ${SOURCEDIR}/libxkbcommon/</v>
      </c>
      <c r="N30" t="str">
        <f t="shared" si="3"/>
        <v>cd ${SOURCEDIR}/libxkbcommon/libxkbcommon-0.5.0</v>
      </c>
      <c r="O30" t="str">
        <f t="shared" si="4"/>
        <v>tar -xf  ${ARCHIVEDIR}/libxkbcommon-0.5.0.tar.xz -C ${SOURCEDIR}/libxkbcommon</v>
      </c>
      <c r="P30" t="str">
        <f t="shared" si="5"/>
        <v>./configure -prefix ${INSTDIR}</v>
      </c>
      <c r="Q30" t="str">
        <f t="shared" si="6"/>
        <v>make  &gt;&gt; ${MAKELOG}; make install  &gt;&gt; ${MAKEINSTALLLOG}</v>
      </c>
      <c r="R30" t="str">
        <f t="shared" si="7"/>
        <v xml:space="preserve"> echo Building 'libxkbcommon' ; cd ${SOURCEDIR}/libxkbcommon/libxkbcommon-0.5.0 ; `./configure -prefix ${INSTDIR}  &gt;&gt; ${CONFIGLOG}  ; make  &gt;&gt; ${MAKELOG}; make install  &gt;&gt; ${MAKEINSTALLLOG} ;`</v>
      </c>
      <c r="S30" t="str">
        <f t="shared" si="8"/>
        <v>wget  -nc  -P ${ARCHIVEDIR}  http://xkbcommon.org/download/libxkbcommon-0.5.0.tar.xz</v>
      </c>
    </row>
    <row r="31" spans="1:19" x14ac:dyDescent="0.25">
      <c r="A31" s="2">
        <v>30</v>
      </c>
      <c r="B31" s="2" t="s">
        <v>71</v>
      </c>
      <c r="C31" s="2" t="s">
        <v>71</v>
      </c>
      <c r="D31" s="2" t="s">
        <v>175</v>
      </c>
      <c r="E31" s="2" t="str">
        <f>VLOOKUP(C31,Sheet4!A:B,2,FALSE)</f>
        <v>libXt-1.1.5</v>
      </c>
      <c r="F31" s="3" t="s">
        <v>72</v>
      </c>
      <c r="G31" s="2" t="s">
        <v>10</v>
      </c>
      <c r="H31" s="2" t="s">
        <v>289</v>
      </c>
      <c r="I31" s="5"/>
      <c r="K31" t="str">
        <f t="shared" si="0"/>
        <v>${SOURCEDIR}/libxt</v>
      </c>
      <c r="L31" t="str">
        <f t="shared" si="1"/>
        <v>mkdir ${SOURCEDIR}/libxt</v>
      </c>
      <c r="M31" t="str">
        <f t="shared" si="2"/>
        <v>cp ${ARCHIVEDIR} ${SOURCEDIR}/libxt/</v>
      </c>
      <c r="N31" t="str">
        <f t="shared" si="3"/>
        <v>cd ${SOURCEDIR}/libxt/libXt-1.1.5</v>
      </c>
      <c r="O31" t="str">
        <f t="shared" si="4"/>
        <v>tar -xf  ${ARCHIVEDIR}/libxt_1.1.5.orig.tar.gz -C ${SOURCEDIR}/libxt</v>
      </c>
      <c r="P31" t="str">
        <f t="shared" si="5"/>
        <v>./configure -prefix ${INSTDIR}</v>
      </c>
      <c r="Q31" t="str">
        <f t="shared" si="6"/>
        <v>make  &gt;&gt; ${MAKELOG}; make install  &gt;&gt; ${MAKEINSTALLLOG}</v>
      </c>
      <c r="R31" t="str">
        <f t="shared" si="7"/>
        <v xml:space="preserve"> echo Building 'libxt' ; cd ${SOURCEDIR}/libxt/libXt-1.1.5 ; `./configure -prefix ${INSTDIR}  &gt;&gt; ${CONFIGLOG}  ; make  &gt;&gt; ${MAKELOG}; make install  &gt;&gt; ${MAKEINSTALLLOG} ;`</v>
      </c>
      <c r="S31" t="str">
        <f t="shared" si="8"/>
        <v>wget  -nc  -P ${ARCHIVEDIR}  https://launchpad.net/ubuntu/+archive/primary/+files/libxt_1.1.5.orig.tar.gz</v>
      </c>
    </row>
    <row r="32" spans="1:19" x14ac:dyDescent="0.25">
      <c r="A32" s="2">
        <v>31</v>
      </c>
      <c r="B32" s="2" t="s">
        <v>73</v>
      </c>
      <c r="C32" s="2" t="s">
        <v>73</v>
      </c>
      <c r="D32" s="2" t="s">
        <v>176</v>
      </c>
      <c r="E32" s="2" t="str">
        <f>VLOOKUP(C32,Sheet4!A:B,2,FALSE)</f>
        <v>libXext-1.3.3</v>
      </c>
      <c r="F32" s="3" t="s">
        <v>74</v>
      </c>
      <c r="G32" s="2" t="s">
        <v>10</v>
      </c>
      <c r="H32" s="2" t="s">
        <v>289</v>
      </c>
      <c r="I32" s="5"/>
      <c r="K32" t="str">
        <f t="shared" si="0"/>
        <v>${SOURCEDIR}/libxext</v>
      </c>
      <c r="L32" t="str">
        <f t="shared" si="1"/>
        <v>mkdir ${SOURCEDIR}/libxext</v>
      </c>
      <c r="M32" t="str">
        <f t="shared" si="2"/>
        <v>cp ${ARCHIVEDIR} ${SOURCEDIR}/libxext/</v>
      </c>
      <c r="N32" t="str">
        <f t="shared" si="3"/>
        <v>cd ${SOURCEDIR}/libxext/libXext-1.3.3</v>
      </c>
      <c r="O32" t="str">
        <f t="shared" si="4"/>
        <v>tar -xf  ${ARCHIVEDIR}/libxext_1.3.3.orig.tar.gz -C ${SOURCEDIR}/libxext</v>
      </c>
      <c r="P32" t="str">
        <f t="shared" si="5"/>
        <v>./configure -prefix ${INSTDIR}</v>
      </c>
      <c r="Q32" t="str">
        <f t="shared" si="6"/>
        <v>make  &gt;&gt; ${MAKELOG}; make install  &gt;&gt; ${MAKEINSTALLLOG}</v>
      </c>
      <c r="R32" t="str">
        <f t="shared" si="7"/>
        <v xml:space="preserve"> echo Building 'libxext' ; cd ${SOURCEDIR}/libxext/libXext-1.3.3 ; `./configure -prefix ${INSTDIR}  &gt;&gt; ${CONFIGLOG}  ; make  &gt;&gt; ${MAKELOG}; make install  &gt;&gt; ${MAKEINSTALLLOG} ;`</v>
      </c>
      <c r="S32" t="str">
        <f t="shared" si="8"/>
        <v>wget  -nc  -P ${ARCHIVEDIR}  https://launchpad.net/ubuntu/+archive/primary/+files/libxext_1.3.3.orig.tar.gz</v>
      </c>
    </row>
    <row r="33" spans="1:19" x14ac:dyDescent="0.25">
      <c r="A33" s="2">
        <v>32</v>
      </c>
      <c r="B33" s="2" t="s">
        <v>75</v>
      </c>
      <c r="C33" s="2" t="s">
        <v>75</v>
      </c>
      <c r="D33" s="2" t="s">
        <v>177</v>
      </c>
      <c r="E33" s="2" t="str">
        <f>VLOOKUP(C33,Sheet4!A:B,2,FALSE)</f>
        <v>renderproto-0.11.1</v>
      </c>
      <c r="F33" s="3" t="s">
        <v>76</v>
      </c>
      <c r="G33" s="2" t="s">
        <v>10</v>
      </c>
      <c r="H33" s="2" t="s">
        <v>289</v>
      </c>
      <c r="I33" s="5"/>
      <c r="K33" t="str">
        <f t="shared" si="0"/>
        <v>${SOURCEDIR}/x11proto-render</v>
      </c>
      <c r="L33" t="str">
        <f t="shared" si="1"/>
        <v>mkdir ${SOURCEDIR}/x11proto-render</v>
      </c>
      <c r="M33" t="str">
        <f t="shared" si="2"/>
        <v>cp ${ARCHIVEDIR} ${SOURCEDIR}/x11proto-render/</v>
      </c>
      <c r="N33" t="str">
        <f t="shared" si="3"/>
        <v>cd ${SOURCEDIR}/x11proto-render/renderproto-0.11.1</v>
      </c>
      <c r="O33" t="str">
        <f t="shared" si="4"/>
        <v>tar -xf  ${ARCHIVEDIR}/x11proto-render_0.11.1.orig.tar.gz -C ${SOURCEDIR}/x11proto-render</v>
      </c>
      <c r="P33" t="str">
        <f t="shared" si="5"/>
        <v>./configure -prefix ${INSTDIR}</v>
      </c>
      <c r="Q33" t="str">
        <f t="shared" si="6"/>
        <v>make  &gt;&gt; ${MAKELOG}; make install  &gt;&gt; ${MAKEINSTALLLOG}</v>
      </c>
      <c r="R33" t="str">
        <f t="shared" si="7"/>
        <v xml:space="preserve"> echo Building 'x11proto-render' ; cd ${SOURCEDIR}/x11proto-render/renderproto-0.11.1 ; `./configure -prefix ${INSTDIR}  &gt;&gt; ${CONFIGLOG}  ; make  &gt;&gt; ${MAKELOG}; make install  &gt;&gt; ${MAKEINSTALLLOG} ;`</v>
      </c>
      <c r="S33" t="str">
        <f t="shared" si="8"/>
        <v>wget  -nc  -P ${ARCHIVEDIR}  https://launchpad.net/ubuntu/+archive/primary/+files/x11proto-render_0.11.1.orig.tar.gz</v>
      </c>
    </row>
    <row r="34" spans="1:19" x14ac:dyDescent="0.25">
      <c r="A34" s="2">
        <v>33</v>
      </c>
      <c r="B34" s="2" t="s">
        <v>77</v>
      </c>
      <c r="C34" s="2" t="s">
        <v>77</v>
      </c>
      <c r="D34" s="2" t="s">
        <v>178</v>
      </c>
      <c r="E34" s="2" t="str">
        <f>VLOOKUP(C34,Sheet4!A:B,2,FALSE)</f>
        <v>libXrender-0.9.9</v>
      </c>
      <c r="F34" s="3" t="s">
        <v>78</v>
      </c>
      <c r="G34" s="2" t="s">
        <v>10</v>
      </c>
      <c r="H34" s="2" t="s">
        <v>289</v>
      </c>
      <c r="I34" s="5"/>
      <c r="K34" t="str">
        <f t="shared" si="0"/>
        <v>${SOURCEDIR}/libxrender</v>
      </c>
      <c r="L34" t="str">
        <f t="shared" si="1"/>
        <v>mkdir ${SOURCEDIR}/libxrender</v>
      </c>
      <c r="M34" t="str">
        <f t="shared" si="2"/>
        <v>cp ${ARCHIVEDIR} ${SOURCEDIR}/libxrender/</v>
      </c>
      <c r="N34" t="str">
        <f t="shared" si="3"/>
        <v>cd ${SOURCEDIR}/libxrender/libXrender-0.9.9</v>
      </c>
      <c r="O34" t="str">
        <f t="shared" si="4"/>
        <v>tar -xf  ${ARCHIVEDIR}/libxrender_0.9.9.orig.tar.gz -C ${SOURCEDIR}/libxrender</v>
      </c>
      <c r="P34" t="str">
        <f t="shared" si="5"/>
        <v>./configure -prefix ${INSTDIR}</v>
      </c>
      <c r="Q34" t="str">
        <f t="shared" si="6"/>
        <v>make  &gt;&gt; ${MAKELOG}; make install  &gt;&gt; ${MAKEINSTALLLOG}</v>
      </c>
      <c r="R34" t="str">
        <f t="shared" si="7"/>
        <v xml:space="preserve"> echo Building 'libxrender' ; cd ${SOURCEDIR}/libxrender/libXrender-0.9.9 ; `./configure -prefix ${INSTDIR}  &gt;&gt; ${CONFIGLOG}  ; make  &gt;&gt; ${MAKELOG}; make install  &gt;&gt; ${MAKEINSTALLLOG} ;`</v>
      </c>
      <c r="S34" t="str">
        <f t="shared" si="8"/>
        <v>wget  -nc  -P ${ARCHIVEDIR}  https://launchpad.net/ubuntu/+archive/primary/+files/libxrender_0.9.9.orig.tar.gz</v>
      </c>
    </row>
    <row r="35" spans="1:19" x14ac:dyDescent="0.25">
      <c r="A35" s="2">
        <v>34</v>
      </c>
      <c r="B35" s="2" t="s">
        <v>79</v>
      </c>
      <c r="C35" s="2" t="s">
        <v>79</v>
      </c>
      <c r="D35" s="2" t="s">
        <v>179</v>
      </c>
      <c r="E35" s="2" t="str">
        <f>VLOOKUP(C35,Sheet4!A:B,2,FALSE)</f>
        <v>fixesproto-5.0</v>
      </c>
      <c r="F35" s="3" t="s">
        <v>80</v>
      </c>
      <c r="G35" s="2" t="s">
        <v>10</v>
      </c>
      <c r="H35" s="2" t="s">
        <v>289</v>
      </c>
      <c r="I35" s="5"/>
      <c r="K35" t="str">
        <f t="shared" si="0"/>
        <v>${SOURCEDIR}/fixesproto</v>
      </c>
      <c r="L35" t="str">
        <f t="shared" si="1"/>
        <v>mkdir ${SOURCEDIR}/fixesproto</v>
      </c>
      <c r="M35" t="str">
        <f t="shared" si="2"/>
        <v>cp ${ARCHIVEDIR} ${SOURCEDIR}/fixesproto/</v>
      </c>
      <c r="N35" t="str">
        <f t="shared" si="3"/>
        <v>cd ${SOURCEDIR}/fixesproto/fixesproto-5.0</v>
      </c>
      <c r="O35" t="str">
        <f t="shared" si="4"/>
        <v>tar -xf  ${ARCHIVEDIR}/x11proto-fixes_5.0.orig.tar.gz -C ${SOURCEDIR}/fixesproto</v>
      </c>
      <c r="P35" t="str">
        <f t="shared" si="5"/>
        <v>./configure -prefix ${INSTDIR}</v>
      </c>
      <c r="Q35" t="str">
        <f t="shared" si="6"/>
        <v>make  &gt;&gt; ${MAKELOG}; make install  &gt;&gt; ${MAKEINSTALLLOG}</v>
      </c>
      <c r="R35" t="str">
        <f t="shared" si="7"/>
        <v xml:space="preserve"> echo Building 'fixesproto' ; cd ${SOURCEDIR}/fixesproto/fixesproto-5.0 ; `./configure -prefix ${INSTDIR}  &gt;&gt; ${CONFIGLOG}  ; make  &gt;&gt; ${MAKELOG}; make install  &gt;&gt; ${MAKEINSTALLLOG} ;`</v>
      </c>
      <c r="S35" t="str">
        <f t="shared" si="8"/>
        <v>wget  -nc  -P ${ARCHIVEDIR}  https://launchpad.net/ubuntu/+archive/primary/+files/x11proto-fixes_5.0.orig.tar.gz</v>
      </c>
    </row>
    <row r="36" spans="1:19" x14ac:dyDescent="0.25">
      <c r="A36" s="2">
        <v>35</v>
      </c>
      <c r="B36" s="2" t="s">
        <v>81</v>
      </c>
      <c r="C36" s="2" t="s">
        <v>81</v>
      </c>
      <c r="D36" s="2" t="s">
        <v>180</v>
      </c>
      <c r="E36" s="2" t="str">
        <f>VLOOKUP(C36,Sheet4!A:B,2,FALSE)</f>
        <v>libXfixes-5.0.1</v>
      </c>
      <c r="F36" s="3" t="s">
        <v>82</v>
      </c>
      <c r="G36" s="2" t="s">
        <v>10</v>
      </c>
      <c r="H36" s="2" t="s">
        <v>289</v>
      </c>
      <c r="I36" s="5"/>
      <c r="K36" t="str">
        <f t="shared" si="0"/>
        <v>${SOURCEDIR}/xfixes</v>
      </c>
      <c r="L36" t="str">
        <f t="shared" si="1"/>
        <v>mkdir ${SOURCEDIR}/xfixes</v>
      </c>
      <c r="M36" t="str">
        <f t="shared" si="2"/>
        <v>cp ${ARCHIVEDIR} ${SOURCEDIR}/xfixes/</v>
      </c>
      <c r="N36" t="str">
        <f t="shared" si="3"/>
        <v>cd ${SOURCEDIR}/xfixes/libXfixes-5.0.1</v>
      </c>
      <c r="O36" t="str">
        <f t="shared" si="4"/>
        <v>tar -xf  ${ARCHIVEDIR}/libxfixes_5.0.1.orig.tar.gz -C ${SOURCEDIR}/xfixes</v>
      </c>
      <c r="P36" t="str">
        <f t="shared" si="5"/>
        <v>./configure -prefix ${INSTDIR}</v>
      </c>
      <c r="Q36" t="str">
        <f t="shared" si="6"/>
        <v>make  &gt;&gt; ${MAKELOG}; make install  &gt;&gt; ${MAKEINSTALLLOG}</v>
      </c>
      <c r="R36" t="str">
        <f t="shared" si="7"/>
        <v xml:space="preserve"> echo Building 'xfixes' ; cd ${SOURCEDIR}/xfixes/libXfixes-5.0.1 ; `./configure -prefix ${INSTDIR}  &gt;&gt; ${CONFIGLOG}  ; make  &gt;&gt; ${MAKELOG}; make install  &gt;&gt; ${MAKEINSTALLLOG} ;`</v>
      </c>
      <c r="S36" t="str">
        <f t="shared" si="8"/>
        <v>wget  -nc  -P ${ARCHIVEDIR}  https://launchpad.net/ubuntu/+archive/primary/+files/libxfixes_5.0.1.orig.tar.gz</v>
      </c>
    </row>
    <row r="37" spans="1:19" x14ac:dyDescent="0.25">
      <c r="A37" s="2">
        <v>36</v>
      </c>
      <c r="B37" s="2" t="s">
        <v>83</v>
      </c>
      <c r="C37" s="2" t="s">
        <v>83</v>
      </c>
      <c r="D37" s="2" t="s">
        <v>181</v>
      </c>
      <c r="E37" s="2" t="str">
        <f>VLOOKUP(C37,Sheet4!A:B,2,FALSE)</f>
        <v>libXi-1.7.4</v>
      </c>
      <c r="F37" s="3" t="s">
        <v>84</v>
      </c>
      <c r="G37" s="2" t="s">
        <v>10</v>
      </c>
      <c r="H37" s="2" t="s">
        <v>289</v>
      </c>
      <c r="I37" s="5"/>
      <c r="K37" t="str">
        <f t="shared" si="0"/>
        <v>${SOURCEDIR}/libxi</v>
      </c>
      <c r="L37" t="str">
        <f t="shared" si="1"/>
        <v>mkdir ${SOURCEDIR}/libxi</v>
      </c>
      <c r="M37" t="str">
        <f t="shared" si="2"/>
        <v>cp ${ARCHIVEDIR} ${SOURCEDIR}/libxi/</v>
      </c>
      <c r="N37" t="str">
        <f t="shared" si="3"/>
        <v>cd ${SOURCEDIR}/libxi/libXi-1.7.4</v>
      </c>
      <c r="O37" t="str">
        <f t="shared" si="4"/>
        <v>tar -xf  ${ARCHIVEDIR}/libxi_1.7.4.orig.tar.gz -C ${SOURCEDIR}/libxi</v>
      </c>
      <c r="P37" t="str">
        <f t="shared" si="5"/>
        <v>./configure -prefix ${INSTDIR}</v>
      </c>
      <c r="Q37" t="str">
        <f t="shared" si="6"/>
        <v>make  &gt;&gt; ${MAKELOG}; make install  &gt;&gt; ${MAKEINSTALLLOG}</v>
      </c>
      <c r="R37" t="str">
        <f t="shared" si="7"/>
        <v xml:space="preserve"> echo Building 'libxi' ; cd ${SOURCEDIR}/libxi/libXi-1.7.4 ; `./configure -prefix ${INSTDIR}  &gt;&gt; ${CONFIGLOG}  ; make  &gt;&gt; ${MAKELOG}; make install  &gt;&gt; ${MAKEINSTALLLOG} ;`</v>
      </c>
      <c r="S37" t="str">
        <f t="shared" si="8"/>
        <v>wget  -nc  -P ${ARCHIVEDIR}  https://launchpad.net/ubuntu/+archive/primary/+files/libxi_1.7.4.orig.tar.gz</v>
      </c>
    </row>
    <row r="38" spans="1:19" x14ac:dyDescent="0.25">
      <c r="A38" s="2">
        <v>37</v>
      </c>
      <c r="B38" s="2" t="s">
        <v>85</v>
      </c>
      <c r="C38" s="2" t="s">
        <v>85</v>
      </c>
      <c r="D38" s="2" t="s">
        <v>182</v>
      </c>
      <c r="E38" s="2" t="str">
        <f>VLOOKUP(C38,Sheet4!A:B,2,FALSE)</f>
        <v>pixman-0.32.6</v>
      </c>
      <c r="F38" s="3" t="s">
        <v>86</v>
      </c>
      <c r="G38" s="2" t="s">
        <v>10</v>
      </c>
      <c r="H38" s="2" t="s">
        <v>289</v>
      </c>
      <c r="K38" t="str">
        <f t="shared" si="0"/>
        <v>${SOURCEDIR}/pixman</v>
      </c>
      <c r="L38" t="str">
        <f t="shared" si="1"/>
        <v>mkdir ${SOURCEDIR}/pixman</v>
      </c>
      <c r="M38" t="str">
        <f t="shared" si="2"/>
        <v>cp ${ARCHIVEDIR} ${SOURCEDIR}/pixman/</v>
      </c>
      <c r="N38" t="str">
        <f t="shared" si="3"/>
        <v>cd ${SOURCEDIR}/pixman/pixman-0.32.6</v>
      </c>
      <c r="O38" t="str">
        <f t="shared" si="4"/>
        <v>tar -xf  ${ARCHIVEDIR}/pixman_0.32.6.orig.tar.gz -C ${SOURCEDIR}/pixman</v>
      </c>
      <c r="P38" t="str">
        <f t="shared" si="5"/>
        <v>./configure -prefix ${INSTDIR}</v>
      </c>
      <c r="Q38" t="str">
        <f t="shared" si="6"/>
        <v>make  &gt;&gt; ${MAKELOG}; make install  &gt;&gt; ${MAKEINSTALLLOG}</v>
      </c>
      <c r="R38" t="str">
        <f t="shared" si="7"/>
        <v xml:space="preserve"> echo Building 'pixman' ; cd ${SOURCEDIR}/pixman/pixman-0.32.6 ; `./configure -prefix ${INSTDIR}  &gt;&gt; ${CONFIGLOG}  ; make  &gt;&gt; ${MAKELOG}; make install  &gt;&gt; ${MAKEINSTALLLOG} ;`</v>
      </c>
      <c r="S38" t="str">
        <f t="shared" si="8"/>
        <v>wget  -nc  -P ${ARCHIVEDIR}  https://launchpad.net/ubuntu/+archive/primary/+files/pixman_0.32.6.orig.tar.gz</v>
      </c>
    </row>
    <row r="39" spans="1:19" x14ac:dyDescent="0.25">
      <c r="A39" s="2">
        <v>38</v>
      </c>
      <c r="B39" s="2" t="s">
        <v>276</v>
      </c>
      <c r="C39" s="2" t="s">
        <v>276</v>
      </c>
      <c r="D39" s="2" t="s">
        <v>278</v>
      </c>
      <c r="E39" s="2" t="s">
        <v>279</v>
      </c>
      <c r="F39" s="3" t="s">
        <v>277</v>
      </c>
      <c r="G39" s="2" t="s">
        <v>88</v>
      </c>
      <c r="H39" s="2" t="s">
        <v>289</v>
      </c>
      <c r="I39" s="5" t="s">
        <v>87</v>
      </c>
      <c r="K39" t="str">
        <f t="shared" ref="K39" si="17">CONCATENATE("${SOURCEDIR}/",C39)</f>
        <v>${SOURCEDIR}/libopenjp2</v>
      </c>
      <c r="L39" t="str">
        <f t="shared" si="1"/>
        <v>mkdir ${SOURCEDIR}/libopenjp2</v>
      </c>
      <c r="M39" t="str">
        <f t="shared" ref="M39" si="18">CONCATENATE("cp ","${ARCHIVEDIR}"," ",K39,"/")</f>
        <v>cp ${ARCHIVEDIR} ${SOURCEDIR}/libopenjp2/</v>
      </c>
      <c r="N39" t="str">
        <f t="shared" ref="N39" si="19">CONCATENATE("cd"," ",K39,"/",E39)</f>
        <v>cd ${SOURCEDIR}/libopenjp2/openjpeg-2.1.0</v>
      </c>
      <c r="O39" t="str">
        <f t="shared" ref="O39" si="20">CONCATENATE("tar -xf  ","${ARCHIVEDIR}/",,D39," -C ",K39)</f>
        <v>tar -xf  ${ARCHIVEDIR}/openjpeg2_2.1.0.orig.tar.gz -C ${SOURCEDIR}/libopenjp2</v>
      </c>
      <c r="P39" t="str">
        <f t="shared" ref="P39" si="21">G39</f>
        <v>cmake -DCMAKE_INSTALL_PREFIX=${INSTDIR}</v>
      </c>
      <c r="Q39" t="str">
        <f t="shared" ref="Q39" si="22">H39</f>
        <v>make  &gt;&gt; ${MAKELOG}; make install  &gt;&gt; ${MAKEINSTALLLOG}</v>
      </c>
      <c r="R39" t="str">
        <f t="shared" si="7"/>
        <v xml:space="preserve"> echo Building 'libopenjp2' ; cd ${SOURCEDIR}/libopenjp2/openjpeg-2.1.0 ; `cmake -DCMAKE_INSTALL_PREFIX=${INSTDIR}  &gt;&gt; ${CONFIGLOG}  ; make  &gt;&gt; ${MAKELOG}; make install  &gt;&gt; ${MAKEINSTALLLOG} ;`</v>
      </c>
      <c r="S39" t="str">
        <f t="shared" si="8"/>
        <v>wget  -nc  -P ${ARCHIVEDIR}  https://launchpad.net/ubuntu/+archive/primary/+files/openjpeg2_2.1.0.orig.tar.gz</v>
      </c>
    </row>
    <row r="40" spans="1:19" ht="60" x14ac:dyDescent="0.25">
      <c r="A40" s="2">
        <v>39</v>
      </c>
      <c r="B40" s="2" t="s">
        <v>89</v>
      </c>
      <c r="C40" s="2" t="s">
        <v>89</v>
      </c>
      <c r="D40" s="2" t="s">
        <v>183</v>
      </c>
      <c r="E40" s="2" t="str">
        <f>VLOOKUP(C40,Sheet4!A:B,2,FALSE)</f>
        <v>poppler-0.33.0</v>
      </c>
      <c r="F40" s="3" t="s">
        <v>90</v>
      </c>
      <c r="G40" s="2" t="s">
        <v>91</v>
      </c>
      <c r="H40" s="2" t="s">
        <v>289</v>
      </c>
      <c r="I40" s="5" t="s">
        <v>92</v>
      </c>
      <c r="K40" t="str">
        <f t="shared" si="0"/>
        <v>${SOURCEDIR}/poppler</v>
      </c>
      <c r="L40" t="str">
        <f t="shared" si="1"/>
        <v>mkdir ${SOURCEDIR}/poppler</v>
      </c>
      <c r="M40" t="str">
        <f t="shared" si="2"/>
        <v>cp ${ARCHIVEDIR} ${SOURCEDIR}/poppler/</v>
      </c>
      <c r="N40" t="str">
        <f t="shared" si="3"/>
        <v>cd ${SOURCEDIR}/poppler/poppler-0.33.0</v>
      </c>
      <c r="O40" t="str">
        <f t="shared" si="4"/>
        <v>tar -xf  ${ARCHIVEDIR}/poppler_0.33.0.orig.tar.xz -C ${SOURCEDIR}/poppler</v>
      </c>
      <c r="P40" t="str">
        <f t="shared" si="5"/>
        <v>./configure --enable-xpdf-headers -prefix ${INSTDIR}</v>
      </c>
      <c r="Q40" t="str">
        <f t="shared" si="6"/>
        <v>make  &gt;&gt; ${MAKELOG}; make install  &gt;&gt; ${MAKEINSTALLLOG}</v>
      </c>
      <c r="R40" t="str">
        <f t="shared" si="7"/>
        <v xml:space="preserve"> echo Building 'poppler' ; cd ${SOURCEDIR}/poppler/poppler-0.33.0 ; `./configure --enable-xpdf-headers -prefix ${INSTDIR}  &gt;&gt; ${CONFIGLOG}  ; make  &gt;&gt; ${MAKELOG}; make install  &gt;&gt; ${MAKEINSTALLLOG} ;`</v>
      </c>
      <c r="S40" t="str">
        <f t="shared" si="8"/>
        <v>wget  -nc  -P ${ARCHIVEDIR}  https://launchpad.net/ubuntu/+archive/primary/+files/poppler_0.33.0.orig.tar.xz</v>
      </c>
    </row>
    <row r="41" spans="1:19" ht="45" x14ac:dyDescent="0.25">
      <c r="A41" s="2">
        <v>40</v>
      </c>
      <c r="B41" s="2" t="s">
        <v>93</v>
      </c>
      <c r="C41" s="2" t="s">
        <v>93</v>
      </c>
      <c r="D41" s="2" t="s">
        <v>184</v>
      </c>
      <c r="E41" s="2" t="str">
        <f>VLOOKUP(C41,Sheet4!A:B,2,FALSE)</f>
        <v>cairo-1.14.2</v>
      </c>
      <c r="F41" s="3" t="s">
        <v>94</v>
      </c>
      <c r="G41" s="2" t="s">
        <v>10</v>
      </c>
      <c r="H41" s="2" t="s">
        <v>289</v>
      </c>
      <c r="I41" s="5" t="s">
        <v>95</v>
      </c>
      <c r="K41" t="str">
        <f t="shared" si="0"/>
        <v>${SOURCEDIR}/cairo</v>
      </c>
      <c r="L41" t="str">
        <f t="shared" si="1"/>
        <v>mkdir ${SOURCEDIR}/cairo</v>
      </c>
      <c r="M41" t="str">
        <f t="shared" si="2"/>
        <v>cp ${ARCHIVEDIR} ${SOURCEDIR}/cairo/</v>
      </c>
      <c r="N41" t="str">
        <f t="shared" si="3"/>
        <v>cd ${SOURCEDIR}/cairo/cairo-1.14.2</v>
      </c>
      <c r="O41" t="str">
        <f t="shared" si="4"/>
        <v>tar -xf  ${ARCHIVEDIR}/cairo-1.14.2.tar.xz -C ${SOURCEDIR}/cairo</v>
      </c>
      <c r="P41" t="str">
        <f t="shared" si="5"/>
        <v>./configure -prefix ${INSTDIR}</v>
      </c>
      <c r="Q41" t="str">
        <f t="shared" si="6"/>
        <v>make  &gt;&gt; ${MAKELOG}; make install  &gt;&gt; ${MAKEINSTALLLOG}</v>
      </c>
      <c r="R41" t="str">
        <f t="shared" si="7"/>
        <v xml:space="preserve"> echo Building 'cairo' ; cd ${SOURCEDIR}/cairo/cairo-1.14.2 ; `./configure -prefix ${INSTDIR}  &gt;&gt; ${CONFIGLOG}  ; make  &gt;&gt; ${MAKELOG}; make install  &gt;&gt; ${MAKEINSTALLLOG} ;`</v>
      </c>
      <c r="S41" t="str">
        <f t="shared" si="8"/>
        <v>wget  -nc  -P ${ARCHIVEDIR}  http://pkgs.fedoraproject.org/repo/pkgs/cairo/cairo-1.14.2.tar.xz/e1cdfaf1c6c995c4d4c54e07215b0118/cairo-1.14.2.tar.xz</v>
      </c>
    </row>
    <row r="42" spans="1:19" x14ac:dyDescent="0.25">
      <c r="A42" s="2">
        <v>41</v>
      </c>
      <c r="B42" s="2" t="s">
        <v>96</v>
      </c>
      <c r="C42" s="2" t="s">
        <v>96</v>
      </c>
      <c r="D42" s="2" t="s">
        <v>185</v>
      </c>
      <c r="E42" s="2" t="str">
        <f>VLOOKUP(C42,Sheet4!A:B,2,FALSE)</f>
        <v>pango-1.36.8</v>
      </c>
      <c r="F42" s="3" t="s">
        <v>97</v>
      </c>
      <c r="G42" s="2" t="s">
        <v>10</v>
      </c>
      <c r="H42" s="2" t="s">
        <v>289</v>
      </c>
      <c r="I42" s="5"/>
      <c r="K42" t="str">
        <f t="shared" si="0"/>
        <v>${SOURCEDIR}/pango</v>
      </c>
      <c r="L42" t="str">
        <f t="shared" si="1"/>
        <v>mkdir ${SOURCEDIR}/pango</v>
      </c>
      <c r="M42" t="str">
        <f t="shared" si="2"/>
        <v>cp ${ARCHIVEDIR} ${SOURCEDIR}/pango/</v>
      </c>
      <c r="N42" t="str">
        <f t="shared" si="3"/>
        <v>cd ${SOURCEDIR}/pango/pango-1.36.8</v>
      </c>
      <c r="O42" t="str">
        <f t="shared" si="4"/>
        <v>tar -xf  ${ARCHIVEDIR}/pango1.0_1.36.8.orig.tar.xz -C ${SOURCEDIR}/pango</v>
      </c>
      <c r="P42" t="str">
        <f t="shared" si="5"/>
        <v>./configure -prefix ${INSTDIR}</v>
      </c>
      <c r="Q42" t="str">
        <f t="shared" si="6"/>
        <v>make  &gt;&gt; ${MAKELOG}; make install  &gt;&gt; ${MAKEINSTALLLOG}</v>
      </c>
      <c r="R42" t="str">
        <f t="shared" si="7"/>
        <v xml:space="preserve"> echo Building 'pango' ; cd ${SOURCEDIR}/pango/pango-1.36.8 ; `./configure -prefix ${INSTDIR}  &gt;&gt; ${CONFIGLOG}  ; make  &gt;&gt; ${MAKELOG}; make install  &gt;&gt; ${MAKEINSTALLLOG} ;`</v>
      </c>
      <c r="S42" t="str">
        <f t="shared" si="8"/>
        <v>wget  -nc  -P ${ARCHIVEDIR}  https://launchpad.net/ubuntu/+archive/primary/+files/pango1.0_1.36.8.orig.tar.xz</v>
      </c>
    </row>
    <row r="43" spans="1:19" x14ac:dyDescent="0.25">
      <c r="A43" s="2">
        <v>42</v>
      </c>
      <c r="B43" s="2" t="s">
        <v>98</v>
      </c>
      <c r="C43" s="2" t="s">
        <v>98</v>
      </c>
      <c r="D43" s="2" t="s">
        <v>186</v>
      </c>
      <c r="E43" s="2" t="str">
        <f>VLOOKUP(C43,Sheet4!A:B,2,FALSE)</f>
        <v>atk-2.16.0</v>
      </c>
      <c r="F43" s="3" t="s">
        <v>99</v>
      </c>
      <c r="G43" s="2" t="s">
        <v>10</v>
      </c>
      <c r="H43" s="2" t="s">
        <v>289</v>
      </c>
      <c r="I43" s="5"/>
      <c r="K43" t="str">
        <f t="shared" si="0"/>
        <v>${SOURCEDIR}/atk</v>
      </c>
      <c r="L43" t="str">
        <f t="shared" si="1"/>
        <v>mkdir ${SOURCEDIR}/atk</v>
      </c>
      <c r="M43" t="str">
        <f t="shared" si="2"/>
        <v>cp ${ARCHIVEDIR} ${SOURCEDIR}/atk/</v>
      </c>
      <c r="N43" t="str">
        <f t="shared" si="3"/>
        <v>cd ${SOURCEDIR}/atk/atk-2.16.0</v>
      </c>
      <c r="O43" t="str">
        <f t="shared" si="4"/>
        <v>tar -xf  ${ARCHIVEDIR}/atk1.0_2.16.0.orig.tar.xz -C ${SOURCEDIR}/atk</v>
      </c>
      <c r="P43" t="str">
        <f t="shared" si="5"/>
        <v>./configure -prefix ${INSTDIR}</v>
      </c>
      <c r="Q43" t="str">
        <f t="shared" si="6"/>
        <v>make  &gt;&gt; ${MAKELOG}; make install  &gt;&gt; ${MAKEINSTALLLOG}</v>
      </c>
      <c r="R43" t="str">
        <f t="shared" si="7"/>
        <v xml:space="preserve"> echo Building 'atk' ; cd ${SOURCEDIR}/atk/atk-2.16.0 ; `./configure -prefix ${INSTDIR}  &gt;&gt; ${CONFIGLOG}  ; make  &gt;&gt; ${MAKELOG}; make install  &gt;&gt; ${MAKEINSTALLLOG} ;`</v>
      </c>
      <c r="S43" t="str">
        <f t="shared" si="8"/>
        <v>wget  -nc  -P ${ARCHIVEDIR}  https://launchpad.net/ubuntu/+archive/primary/+files/atk1.0_2.16.0.orig.tar.xz</v>
      </c>
    </row>
    <row r="44" spans="1:19" x14ac:dyDescent="0.25">
      <c r="A44" s="2">
        <v>43</v>
      </c>
      <c r="B44" s="2" t="s">
        <v>100</v>
      </c>
      <c r="C44" s="2" t="s">
        <v>100</v>
      </c>
      <c r="D44" s="2" t="s">
        <v>187</v>
      </c>
      <c r="E44" s="2" t="str">
        <f>VLOOKUP(C44,Sheet4!A:B,2,FALSE)</f>
        <v>gtk+-2.24.28</v>
      </c>
      <c r="F44" s="3" t="s">
        <v>101</v>
      </c>
      <c r="G44" s="2" t="s">
        <v>10</v>
      </c>
      <c r="H44" s="2" t="s">
        <v>289</v>
      </c>
      <c r="I44" s="5"/>
      <c r="K44" t="str">
        <f t="shared" si="0"/>
        <v>${SOURCEDIR}/gtk2</v>
      </c>
      <c r="L44" t="str">
        <f t="shared" si="1"/>
        <v>mkdir ${SOURCEDIR}/gtk2</v>
      </c>
      <c r="M44" t="str">
        <f t="shared" si="2"/>
        <v>cp ${ARCHIVEDIR} ${SOURCEDIR}/gtk2/</v>
      </c>
      <c r="N44" t="str">
        <f t="shared" si="3"/>
        <v>cd ${SOURCEDIR}/gtk2/gtk+-2.24.28</v>
      </c>
      <c r="O44" t="str">
        <f t="shared" si="4"/>
        <v>tar -xf  ${ARCHIVEDIR}/gtk+2.0_2.24.28.orig.tar.xz -C ${SOURCEDIR}/gtk2</v>
      </c>
      <c r="P44" t="str">
        <f t="shared" si="5"/>
        <v>./configure -prefix ${INSTDIR}</v>
      </c>
      <c r="Q44" t="str">
        <f t="shared" si="6"/>
        <v>make  &gt;&gt; ${MAKELOG}; make install  &gt;&gt; ${MAKEINSTALLLOG}</v>
      </c>
      <c r="R44" t="str">
        <f t="shared" si="7"/>
        <v xml:space="preserve"> echo Building 'gtk2' ; cd ${SOURCEDIR}/gtk2/gtk+-2.24.28 ; `./configure -prefix ${INSTDIR}  &gt;&gt; ${CONFIGLOG}  ; make  &gt;&gt; ${MAKELOG}; make install  &gt;&gt; ${MAKEINSTALLLOG} ;`</v>
      </c>
      <c r="S44" t="str">
        <f t="shared" si="8"/>
        <v>wget  -nc  -P ${ARCHIVEDIR}  https://launchpad.net/ubuntu/+archive/primary/+files/gtk+2.0_2.24.28.orig.tar.xz</v>
      </c>
    </row>
    <row r="45" spans="1:19" x14ac:dyDescent="0.25">
      <c r="A45" s="2">
        <v>44</v>
      </c>
      <c r="B45" s="2" t="s">
        <v>102</v>
      </c>
      <c r="C45" s="2" t="s">
        <v>102</v>
      </c>
      <c r="D45" s="2" t="s">
        <v>188</v>
      </c>
      <c r="E45" s="2" t="str">
        <f>VLOOKUP(C45,Sheet4!A:B,2,FALSE)</f>
        <v>glproto-1.4.17</v>
      </c>
      <c r="F45" s="3" t="s">
        <v>103</v>
      </c>
      <c r="G45" s="2" t="s">
        <v>10</v>
      </c>
      <c r="H45" s="2" t="s">
        <v>289</v>
      </c>
      <c r="I45" s="5"/>
      <c r="K45" t="str">
        <f t="shared" si="0"/>
        <v>${SOURCEDIR}/glproto</v>
      </c>
      <c r="L45" t="str">
        <f t="shared" si="1"/>
        <v>mkdir ${SOURCEDIR}/glproto</v>
      </c>
      <c r="M45" t="str">
        <f t="shared" si="2"/>
        <v>cp ${ARCHIVEDIR} ${SOURCEDIR}/glproto/</v>
      </c>
      <c r="N45" t="str">
        <f t="shared" si="3"/>
        <v>cd ${SOURCEDIR}/glproto/glproto-1.4.17</v>
      </c>
      <c r="O45" t="str">
        <f t="shared" si="4"/>
        <v>tar -xf  ${ARCHIVEDIR}/x11proto-gl_1.4.17.orig.tar.gz -C ${SOURCEDIR}/glproto</v>
      </c>
      <c r="P45" t="str">
        <f t="shared" si="5"/>
        <v>./configure -prefix ${INSTDIR}</v>
      </c>
      <c r="Q45" t="str">
        <f t="shared" si="6"/>
        <v>make  &gt;&gt; ${MAKELOG}; make install  &gt;&gt; ${MAKEINSTALLLOG}</v>
      </c>
      <c r="R45" t="str">
        <f t="shared" si="7"/>
        <v xml:space="preserve"> echo Building 'glproto' ; cd ${SOURCEDIR}/glproto/glproto-1.4.17 ; `./configure -prefix ${INSTDIR}  &gt;&gt; ${CONFIGLOG}  ; make  &gt;&gt; ${MAKELOG}; make install  &gt;&gt; ${MAKEINSTALLLOG} ;`</v>
      </c>
      <c r="S45" t="str">
        <f t="shared" si="8"/>
        <v>wget  -nc  -P ${ARCHIVEDIR}  https://launchpad.net/ubuntu/+archive/primary/+files/x11proto-gl_1.4.17.orig.tar.gz</v>
      </c>
    </row>
    <row r="46" spans="1:19" x14ac:dyDescent="0.25">
      <c r="A46" s="2">
        <v>45</v>
      </c>
      <c r="B46" s="2" t="s">
        <v>104</v>
      </c>
      <c r="C46" s="2" t="s">
        <v>104</v>
      </c>
      <c r="D46" s="2" t="s">
        <v>189</v>
      </c>
      <c r="E46" s="2" t="str">
        <f>VLOOKUP(C46,Sheet4!A:B,2,FALSE)</f>
        <v>libpciaccess-0.13.4</v>
      </c>
      <c r="F46" s="3" t="s">
        <v>105</v>
      </c>
      <c r="G46" s="2" t="s">
        <v>10</v>
      </c>
      <c r="H46" s="2" t="s">
        <v>289</v>
      </c>
      <c r="I46" s="5"/>
      <c r="K46" t="str">
        <f t="shared" si="0"/>
        <v>${SOURCEDIR}/pciaccess</v>
      </c>
      <c r="L46" t="str">
        <f t="shared" si="1"/>
        <v>mkdir ${SOURCEDIR}/pciaccess</v>
      </c>
      <c r="M46" t="str">
        <f t="shared" si="2"/>
        <v>cp ${ARCHIVEDIR} ${SOURCEDIR}/pciaccess/</v>
      </c>
      <c r="N46" t="str">
        <f t="shared" si="3"/>
        <v>cd ${SOURCEDIR}/pciaccess/libpciaccess-0.13.4</v>
      </c>
      <c r="O46" t="str">
        <f t="shared" si="4"/>
        <v>tar -xf  ${ARCHIVEDIR}/libpciaccess_0.13.4.orig.tar.gz -C ${SOURCEDIR}/pciaccess</v>
      </c>
      <c r="P46" t="str">
        <f t="shared" si="5"/>
        <v>./configure -prefix ${INSTDIR}</v>
      </c>
      <c r="Q46" t="str">
        <f t="shared" si="6"/>
        <v>make  &gt;&gt; ${MAKELOG}; make install  &gt;&gt; ${MAKEINSTALLLOG}</v>
      </c>
      <c r="R46" t="str">
        <f t="shared" si="7"/>
        <v xml:space="preserve"> echo Building 'pciaccess' ; cd ${SOURCEDIR}/pciaccess/libpciaccess-0.13.4 ; `./configure -prefix ${INSTDIR}  &gt;&gt; ${CONFIGLOG}  ; make  &gt;&gt; ${MAKELOG}; make install  &gt;&gt; ${MAKEINSTALLLOG} ;`</v>
      </c>
      <c r="S46" t="str">
        <f t="shared" si="8"/>
        <v>wget  -nc  -P ${ARCHIVEDIR}  https://launchpad.net/ubuntu/+archive/primary/+files/libpciaccess_0.13.4.orig.tar.gz</v>
      </c>
    </row>
    <row r="47" spans="1:19" x14ac:dyDescent="0.25">
      <c r="A47" s="2">
        <v>46</v>
      </c>
      <c r="B47" s="2" t="s">
        <v>106</v>
      </c>
      <c r="C47" s="2" t="s">
        <v>106</v>
      </c>
      <c r="D47" s="2" t="s">
        <v>190</v>
      </c>
      <c r="E47" s="2" t="str">
        <f>VLOOKUP(C47,Sheet4!A:B,2,FALSE)</f>
        <v>libdrm-2.4.64</v>
      </c>
      <c r="F47" s="3" t="s">
        <v>107</v>
      </c>
      <c r="G47" s="2" t="s">
        <v>10</v>
      </c>
      <c r="H47" s="2" t="s">
        <v>289</v>
      </c>
      <c r="I47" s="5"/>
      <c r="K47" t="str">
        <f t="shared" si="0"/>
        <v>${SOURCEDIR}/libdrm</v>
      </c>
      <c r="L47" t="str">
        <f t="shared" si="1"/>
        <v>mkdir ${SOURCEDIR}/libdrm</v>
      </c>
      <c r="M47" t="str">
        <f t="shared" si="2"/>
        <v>cp ${ARCHIVEDIR} ${SOURCEDIR}/libdrm/</v>
      </c>
      <c r="N47" t="str">
        <f t="shared" si="3"/>
        <v>cd ${SOURCEDIR}/libdrm/libdrm-2.4.64</v>
      </c>
      <c r="O47" t="str">
        <f t="shared" si="4"/>
        <v>tar -xf  ${ARCHIVEDIR}/libdrm_2.4.64.orig.tar.gz -C ${SOURCEDIR}/libdrm</v>
      </c>
      <c r="P47" t="str">
        <f t="shared" si="5"/>
        <v>./configure -prefix ${INSTDIR}</v>
      </c>
      <c r="Q47" t="str">
        <f t="shared" si="6"/>
        <v>make  &gt;&gt; ${MAKELOG}; make install  &gt;&gt; ${MAKEINSTALLLOG}</v>
      </c>
      <c r="R47" t="str">
        <f t="shared" si="7"/>
        <v xml:space="preserve"> echo Building 'libdrm' ; cd ${SOURCEDIR}/libdrm/libdrm-2.4.64 ; `./configure -prefix ${INSTDIR}  &gt;&gt; ${CONFIGLOG}  ; make  &gt;&gt; ${MAKELOG}; make install  &gt;&gt; ${MAKEINSTALLLOG} ;`</v>
      </c>
      <c r="S47" t="str">
        <f t="shared" si="8"/>
        <v>wget  -nc  -P ${ARCHIVEDIR}  https://launchpad.net/ubuntu/+archive/primary/+files/libdrm_2.4.64.orig.tar.gz</v>
      </c>
    </row>
    <row r="48" spans="1:19" x14ac:dyDescent="0.25">
      <c r="A48" s="2">
        <v>47</v>
      </c>
      <c r="B48" s="2" t="s">
        <v>108</v>
      </c>
      <c r="C48" s="2" t="s">
        <v>108</v>
      </c>
      <c r="D48" s="2" t="s">
        <v>191</v>
      </c>
      <c r="E48" s="2" t="str">
        <f>VLOOKUP(C48,Sheet4!A:B,2,FALSE)</f>
        <v>dri2proto-2.8</v>
      </c>
      <c r="F48" s="3" t="s">
        <v>109</v>
      </c>
      <c r="G48" s="2" t="s">
        <v>10</v>
      </c>
      <c r="H48" s="2" t="s">
        <v>289</v>
      </c>
      <c r="I48" s="5"/>
      <c r="K48" t="str">
        <f t="shared" si="0"/>
        <v>${SOURCEDIR}/dri2proto</v>
      </c>
      <c r="L48" t="str">
        <f t="shared" si="1"/>
        <v>mkdir ${SOURCEDIR}/dri2proto</v>
      </c>
      <c r="M48" t="str">
        <f t="shared" si="2"/>
        <v>cp ${ARCHIVEDIR} ${SOURCEDIR}/dri2proto/</v>
      </c>
      <c r="N48" t="str">
        <f t="shared" si="3"/>
        <v>cd ${SOURCEDIR}/dri2proto/dri2proto-2.8</v>
      </c>
      <c r="O48" t="str">
        <f t="shared" si="4"/>
        <v>tar -xf  ${ARCHIVEDIR}/x11proto-dri2_2.8.orig.tar.gz -C ${SOURCEDIR}/dri2proto</v>
      </c>
      <c r="P48" t="str">
        <f t="shared" si="5"/>
        <v>./configure -prefix ${INSTDIR}</v>
      </c>
      <c r="Q48" t="str">
        <f t="shared" si="6"/>
        <v>make  &gt;&gt; ${MAKELOG}; make install  &gt;&gt; ${MAKEINSTALLLOG}</v>
      </c>
      <c r="R48" t="str">
        <f t="shared" si="7"/>
        <v xml:space="preserve"> echo Building 'dri2proto' ; cd ${SOURCEDIR}/dri2proto/dri2proto-2.8 ; `./configure -prefix ${INSTDIR}  &gt;&gt; ${CONFIGLOG}  ; make  &gt;&gt; ${MAKELOG}; make install  &gt;&gt; ${MAKEINSTALLLOG} ;`</v>
      </c>
      <c r="S48" t="str">
        <f t="shared" si="8"/>
        <v>wget  -nc  -P ${ARCHIVEDIR}  https://launchpad.net/ubuntu/+archive/primary/+files/x11proto-dri2_2.8.orig.tar.gz</v>
      </c>
    </row>
    <row r="49" spans="1:19" x14ac:dyDescent="0.25">
      <c r="A49" s="2">
        <v>48</v>
      </c>
      <c r="B49" s="2" t="s">
        <v>110</v>
      </c>
      <c r="C49" s="2" t="s">
        <v>110</v>
      </c>
      <c r="D49" s="2" t="s">
        <v>192</v>
      </c>
      <c r="E49" s="2" t="str">
        <f>VLOOKUP(C49,Sheet4!A:B,2,FALSE)</f>
        <v>dri3proto-1.0</v>
      </c>
      <c r="F49" s="3" t="s">
        <v>111</v>
      </c>
      <c r="G49" s="2" t="s">
        <v>10</v>
      </c>
      <c r="H49" s="2" t="s">
        <v>289</v>
      </c>
      <c r="I49" s="5"/>
      <c r="K49" t="str">
        <f t="shared" si="0"/>
        <v>${SOURCEDIR}/dri3proto</v>
      </c>
      <c r="L49" t="str">
        <f t="shared" si="1"/>
        <v>mkdir ${SOURCEDIR}/dri3proto</v>
      </c>
      <c r="M49" t="str">
        <f t="shared" si="2"/>
        <v>cp ${ARCHIVEDIR} ${SOURCEDIR}/dri3proto/</v>
      </c>
      <c r="N49" t="str">
        <f t="shared" si="3"/>
        <v>cd ${SOURCEDIR}/dri3proto/dri3proto-1.0</v>
      </c>
      <c r="O49" t="str">
        <f t="shared" si="4"/>
        <v>tar -xf  ${ARCHIVEDIR}/x11proto-dri3_1.0.orig.tar.gz -C ${SOURCEDIR}/dri3proto</v>
      </c>
      <c r="P49" t="str">
        <f t="shared" si="5"/>
        <v>./configure -prefix ${INSTDIR}</v>
      </c>
      <c r="Q49" t="str">
        <f t="shared" si="6"/>
        <v>make  &gt;&gt; ${MAKELOG}; make install  &gt;&gt; ${MAKEINSTALLLOG}</v>
      </c>
      <c r="R49" t="str">
        <f t="shared" si="7"/>
        <v xml:space="preserve"> echo Building 'dri3proto' ; cd ${SOURCEDIR}/dri3proto/dri3proto-1.0 ; `./configure -prefix ${INSTDIR}  &gt;&gt; ${CONFIGLOG}  ; make  &gt;&gt; ${MAKELOG}; make install  &gt;&gt; ${MAKEINSTALLLOG} ;`</v>
      </c>
      <c r="S49" t="str">
        <f t="shared" si="8"/>
        <v>wget  -nc  -P ${ARCHIVEDIR}  https://launchpad.net/ubuntu/+archive/primary/+files/x11proto-dri3_1.0.orig.tar.gz</v>
      </c>
    </row>
    <row r="50" spans="1:19" x14ac:dyDescent="0.25">
      <c r="A50" s="2">
        <v>49</v>
      </c>
      <c r="B50" s="2" t="s">
        <v>112</v>
      </c>
      <c r="C50" s="2" t="s">
        <v>112</v>
      </c>
      <c r="D50" s="2" t="s">
        <v>193</v>
      </c>
      <c r="E50" s="2" t="str">
        <f>VLOOKUP(C50,Sheet4!A:B,2,FALSE)</f>
        <v>presentproto-1.0</v>
      </c>
      <c r="F50" s="3" t="s">
        <v>113</v>
      </c>
      <c r="G50" s="2" t="s">
        <v>10</v>
      </c>
      <c r="H50" s="2" t="s">
        <v>289</v>
      </c>
      <c r="I50" s="5"/>
      <c r="K50" t="str">
        <f t="shared" si="0"/>
        <v>${SOURCEDIR}/presentproto</v>
      </c>
      <c r="L50" t="str">
        <f t="shared" si="1"/>
        <v>mkdir ${SOURCEDIR}/presentproto</v>
      </c>
      <c r="M50" t="str">
        <f t="shared" si="2"/>
        <v>cp ${ARCHIVEDIR} ${SOURCEDIR}/presentproto/</v>
      </c>
      <c r="N50" t="str">
        <f t="shared" si="3"/>
        <v>cd ${SOURCEDIR}/presentproto/presentproto-1.0</v>
      </c>
      <c r="O50" t="str">
        <f t="shared" si="4"/>
        <v>tar -xf  ${ARCHIVEDIR}/x11proto-present_1.0.orig.tar.gz -C ${SOURCEDIR}/presentproto</v>
      </c>
      <c r="P50" t="str">
        <f t="shared" si="5"/>
        <v>./configure -prefix ${INSTDIR}</v>
      </c>
      <c r="Q50" t="str">
        <f t="shared" si="6"/>
        <v>make  &gt;&gt; ${MAKELOG}; make install  &gt;&gt; ${MAKEINSTALLLOG}</v>
      </c>
      <c r="R50" t="str">
        <f t="shared" si="7"/>
        <v xml:space="preserve"> echo Building 'presentproto' ; cd ${SOURCEDIR}/presentproto/presentproto-1.0 ; `./configure -prefix ${INSTDIR}  &gt;&gt; ${CONFIGLOG}  ; make  &gt;&gt; ${MAKELOG}; make install  &gt;&gt; ${MAKEINSTALLLOG} ;`</v>
      </c>
      <c r="S50" t="str">
        <f t="shared" si="8"/>
        <v>wget  -nc  -P ${ARCHIVEDIR}  https://launchpad.net/ubuntu/+archive/primary/+files/x11proto-present_1.0.orig.tar.gz</v>
      </c>
    </row>
    <row r="51" spans="1:19" x14ac:dyDescent="0.25">
      <c r="A51" s="2">
        <v>50</v>
      </c>
      <c r="B51" s="2" t="s">
        <v>114</v>
      </c>
      <c r="C51" s="2" t="s">
        <v>114</v>
      </c>
      <c r="D51" s="2" t="s">
        <v>194</v>
      </c>
      <c r="E51" s="2" t="str">
        <f>VLOOKUP(C51,Sheet4!A:B,2,FALSE)</f>
        <v>damageproto-1.2.1</v>
      </c>
      <c r="F51" s="3" t="s">
        <v>115</v>
      </c>
      <c r="G51" s="2" t="s">
        <v>10</v>
      </c>
      <c r="H51" s="2" t="s">
        <v>289</v>
      </c>
      <c r="I51" s="5"/>
      <c r="K51" t="str">
        <f t="shared" si="0"/>
        <v>${SOURCEDIR}/damageproto</v>
      </c>
      <c r="L51" t="str">
        <f t="shared" si="1"/>
        <v>mkdir ${SOURCEDIR}/damageproto</v>
      </c>
      <c r="M51" t="str">
        <f t="shared" si="2"/>
        <v>cp ${ARCHIVEDIR} ${SOURCEDIR}/damageproto/</v>
      </c>
      <c r="N51" t="str">
        <f t="shared" si="3"/>
        <v>cd ${SOURCEDIR}/damageproto/damageproto-1.2.1</v>
      </c>
      <c r="O51" t="str">
        <f t="shared" si="4"/>
        <v>tar -xf  ${ARCHIVEDIR}/x11proto-damage_1.2.1.orig.tar.gz -C ${SOURCEDIR}/damageproto</v>
      </c>
      <c r="P51" t="str">
        <f t="shared" si="5"/>
        <v>./configure -prefix ${INSTDIR}</v>
      </c>
      <c r="Q51" t="str">
        <f t="shared" si="6"/>
        <v>make  &gt;&gt; ${MAKELOG}; make install  &gt;&gt; ${MAKEINSTALLLOG}</v>
      </c>
      <c r="R51" t="str">
        <f t="shared" si="7"/>
        <v xml:space="preserve"> echo Building 'damageproto' ; cd ${SOURCEDIR}/damageproto/damageproto-1.2.1 ; `./configure -prefix ${INSTDIR}  &gt;&gt; ${CONFIGLOG}  ; make  &gt;&gt; ${MAKELOG}; make install  &gt;&gt; ${MAKEINSTALLLOG} ;`</v>
      </c>
      <c r="S51" t="str">
        <f t="shared" si="8"/>
        <v>wget  -nc  -P ${ARCHIVEDIR}  https://blueprints.launchpad.net/ubuntu/+archive/primary/+files/x11proto-damage_1.2.1.orig.tar.gz</v>
      </c>
    </row>
    <row r="52" spans="1:19" x14ac:dyDescent="0.25">
      <c r="A52" s="2">
        <v>51</v>
      </c>
      <c r="B52" s="2" t="s">
        <v>116</v>
      </c>
      <c r="C52" s="2" t="s">
        <v>116</v>
      </c>
      <c r="D52" s="2" t="s">
        <v>195</v>
      </c>
      <c r="E52" s="2" t="str">
        <f>VLOOKUP(C52,Sheet4!A:B,2,FALSE)</f>
        <v>libXdamage-1.1.4</v>
      </c>
      <c r="F52" s="3" t="s">
        <v>117</v>
      </c>
      <c r="G52" s="2" t="s">
        <v>10</v>
      </c>
      <c r="H52" s="2" t="s">
        <v>289</v>
      </c>
      <c r="I52" s="5"/>
      <c r="K52" t="str">
        <f t="shared" si="0"/>
        <v>${SOURCEDIR}/xdamage</v>
      </c>
      <c r="L52" t="str">
        <f t="shared" si="1"/>
        <v>mkdir ${SOURCEDIR}/xdamage</v>
      </c>
      <c r="M52" t="str">
        <f t="shared" si="2"/>
        <v>cp ${ARCHIVEDIR} ${SOURCEDIR}/xdamage/</v>
      </c>
      <c r="N52" t="str">
        <f t="shared" si="3"/>
        <v>cd ${SOURCEDIR}/xdamage/libXdamage-1.1.4</v>
      </c>
      <c r="O52" t="str">
        <f t="shared" si="4"/>
        <v>tar -xf  ${ARCHIVEDIR}/libxdamage_1.1.4.orig.tar.gz -C ${SOURCEDIR}/xdamage</v>
      </c>
      <c r="P52" t="str">
        <f t="shared" si="5"/>
        <v>./configure -prefix ${INSTDIR}</v>
      </c>
      <c r="Q52" t="str">
        <f t="shared" si="6"/>
        <v>make  &gt;&gt; ${MAKELOG}; make install  &gt;&gt; ${MAKEINSTALLLOG}</v>
      </c>
      <c r="R52" t="str">
        <f t="shared" si="7"/>
        <v xml:space="preserve"> echo Building 'xdamage' ; cd ${SOURCEDIR}/xdamage/libXdamage-1.1.4 ; `./configure -prefix ${INSTDIR}  &gt;&gt; ${CONFIGLOG}  ; make  &gt;&gt; ${MAKELOG}; make install  &gt;&gt; ${MAKEINSTALLLOG} ;`</v>
      </c>
      <c r="S52" t="str">
        <f t="shared" si="8"/>
        <v>wget  -nc  -P ${ARCHIVEDIR}  https://launchpad.net/ubuntu/+archive/primary/+files/libxdamage_1.1.4.orig.tar.gz</v>
      </c>
    </row>
    <row r="53" spans="1:19" x14ac:dyDescent="0.25">
      <c r="A53" s="2">
        <v>52</v>
      </c>
      <c r="B53" s="2" t="s">
        <v>118</v>
      </c>
      <c r="C53" s="2" t="s">
        <v>118</v>
      </c>
      <c r="D53" s="2" t="s">
        <v>196</v>
      </c>
      <c r="E53" s="2" t="str">
        <f>VLOOKUP(C53,Sheet4!A:B,2,FALSE)</f>
        <v>libxshmfence-1.2</v>
      </c>
      <c r="F53" s="3" t="s">
        <v>119</v>
      </c>
      <c r="G53" s="2" t="s">
        <v>10</v>
      </c>
      <c r="H53" s="2" t="s">
        <v>289</v>
      </c>
      <c r="I53" s="5"/>
      <c r="K53" t="str">
        <f t="shared" si="0"/>
        <v>${SOURCEDIR}/xshmfence</v>
      </c>
      <c r="L53" t="str">
        <f t="shared" si="1"/>
        <v>mkdir ${SOURCEDIR}/xshmfence</v>
      </c>
      <c r="M53" t="str">
        <f t="shared" si="2"/>
        <v>cp ${ARCHIVEDIR} ${SOURCEDIR}/xshmfence/</v>
      </c>
      <c r="N53" t="str">
        <f t="shared" si="3"/>
        <v>cd ${SOURCEDIR}/xshmfence/libxshmfence-1.2</v>
      </c>
      <c r="O53" t="str">
        <f t="shared" si="4"/>
        <v>tar -xf  ${ARCHIVEDIR}/libxshmfence_1.2.orig.tar.gz -C ${SOURCEDIR}/xshmfence</v>
      </c>
      <c r="P53" t="str">
        <f t="shared" si="5"/>
        <v>./configure -prefix ${INSTDIR}</v>
      </c>
      <c r="Q53" t="str">
        <f t="shared" si="6"/>
        <v>make  &gt;&gt; ${MAKELOG}; make install  &gt;&gt; ${MAKEINSTALLLOG}</v>
      </c>
      <c r="R53" t="str">
        <f t="shared" si="7"/>
        <v xml:space="preserve"> echo Building 'xshmfence' ; cd ${SOURCEDIR}/xshmfence/libxshmfence-1.2 ; `./configure -prefix ${INSTDIR}  &gt;&gt; ${CONFIGLOG}  ; make  &gt;&gt; ${MAKELOG}; make install  &gt;&gt; ${MAKEINSTALLLOG} ;`</v>
      </c>
      <c r="S53" t="str">
        <f t="shared" si="8"/>
        <v>wget  -nc  -P ${ARCHIVEDIR}  https://launchpad.net/ubuntu/+archive/primary/+files/libxshmfence_1.2.orig.tar.gz</v>
      </c>
    </row>
    <row r="54" spans="1:19" x14ac:dyDescent="0.25">
      <c r="A54" s="2">
        <v>53</v>
      </c>
      <c r="B54" s="2" t="s">
        <v>120</v>
      </c>
      <c r="C54" s="2" t="s">
        <v>120</v>
      </c>
      <c r="D54" s="2" t="s">
        <v>197</v>
      </c>
      <c r="E54" s="2" t="str">
        <f>VLOOKUP(C54,Sheet4!A:B,2,FALSE)</f>
        <v>libsigc++-2.4.1</v>
      </c>
      <c r="F54" s="3" t="s">
        <v>121</v>
      </c>
      <c r="G54" s="2" t="s">
        <v>10</v>
      </c>
      <c r="H54" s="2" t="s">
        <v>289</v>
      </c>
      <c r="I54" s="5"/>
      <c r="K54" t="str">
        <f t="shared" si="0"/>
        <v>${SOURCEDIR}/libsigc++-2.0</v>
      </c>
      <c r="L54" t="str">
        <f t="shared" si="1"/>
        <v>mkdir ${SOURCEDIR}/libsigc++-2.0</v>
      </c>
      <c r="M54" t="str">
        <f t="shared" si="2"/>
        <v>cp ${ARCHIVEDIR} ${SOURCEDIR}/libsigc++-2.0/</v>
      </c>
      <c r="N54" t="str">
        <f t="shared" si="3"/>
        <v>cd ${SOURCEDIR}/libsigc++-2.0/libsigc++-2.4.1</v>
      </c>
      <c r="O54" t="str">
        <f t="shared" si="4"/>
        <v>tar -xf  ${ARCHIVEDIR}/libsigc++-2.0_2.4.1.orig.tar.xz -C ${SOURCEDIR}/libsigc++-2.0</v>
      </c>
      <c r="P54" t="str">
        <f t="shared" si="5"/>
        <v>./configure -prefix ${INSTDIR}</v>
      </c>
      <c r="Q54" t="str">
        <f t="shared" si="6"/>
        <v>make  &gt;&gt; ${MAKELOG}; make install  &gt;&gt; ${MAKEINSTALLLOG}</v>
      </c>
      <c r="R54" t="str">
        <f t="shared" si="7"/>
        <v xml:space="preserve"> echo Building 'libsigc++-2.0' ; cd ${SOURCEDIR}/libsigc++-2.0/libsigc++-2.4.1 ; `./configure -prefix ${INSTDIR}  &gt;&gt; ${CONFIGLOG}  ; make  &gt;&gt; ${MAKELOG}; make install  &gt;&gt; ${MAKEINSTALLLOG} ;`</v>
      </c>
      <c r="S54" t="str">
        <f t="shared" si="8"/>
        <v>wget  -nc  -P ${ARCHIVEDIR}  https://launchpad.net/ubuntu/+archive/primary/+files/libsigc++-2.0_2.4.1.orig.tar.xz</v>
      </c>
    </row>
    <row r="55" spans="1:19" x14ac:dyDescent="0.25">
      <c r="A55" s="2">
        <v>54</v>
      </c>
      <c r="B55" s="2" t="s">
        <v>122</v>
      </c>
      <c r="C55" s="2" t="s">
        <v>122</v>
      </c>
      <c r="D55" s="2" t="s">
        <v>198</v>
      </c>
      <c r="E55" s="2" t="str">
        <f>VLOOKUP(C55,Sheet4!A:B,2,FALSE)</f>
        <v>glibmm-2.44.0</v>
      </c>
      <c r="F55" s="3" t="s">
        <v>123</v>
      </c>
      <c r="G55" s="2" t="s">
        <v>10</v>
      </c>
      <c r="H55" s="2" t="s">
        <v>289</v>
      </c>
      <c r="I55" s="5"/>
      <c r="K55" t="str">
        <f t="shared" si="0"/>
        <v>${SOURCEDIR}/glibmm</v>
      </c>
      <c r="L55" t="str">
        <f t="shared" si="1"/>
        <v>mkdir ${SOURCEDIR}/glibmm</v>
      </c>
      <c r="M55" t="str">
        <f t="shared" si="2"/>
        <v>cp ${ARCHIVEDIR} ${SOURCEDIR}/glibmm/</v>
      </c>
      <c r="N55" t="str">
        <f t="shared" si="3"/>
        <v>cd ${SOURCEDIR}/glibmm/glibmm-2.44.0</v>
      </c>
      <c r="O55" t="str">
        <f t="shared" si="4"/>
        <v>tar -xf  ${ARCHIVEDIR}/glibmm2.4_2.45.41.is.2.44.0.orig.tar.xz -C ${SOURCEDIR}/glibmm</v>
      </c>
      <c r="P55" t="str">
        <f t="shared" si="5"/>
        <v>./configure -prefix ${INSTDIR}</v>
      </c>
      <c r="Q55" t="str">
        <f t="shared" si="6"/>
        <v>make  &gt;&gt; ${MAKELOG}; make install  &gt;&gt; ${MAKEINSTALLLOG}</v>
      </c>
      <c r="R55" t="str">
        <f t="shared" si="7"/>
        <v xml:space="preserve"> echo Building 'glibmm' ; cd ${SOURCEDIR}/glibmm/glibmm-2.44.0 ; `./configure -prefix ${INSTDIR}  &gt;&gt; ${CONFIGLOG}  ; make  &gt;&gt; ${MAKELOG}; make install  &gt;&gt; ${MAKEINSTALLLOG} ;`</v>
      </c>
      <c r="S55" t="str">
        <f t="shared" si="8"/>
        <v>wget  -nc  -P ${ARCHIVEDIR}  https://launchpad.net/ubuntu/+archive/primary/+files/glibmm2.4_2.45.41.is.2.44.0.orig.tar.xz</v>
      </c>
    </row>
    <row r="56" spans="1:19" x14ac:dyDescent="0.25">
      <c r="A56" s="2">
        <v>55</v>
      </c>
      <c r="B56" s="2" t="s">
        <v>124</v>
      </c>
      <c r="C56" s="2" t="s">
        <v>124</v>
      </c>
      <c r="D56" s="2" t="s">
        <v>199</v>
      </c>
      <c r="E56" s="2" t="str">
        <f>VLOOKUP(C56,Sheet4!A:B,2,FALSE)</f>
        <v>lcms2-2.6</v>
      </c>
      <c r="F56" s="3" t="s">
        <v>126</v>
      </c>
      <c r="G56" s="2" t="s">
        <v>10</v>
      </c>
      <c r="H56" s="2" t="s">
        <v>289</v>
      </c>
      <c r="I56" s="5"/>
      <c r="K56" t="str">
        <f t="shared" si="0"/>
        <v>${SOURCEDIR}/lcms</v>
      </c>
      <c r="L56" t="str">
        <f t="shared" si="1"/>
        <v>mkdir ${SOURCEDIR}/lcms</v>
      </c>
      <c r="M56" t="str">
        <f t="shared" si="2"/>
        <v>cp ${ARCHIVEDIR} ${SOURCEDIR}/lcms/</v>
      </c>
      <c r="N56" t="str">
        <f t="shared" si="3"/>
        <v>cd ${SOURCEDIR}/lcms/lcms2-2.6</v>
      </c>
      <c r="O56" t="str">
        <f t="shared" si="4"/>
        <v>tar -xf  ${ARCHIVEDIR}/lcms2_2.6.orig.tar.gz -C ${SOURCEDIR}/lcms</v>
      </c>
      <c r="P56" t="str">
        <f t="shared" si="5"/>
        <v>./configure -prefix ${INSTDIR}</v>
      </c>
      <c r="Q56" t="str">
        <f t="shared" si="6"/>
        <v>make  &gt;&gt; ${MAKELOG}; make install  &gt;&gt; ${MAKEINSTALLLOG}</v>
      </c>
      <c r="R56" t="str">
        <f t="shared" si="7"/>
        <v xml:space="preserve"> echo Building 'lcms' ; cd ${SOURCEDIR}/lcms/lcms2-2.6 ; `./configure -prefix ${INSTDIR}  &gt;&gt; ${CONFIGLOG}  ; make  &gt;&gt; ${MAKELOG}; make install  &gt;&gt; ${MAKEINSTALLLOG} ;`</v>
      </c>
      <c r="S56" t="str">
        <f t="shared" si="8"/>
        <v>wget  -nc  -P ${ARCHIVEDIR}  https://launchpad.net/ubuntu/+archive/primary/+files/lcms2_2.6.orig.tar.gz</v>
      </c>
    </row>
    <row r="57" spans="1:19" x14ac:dyDescent="0.25">
      <c r="A57" s="2">
        <v>56</v>
      </c>
      <c r="B57" s="2" t="s">
        <v>125</v>
      </c>
      <c r="C57" s="2" t="s">
        <v>125</v>
      </c>
      <c r="D57" s="2" t="s">
        <v>200</v>
      </c>
      <c r="E57" s="2" t="str">
        <f>VLOOKUP(C57,Sheet4!A:B,2,FALSE)</f>
        <v>cairomm-1.11.2</v>
      </c>
      <c r="F57" s="3" t="s">
        <v>127</v>
      </c>
      <c r="G57" s="2" t="s">
        <v>10</v>
      </c>
      <c r="H57" s="2" t="s">
        <v>289</v>
      </c>
      <c r="I57" s="5"/>
      <c r="K57" t="str">
        <f t="shared" si="0"/>
        <v>${SOURCEDIR}/cairomm-1.0</v>
      </c>
      <c r="L57" t="str">
        <f t="shared" si="1"/>
        <v>mkdir ${SOURCEDIR}/cairomm-1.0</v>
      </c>
      <c r="M57" t="str">
        <f t="shared" si="2"/>
        <v>cp ${ARCHIVEDIR} ${SOURCEDIR}/cairomm-1.0/</v>
      </c>
      <c r="N57" t="str">
        <f t="shared" si="3"/>
        <v>cd ${SOURCEDIR}/cairomm-1.0/cairomm-1.11.2</v>
      </c>
      <c r="O57" t="str">
        <f t="shared" si="4"/>
        <v>tar -xf  ${ARCHIVEDIR}/cairomm_1.11.2.orig.tar.gz -C ${SOURCEDIR}/cairomm-1.0</v>
      </c>
      <c r="P57" t="str">
        <f t="shared" si="5"/>
        <v>./configure -prefix ${INSTDIR}</v>
      </c>
      <c r="Q57" t="str">
        <f t="shared" si="6"/>
        <v>make  &gt;&gt; ${MAKELOG}; make install  &gt;&gt; ${MAKEINSTALLLOG}</v>
      </c>
      <c r="R57" t="str">
        <f t="shared" si="7"/>
        <v xml:space="preserve"> echo Building 'cairomm-1.0' ; cd ${SOURCEDIR}/cairomm-1.0/cairomm-1.11.2 ; `./configure -prefix ${INSTDIR}  &gt;&gt; ${CONFIGLOG}  ; make  &gt;&gt; ${MAKELOG}; make install  &gt;&gt; ${MAKEINSTALLLOG} ;`</v>
      </c>
      <c r="S57" t="str">
        <f t="shared" si="8"/>
        <v>wget  -nc  -P ${ARCHIVEDIR}  https://launchpad.net/ubuntu/+archive/primary/+files/cairomm_1.11.2.orig.tar.gz</v>
      </c>
    </row>
    <row r="58" spans="1:19" x14ac:dyDescent="0.25">
      <c r="A58" s="2">
        <v>57</v>
      </c>
      <c r="B58" s="2" t="s">
        <v>129</v>
      </c>
      <c r="C58" s="2" t="s">
        <v>129</v>
      </c>
      <c r="D58" s="2" t="s">
        <v>201</v>
      </c>
      <c r="E58" s="2" t="str">
        <f>VLOOKUP(C58,Sheet4!A:B,2,FALSE)</f>
        <v>pangomm-2.36.0</v>
      </c>
      <c r="F58" s="3" t="s">
        <v>128</v>
      </c>
      <c r="G58" s="2" t="s">
        <v>10</v>
      </c>
      <c r="H58" s="2" t="s">
        <v>289</v>
      </c>
      <c r="I58" s="5"/>
      <c r="K58" t="str">
        <f t="shared" si="0"/>
        <v>${SOURCEDIR}/pangomm-1.4</v>
      </c>
      <c r="L58" t="str">
        <f t="shared" si="1"/>
        <v>mkdir ${SOURCEDIR}/pangomm-1.4</v>
      </c>
      <c r="M58" t="str">
        <f t="shared" si="2"/>
        <v>cp ${ARCHIVEDIR} ${SOURCEDIR}/pangomm-1.4/</v>
      </c>
      <c r="N58" t="str">
        <f t="shared" si="3"/>
        <v>cd ${SOURCEDIR}/pangomm-1.4/pangomm-2.36.0</v>
      </c>
      <c r="O58" t="str">
        <f t="shared" si="4"/>
        <v>tar -xf  ${ARCHIVEDIR}/pangomm_2.36.0.orig.tar.xz -C ${SOURCEDIR}/pangomm-1.4</v>
      </c>
      <c r="P58" t="str">
        <f t="shared" si="5"/>
        <v>./configure -prefix ${INSTDIR}</v>
      </c>
      <c r="Q58" t="str">
        <f t="shared" si="6"/>
        <v>make  &gt;&gt; ${MAKELOG}; make install  &gt;&gt; ${MAKEINSTALLLOG}</v>
      </c>
      <c r="R58" t="str">
        <f t="shared" si="7"/>
        <v xml:space="preserve"> echo Building 'pangomm-1.4' ; cd ${SOURCEDIR}/pangomm-1.4/pangomm-2.36.0 ; `./configure -prefix ${INSTDIR}  &gt;&gt; ${CONFIGLOG}  ; make  &gt;&gt; ${MAKELOG}; make install  &gt;&gt; ${MAKEINSTALLLOG} ;`</v>
      </c>
      <c r="S58" t="str">
        <f t="shared" si="8"/>
        <v>wget  -nc  -P ${ARCHIVEDIR}  https://launchpad.net/ubuntu/+archive/primary/+files/pangomm_2.36.0.orig.tar.xz</v>
      </c>
    </row>
    <row r="59" spans="1:19" x14ac:dyDescent="0.25">
      <c r="A59" s="2">
        <v>58</v>
      </c>
      <c r="B59" s="2" t="s">
        <v>130</v>
      </c>
      <c r="C59" s="2" t="s">
        <v>130</v>
      </c>
      <c r="D59" s="2" t="s">
        <v>202</v>
      </c>
      <c r="E59" s="2" t="str">
        <f>VLOOKUP(C59,Sheet4!A:B,2,FALSE)</f>
        <v>atkmm-2.22.7</v>
      </c>
      <c r="F59" s="3" t="s">
        <v>131</v>
      </c>
      <c r="G59" s="2" t="s">
        <v>10</v>
      </c>
      <c r="H59" s="2" t="s">
        <v>289</v>
      </c>
      <c r="I59" s="5"/>
      <c r="K59" t="str">
        <f t="shared" si="0"/>
        <v>${SOURCEDIR}/atkmm-1.6</v>
      </c>
      <c r="L59" t="str">
        <f t="shared" si="1"/>
        <v>mkdir ${SOURCEDIR}/atkmm-1.6</v>
      </c>
      <c r="M59" t="str">
        <f t="shared" si="2"/>
        <v>cp ${ARCHIVEDIR} ${SOURCEDIR}/atkmm-1.6/</v>
      </c>
      <c r="N59" t="str">
        <f t="shared" si="3"/>
        <v>cd ${SOURCEDIR}/atkmm-1.6/atkmm-2.22.7</v>
      </c>
      <c r="O59" t="str">
        <f t="shared" si="4"/>
        <v>tar -xf  ${ARCHIVEDIR}/atkmm1.6_2.22.7.orig.tar.xz -C ${SOURCEDIR}/atkmm-1.6</v>
      </c>
      <c r="P59" t="str">
        <f t="shared" si="5"/>
        <v>./configure -prefix ${INSTDIR}</v>
      </c>
      <c r="Q59" t="str">
        <f t="shared" si="6"/>
        <v>make  &gt;&gt; ${MAKELOG}; make install  &gt;&gt; ${MAKEINSTALLLOG}</v>
      </c>
      <c r="R59" t="str">
        <f t="shared" si="7"/>
        <v xml:space="preserve"> echo Building 'atkmm-1.6' ; cd ${SOURCEDIR}/atkmm-1.6/atkmm-2.22.7 ; `./configure -prefix ${INSTDIR}  &gt;&gt; ${CONFIGLOG}  ; make  &gt;&gt; ${MAKELOG}; make install  &gt;&gt; ${MAKEINSTALLLOG} ;`</v>
      </c>
      <c r="S59" t="str">
        <f t="shared" si="8"/>
        <v>wget  -nc  -P ${ARCHIVEDIR}  https://launchpad.net/ubuntu/+archive/primary/+files/atkmm1.6_2.22.7.orig.tar.xz</v>
      </c>
    </row>
    <row r="60" spans="1:19" x14ac:dyDescent="0.25">
      <c r="A60" s="2">
        <v>59</v>
      </c>
      <c r="B60" s="2" t="s">
        <v>133</v>
      </c>
      <c r="C60" s="2" t="s">
        <v>133</v>
      </c>
      <c r="D60" s="2" t="s">
        <v>203</v>
      </c>
      <c r="E60" s="2" t="str">
        <f>VLOOKUP(C60,Sheet4!A:B,2,FALSE)</f>
        <v>gtkmm-2.24.4</v>
      </c>
      <c r="F60" s="3" t="s">
        <v>132</v>
      </c>
      <c r="G60" s="2" t="s">
        <v>10</v>
      </c>
      <c r="H60" s="2" t="s">
        <v>289</v>
      </c>
      <c r="I60" s="5"/>
      <c r="K60" t="str">
        <f t="shared" si="0"/>
        <v>${SOURCEDIR}/gdkmm-2.4</v>
      </c>
      <c r="L60" t="str">
        <f t="shared" si="1"/>
        <v>mkdir ${SOURCEDIR}/gdkmm-2.4</v>
      </c>
      <c r="M60" t="str">
        <f t="shared" si="2"/>
        <v>cp ${ARCHIVEDIR} ${SOURCEDIR}/gdkmm-2.4/</v>
      </c>
      <c r="N60" t="str">
        <f t="shared" si="3"/>
        <v>cd ${SOURCEDIR}/gdkmm-2.4/gtkmm-2.24.4</v>
      </c>
      <c r="O60" t="str">
        <f t="shared" si="4"/>
        <v>tar -xf  ${ARCHIVEDIR}/gtkmm2.4_2.24.4.orig.tar.xz -C ${SOURCEDIR}/gdkmm-2.4</v>
      </c>
      <c r="P60" t="str">
        <f t="shared" si="5"/>
        <v>./configure -prefix ${INSTDIR}</v>
      </c>
      <c r="Q60" t="str">
        <f t="shared" si="6"/>
        <v>make  &gt;&gt; ${MAKELOG}; make install  &gt;&gt; ${MAKEINSTALLLOG}</v>
      </c>
      <c r="R60" t="str">
        <f t="shared" si="7"/>
        <v xml:space="preserve"> echo Building 'gdkmm-2.4' ; cd ${SOURCEDIR}/gdkmm-2.4/gtkmm-2.24.4 ; `./configure -prefix ${INSTDIR}  &gt;&gt; ${CONFIGLOG}  ; make  &gt;&gt; ${MAKELOG}; make install  &gt;&gt; ${MAKEINSTALLLOG} ;`</v>
      </c>
      <c r="S60" t="str">
        <f t="shared" si="8"/>
        <v>wget  -nc  -P ${ARCHIVEDIR}  https://launchpad.net/ubuntu/+archive/primary/+files/gtkmm2.4_2.24.4.orig.tar.xz</v>
      </c>
    </row>
    <row r="61" spans="1:19" ht="135" x14ac:dyDescent="0.25">
      <c r="A61" s="2">
        <v>60</v>
      </c>
      <c r="B61" s="2" t="s">
        <v>134</v>
      </c>
      <c r="C61" s="2" t="s">
        <v>134</v>
      </c>
      <c r="D61" s="2" t="s">
        <v>204</v>
      </c>
      <c r="E61" s="2" t="str">
        <f>VLOOKUP(C61,Sheet4!A:B,2,FALSE)</f>
        <v>libxslt-1.1.28</v>
      </c>
      <c r="F61" s="3" t="s">
        <v>135</v>
      </c>
      <c r="G61" s="2" t="s">
        <v>10</v>
      </c>
      <c r="H61" s="2" t="s">
        <v>289</v>
      </c>
      <c r="I61" s="5" t="s">
        <v>136</v>
      </c>
      <c r="K61" t="str">
        <f t="shared" si="0"/>
        <v>${SOURCEDIR}/libxslt</v>
      </c>
      <c r="L61" t="str">
        <f t="shared" si="1"/>
        <v>mkdir ${SOURCEDIR}/libxslt</v>
      </c>
      <c r="M61" t="str">
        <f t="shared" si="2"/>
        <v>cp ${ARCHIVEDIR} ${SOURCEDIR}/libxslt/</v>
      </c>
      <c r="N61" t="str">
        <f t="shared" si="3"/>
        <v>cd ${SOURCEDIR}/libxslt/libxslt-1.1.28</v>
      </c>
      <c r="O61" t="str">
        <f t="shared" si="4"/>
        <v>tar -xf  ${ARCHIVEDIR}/libxslt_1.1.28.orig.tar.gz -C ${SOURCEDIR}/libxslt</v>
      </c>
      <c r="P61" t="str">
        <f t="shared" si="5"/>
        <v>./configure -prefix ${INSTDIR}</v>
      </c>
      <c r="Q61" t="str">
        <f t="shared" si="6"/>
        <v>make  &gt;&gt; ${MAKELOG}; make install  &gt;&gt; ${MAKEINSTALLLOG}</v>
      </c>
      <c r="R61" t="str">
        <f t="shared" si="7"/>
        <v xml:space="preserve"> echo Building 'libxslt' ; cd ${SOURCEDIR}/libxslt/libxslt-1.1.28 ; `./configure -prefix ${INSTDIR}  &gt;&gt; ${CONFIGLOG}  ; make  &gt;&gt; ${MAKELOG}; make install  &gt;&gt; ${MAKEINSTALLLOG} ;`</v>
      </c>
      <c r="S61" t="str">
        <f t="shared" si="8"/>
        <v>wget  -nc  -P ${ARCHIVEDIR}  https://launchpad.net/ubuntu/+archive/primary/+files/libxslt_1.1.28.orig.tar.gz</v>
      </c>
    </row>
    <row r="62" spans="1:19" ht="210" x14ac:dyDescent="0.25">
      <c r="A62" s="2">
        <v>61</v>
      </c>
      <c r="B62" s="2" t="s">
        <v>137</v>
      </c>
      <c r="C62" s="2" t="s">
        <v>137</v>
      </c>
      <c r="D62" s="2" t="s">
        <v>205</v>
      </c>
      <c r="E62" s="2" t="str">
        <f>VLOOKUP(C62,Sheet4!A:B,2,FALSE)</f>
        <v>gsl-1.16+dfsg</v>
      </c>
      <c r="F62" s="3" t="s">
        <v>138</v>
      </c>
      <c r="G62" s="2" t="s">
        <v>10</v>
      </c>
      <c r="H62" s="2" t="s">
        <v>289</v>
      </c>
      <c r="I62" s="5" t="s">
        <v>139</v>
      </c>
      <c r="K62" t="str">
        <f t="shared" si="0"/>
        <v>${SOURCEDIR}/gsl</v>
      </c>
      <c r="L62" t="str">
        <f t="shared" si="1"/>
        <v>mkdir ${SOURCEDIR}/gsl</v>
      </c>
      <c r="M62" t="str">
        <f t="shared" si="2"/>
        <v>cp ${ARCHIVEDIR} ${SOURCEDIR}/gsl/</v>
      </c>
      <c r="N62" t="str">
        <f t="shared" si="3"/>
        <v>cd ${SOURCEDIR}/gsl/gsl-1.16+dfsg</v>
      </c>
      <c r="O62" t="str">
        <f t="shared" si="4"/>
        <v>tar -xf  ${ARCHIVEDIR}/gsl_1.16+dfsg.orig.tar.gz -C ${SOURCEDIR}/gsl</v>
      </c>
      <c r="P62" t="str">
        <f t="shared" si="5"/>
        <v>./configure -prefix ${INSTDIR}</v>
      </c>
      <c r="Q62" t="str">
        <f t="shared" si="6"/>
        <v>make  &gt;&gt; ${MAKELOG}; make install  &gt;&gt; ${MAKEINSTALLLOG}</v>
      </c>
      <c r="R62" t="str">
        <f t="shared" si="7"/>
        <v xml:space="preserve"> echo Building 'gsl' ; cd ${SOURCEDIR}/gsl/gsl-1.16+dfsg ; `./configure -prefix ${INSTDIR}  &gt;&gt; ${CONFIGLOG}  ; make  &gt;&gt; ${MAKELOG}; make install  &gt;&gt; ${MAKEINSTALLLOG} ;`</v>
      </c>
      <c r="S62" t="str">
        <f t="shared" si="8"/>
        <v>wget  -nc  -P ${ARCHIVEDIR}  https://launchpad.net/ubuntu/+archive/primary/+files/gsl_1.16+dfsg.orig.tar.gz</v>
      </c>
    </row>
    <row r="63" spans="1:19" x14ac:dyDescent="0.25">
      <c r="A63" s="2">
        <v>62</v>
      </c>
      <c r="B63" s="2" t="s">
        <v>294</v>
      </c>
      <c r="C63" s="2" t="s">
        <v>294</v>
      </c>
      <c r="D63" s="2" t="s">
        <v>296</v>
      </c>
      <c r="E63" s="2" t="s">
        <v>297</v>
      </c>
      <c r="F63" s="3" t="s">
        <v>295</v>
      </c>
      <c r="G63" s="2" t="s">
        <v>10</v>
      </c>
      <c r="H63" s="2" t="s">
        <v>289</v>
      </c>
      <c r="I63" s="5"/>
      <c r="K63" t="str">
        <f t="shared" si="0"/>
        <v>${SOURCEDIR}/librsvg</v>
      </c>
      <c r="L63" t="str">
        <f t="shared" si="1"/>
        <v>mkdir ${SOURCEDIR}/librsvg</v>
      </c>
      <c r="M63" t="str">
        <f t="shared" si="2"/>
        <v>cp ${ARCHIVEDIR} ${SOURCEDIR}/librsvg/</v>
      </c>
      <c r="N63" t="str">
        <f t="shared" si="3"/>
        <v>cd ${SOURCEDIR}/librsvg/librsvg-2.37.0</v>
      </c>
      <c r="O63" t="str">
        <f t="shared" si="4"/>
        <v>tar -xf  ${ARCHIVEDIR}/librsvg-2.37.0.tar.xz -C ${SOURCEDIR}/librsvg</v>
      </c>
      <c r="P63" t="str">
        <f t="shared" si="5"/>
        <v>./configure -prefix ${INSTDIR}</v>
      </c>
      <c r="Q63" t="str">
        <f t="shared" si="6"/>
        <v>make  &gt;&gt; ${MAKELOG}; make install  &gt;&gt; ${MAKEINSTALLLOG}</v>
      </c>
      <c r="R63" t="str">
        <f t="shared" si="7"/>
        <v xml:space="preserve"> echo Building 'librsvg' ; cd ${SOURCEDIR}/librsvg/librsvg-2.37.0 ; `./configure -prefix ${INSTDIR}  &gt;&gt; ${CONFIGLOG}  ; make  &gt;&gt; ${MAKELOG}; make install  &gt;&gt; ${MAKEINSTALLLOG} ;`</v>
      </c>
      <c r="S63" t="str">
        <f t="shared" si="8"/>
        <v>wget  -nc  -P ${ARCHIVEDIR}  https://download.gnome.org/sources/librsvg/2.37/librsvg-2.37.0.tar.xz</v>
      </c>
    </row>
    <row r="64" spans="1:19" x14ac:dyDescent="0.25">
      <c r="A64" s="2">
        <v>63</v>
      </c>
      <c r="B64" s="2" t="s">
        <v>140</v>
      </c>
      <c r="C64" s="2" t="s">
        <v>140</v>
      </c>
      <c r="D64" s="2" t="s">
        <v>206</v>
      </c>
      <c r="E64" s="2" t="str">
        <f>VLOOKUP(C64,Sheet4!A:B,2,FALSE)</f>
        <v>boost_1_60_0</v>
      </c>
      <c r="F64" s="3" t="s">
        <v>141</v>
      </c>
      <c r="G64" s="2" t="s">
        <v>143</v>
      </c>
      <c r="H64" s="2" t="s">
        <v>144</v>
      </c>
      <c r="I64" s="5" t="s">
        <v>142</v>
      </c>
      <c r="K64" t="str">
        <f t="shared" si="0"/>
        <v>${SOURCEDIR}/boost</v>
      </c>
      <c r="L64" t="str">
        <f t="shared" si="1"/>
        <v>mkdir ${SOURCEDIR}/boost</v>
      </c>
      <c r="M64" t="str">
        <f t="shared" si="2"/>
        <v>cp ${ARCHIVEDIR} ${SOURCEDIR}/boost/</v>
      </c>
      <c r="N64" t="str">
        <f t="shared" si="3"/>
        <v>cd ${SOURCEDIR}/boost/boost_1_60_0</v>
      </c>
      <c r="O64" t="str">
        <f t="shared" si="4"/>
        <v>tar -xf  ${ARCHIVEDIR}/boost_1_60_0.tar.gz -C ${SOURCEDIR}/boost</v>
      </c>
      <c r="P64" t="str">
        <f t="shared" si="5"/>
        <v>./bootstrap.sh --prefix=${INSTDIR}</v>
      </c>
      <c r="Q64" t="str">
        <f t="shared" si="6"/>
        <v>./b2 install</v>
      </c>
      <c r="R64" t="str">
        <f t="shared" si="7"/>
        <v xml:space="preserve"> echo Building 'boost' ; cd ${SOURCEDIR}/boost/boost_1_60_0 ; `./bootstrap.sh --prefix=${INSTDIR}  &gt;&gt; ${CONFIGLOG}  ; ./b2 install ;`</v>
      </c>
      <c r="S64" t="str">
        <f t="shared" si="8"/>
        <v>wget  -nc  -P ${ARCHIVEDIR}  http://sourceforge.net/projects/boost/files/boost/1.60.0/boost_1_60_0.tar.gz</v>
      </c>
    </row>
    <row r="65" spans="1:19" x14ac:dyDescent="0.25">
      <c r="A65" s="2">
        <v>64</v>
      </c>
      <c r="B65" s="2" t="s">
        <v>145</v>
      </c>
      <c r="C65" s="2" t="s">
        <v>145</v>
      </c>
      <c r="D65" s="2" t="s">
        <v>207</v>
      </c>
      <c r="E65" s="2" t="str">
        <f>VLOOKUP(C65,Sheet4!A:B,2,FALSE)</f>
        <v>popt-1.16</v>
      </c>
      <c r="F65" s="3" t="s">
        <v>146</v>
      </c>
      <c r="G65" s="2" t="s">
        <v>10</v>
      </c>
      <c r="H65" s="2" t="s">
        <v>289</v>
      </c>
      <c r="I65" s="5"/>
      <c r="K65" t="str">
        <f t="shared" si="0"/>
        <v>${SOURCEDIR}/libpopt</v>
      </c>
      <c r="L65" t="str">
        <f t="shared" si="1"/>
        <v>mkdir ${SOURCEDIR}/libpopt</v>
      </c>
      <c r="M65" t="str">
        <f t="shared" si="2"/>
        <v>cp ${ARCHIVEDIR} ${SOURCEDIR}/libpopt/</v>
      </c>
      <c r="N65" t="str">
        <f t="shared" si="3"/>
        <v>cd ${SOURCEDIR}/libpopt/popt-1.16</v>
      </c>
      <c r="O65" t="str">
        <f t="shared" si="4"/>
        <v>tar -xf  ${ARCHIVEDIR}/popt_1.16.orig.tar.gz -C ${SOURCEDIR}/libpopt</v>
      </c>
      <c r="P65" t="str">
        <f t="shared" si="5"/>
        <v>./configure -prefix ${INSTDIR}</v>
      </c>
      <c r="Q65" t="str">
        <f t="shared" si="6"/>
        <v>make  &gt;&gt; ${MAKELOG}; make install  &gt;&gt; ${MAKEINSTALLLOG}</v>
      </c>
      <c r="R65" t="str">
        <f t="shared" si="7"/>
        <v xml:space="preserve"> echo Building 'libpopt' ; cd ${SOURCEDIR}/libpopt/popt-1.16 ; `./configure -prefix ${INSTDIR}  &gt;&gt; ${CONFIGLOG}  ; make  &gt;&gt; ${MAKELOG}; make install  &gt;&gt; ${MAKEINSTALLLOG} ;`</v>
      </c>
      <c r="S65" t="str">
        <f t="shared" si="8"/>
        <v>wget  -nc  -P ${ARCHIVEDIR}  https://launchpad.net/ubuntu/+archive/primary/+files/popt_1.16.orig.tar.gz</v>
      </c>
    </row>
    <row r="66" spans="1:19" x14ac:dyDescent="0.25">
      <c r="A66" s="2">
        <v>65</v>
      </c>
      <c r="B66" s="2" t="s">
        <v>284</v>
      </c>
      <c r="C66" s="2" t="s">
        <v>284</v>
      </c>
      <c r="D66" s="2" t="s">
        <v>287</v>
      </c>
      <c r="E66" s="2" t="s">
        <v>285</v>
      </c>
      <c r="F66" s="3" t="s">
        <v>286</v>
      </c>
      <c r="G66" s="2" t="s">
        <v>10</v>
      </c>
      <c r="H66" s="2" t="s">
        <v>289</v>
      </c>
      <c r="I66" s="5"/>
      <c r="K66" t="str">
        <f t="shared" ref="K66" si="23">CONCATENATE("${SOURCEDIR}/",C66)</f>
        <v>${SOURCEDIR}/inkscape</v>
      </c>
      <c r="L66" t="str">
        <f t="shared" si="1"/>
        <v>mkdir ${SOURCEDIR}/inkscape</v>
      </c>
      <c r="M66" t="str">
        <f t="shared" ref="M66" si="24">CONCATENATE("cp ","${ARCHIVEDIR}"," ",K66,"/")</f>
        <v>cp ${ARCHIVEDIR} ${SOURCEDIR}/inkscape/</v>
      </c>
      <c r="N66" t="str">
        <f t="shared" ref="N66" si="25">CONCATENATE("cd"," ",K66,"/",E66)</f>
        <v>cd ${SOURCEDIR}/inkscape/inkscape-0.91</v>
      </c>
      <c r="O66" t="str">
        <f t="shared" ref="O66" si="26">CONCATENATE("tar -xf  ","${ARCHIVEDIR}/",,D66," -C ",K66)</f>
        <v>tar -xf  ${ARCHIVEDIR}/inkscape-0.91.tar.bz2 -C ${SOURCEDIR}/inkscape</v>
      </c>
      <c r="P66" t="str">
        <f t="shared" ref="P66" si="27">G66</f>
        <v>./configure -prefix ${INSTDIR}</v>
      </c>
      <c r="Q66" t="str">
        <f t="shared" ref="Q66" si="28">H66</f>
        <v>make  &gt;&gt; ${MAKELOG}; make install  &gt;&gt; ${MAKEINSTALLLOG}</v>
      </c>
      <c r="R66" t="str">
        <f t="shared" si="7"/>
        <v xml:space="preserve"> echo Building 'inkscape' ; cd ${SOURCEDIR}/inkscape/inkscape-0.91 ; `./configure -prefix ${INSTDIR}  &gt;&gt; ${CONFIGLOG}  ; make  &gt;&gt; ${MAKELOG}; make install  &gt;&gt; ${MAKEINSTALLLOG} ;`</v>
      </c>
      <c r="S66" t="str">
        <f t="shared" si="8"/>
        <v>wget  -nc  -P ${ARCHIVEDIR}  https://inkscape.org/en/gallery/item/3860/inkscape-0.91.tar.bz2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41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40" r:id="rId37"/>
    <hyperlink ref="F42" r:id="rId38"/>
    <hyperlink ref="F43" r:id="rId39"/>
    <hyperlink ref="F44" r:id="rId40"/>
    <hyperlink ref="F45" r:id="rId41"/>
    <hyperlink ref="F46" r:id="rId42"/>
    <hyperlink ref="F47" r:id="rId43"/>
    <hyperlink ref="F48" r:id="rId44"/>
    <hyperlink ref="F49" r:id="rId45"/>
    <hyperlink ref="F50" r:id="rId46"/>
    <hyperlink ref="F51" r:id="rId47"/>
    <hyperlink ref="F52" r:id="rId48"/>
    <hyperlink ref="F53" r:id="rId49"/>
    <hyperlink ref="F54" r:id="rId50"/>
    <hyperlink ref="F55" r:id="rId51"/>
    <hyperlink ref="F56" r:id="rId52"/>
    <hyperlink ref="F57" r:id="rId53"/>
    <hyperlink ref="F58" r:id="rId54"/>
    <hyperlink ref="F59" r:id="rId55"/>
    <hyperlink ref="F60" r:id="rId56"/>
    <hyperlink ref="F61" r:id="rId57"/>
    <hyperlink ref="F62" r:id="rId58"/>
    <hyperlink ref="F65" r:id="rId59"/>
    <hyperlink ref="F39" r:id="rId60"/>
    <hyperlink ref="F7" r:id="rId61"/>
    <hyperlink ref="F66" r:id="rId62"/>
    <hyperlink ref="F28" r:id="rId63"/>
    <hyperlink ref="F63" r:id="rId64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7"/>
  <sheetViews>
    <sheetView topLeftCell="A56" workbookViewId="0">
      <selection activeCell="C87" sqref="C87"/>
    </sheetView>
  </sheetViews>
  <sheetFormatPr defaultRowHeight="15" x14ac:dyDescent="0.25"/>
  <sheetData>
    <row r="1" spans="2:21" x14ac:dyDescent="0.25">
      <c r="B1" t="s">
        <v>39</v>
      </c>
      <c r="C1" t="s">
        <v>39</v>
      </c>
      <c r="D1" t="s">
        <v>41</v>
      </c>
      <c r="O1" t="s">
        <v>98</v>
      </c>
      <c r="P1" t="s">
        <v>98</v>
      </c>
      <c r="Q1" t="s">
        <v>99</v>
      </c>
      <c r="R1" t="s">
        <v>40</v>
      </c>
      <c r="S1" t="s">
        <v>45</v>
      </c>
      <c r="T1" t="s">
        <v>46</v>
      </c>
      <c r="U1" t="s">
        <v>42</v>
      </c>
    </row>
    <row r="2" spans="2:21" x14ac:dyDescent="0.25">
      <c r="B2" t="s">
        <v>43</v>
      </c>
      <c r="C2" t="s">
        <v>43</v>
      </c>
      <c r="D2" t="s">
        <v>44</v>
      </c>
      <c r="O2" t="s">
        <v>100</v>
      </c>
      <c r="P2" t="s">
        <v>100</v>
      </c>
      <c r="Q2" t="s">
        <v>101</v>
      </c>
      <c r="R2" t="s">
        <v>40</v>
      </c>
      <c r="S2" t="s">
        <v>45</v>
      </c>
      <c r="T2" t="s">
        <v>46</v>
      </c>
      <c r="U2" t="s">
        <v>42</v>
      </c>
    </row>
    <row r="3" spans="2:21" x14ac:dyDescent="0.25">
      <c r="B3" t="s">
        <v>47</v>
      </c>
      <c r="C3" t="s">
        <v>47</v>
      </c>
      <c r="D3" t="s">
        <v>48</v>
      </c>
      <c r="O3" t="s">
        <v>102</v>
      </c>
      <c r="P3" t="s">
        <v>102</v>
      </c>
      <c r="Q3" t="s">
        <v>103</v>
      </c>
      <c r="R3" t="s">
        <v>40</v>
      </c>
      <c r="S3" t="s">
        <v>45</v>
      </c>
      <c r="T3" t="s">
        <v>46</v>
      </c>
      <c r="U3" t="s">
        <v>42</v>
      </c>
    </row>
    <row r="4" spans="2:21" x14ac:dyDescent="0.25">
      <c r="B4" t="s">
        <v>49</v>
      </c>
      <c r="C4" t="s">
        <v>49</v>
      </c>
      <c r="D4" t="s">
        <v>50</v>
      </c>
      <c r="O4" t="s">
        <v>104</v>
      </c>
      <c r="P4" t="s">
        <v>104</v>
      </c>
      <c r="Q4" t="s">
        <v>105</v>
      </c>
      <c r="R4" t="s">
        <v>40</v>
      </c>
      <c r="S4" t="s">
        <v>45</v>
      </c>
      <c r="T4" t="s">
        <v>46</v>
      </c>
      <c r="U4" t="s">
        <v>42</v>
      </c>
    </row>
    <row r="5" spans="2:21" x14ac:dyDescent="0.25">
      <c r="B5" t="s">
        <v>51</v>
      </c>
      <c r="C5" t="s">
        <v>51</v>
      </c>
      <c r="D5" t="s">
        <v>52</v>
      </c>
      <c r="O5" t="s">
        <v>106</v>
      </c>
      <c r="P5" t="s">
        <v>106</v>
      </c>
      <c r="Q5" t="s">
        <v>107</v>
      </c>
      <c r="R5" t="s">
        <v>40</v>
      </c>
      <c r="S5" t="s">
        <v>45</v>
      </c>
      <c r="T5" t="s">
        <v>46</v>
      </c>
      <c r="U5" t="s">
        <v>42</v>
      </c>
    </row>
    <row r="6" spans="2:21" x14ac:dyDescent="0.25">
      <c r="B6" t="s">
        <v>53</v>
      </c>
      <c r="C6" t="s">
        <v>53</v>
      </c>
      <c r="D6" t="s">
        <v>54</v>
      </c>
      <c r="O6" t="s">
        <v>108</v>
      </c>
      <c r="P6" t="s">
        <v>108</v>
      </c>
      <c r="Q6" t="s">
        <v>109</v>
      </c>
      <c r="R6" t="s">
        <v>40</v>
      </c>
      <c r="S6" t="s">
        <v>45</v>
      </c>
      <c r="T6" t="s">
        <v>46</v>
      </c>
      <c r="U6" t="s">
        <v>42</v>
      </c>
    </row>
    <row r="7" spans="2:21" x14ac:dyDescent="0.25">
      <c r="B7" t="s">
        <v>55</v>
      </c>
      <c r="C7" t="s">
        <v>55</v>
      </c>
      <c r="D7" t="s">
        <v>56</v>
      </c>
      <c r="O7" t="s">
        <v>110</v>
      </c>
      <c r="P7" t="s">
        <v>110</v>
      </c>
      <c r="Q7" t="s">
        <v>111</v>
      </c>
      <c r="R7" t="s">
        <v>40</v>
      </c>
      <c r="S7" t="s">
        <v>45</v>
      </c>
      <c r="T7" t="s">
        <v>46</v>
      </c>
      <c r="U7" t="s">
        <v>42</v>
      </c>
    </row>
    <row r="8" spans="2:21" x14ac:dyDescent="0.25">
      <c r="B8" t="s">
        <v>57</v>
      </c>
      <c r="C8" t="s">
        <v>57</v>
      </c>
      <c r="D8" t="s">
        <v>58</v>
      </c>
      <c r="O8" t="s">
        <v>112</v>
      </c>
      <c r="P8" t="s">
        <v>112</v>
      </c>
      <c r="Q8" t="s">
        <v>113</v>
      </c>
      <c r="R8" t="s">
        <v>40</v>
      </c>
      <c r="S8" t="s">
        <v>45</v>
      </c>
      <c r="T8" t="s">
        <v>46</v>
      </c>
      <c r="U8" t="s">
        <v>42</v>
      </c>
    </row>
    <row r="9" spans="2:21" x14ac:dyDescent="0.25">
      <c r="B9" t="s">
        <v>59</v>
      </c>
      <c r="C9" t="s">
        <v>59</v>
      </c>
      <c r="D9" t="s">
        <v>60</v>
      </c>
      <c r="O9" t="s">
        <v>114</v>
      </c>
      <c r="P9" t="s">
        <v>114</v>
      </c>
      <c r="Q9" t="s">
        <v>115</v>
      </c>
      <c r="R9" t="s">
        <v>40</v>
      </c>
      <c r="S9" t="s">
        <v>45</v>
      </c>
      <c r="T9" t="s">
        <v>46</v>
      </c>
      <c r="U9" t="s">
        <v>42</v>
      </c>
    </row>
    <row r="10" spans="2:21" x14ac:dyDescent="0.25">
      <c r="B10" t="s">
        <v>61</v>
      </c>
      <c r="C10" t="s">
        <v>61</v>
      </c>
      <c r="D10" t="s">
        <v>62</v>
      </c>
      <c r="O10" t="s">
        <v>116</v>
      </c>
      <c r="P10" t="s">
        <v>116</v>
      </c>
      <c r="Q10" t="s">
        <v>117</v>
      </c>
      <c r="R10" t="s">
        <v>40</v>
      </c>
      <c r="S10" t="s">
        <v>45</v>
      </c>
      <c r="T10" t="s">
        <v>46</v>
      </c>
      <c r="U10" t="s">
        <v>42</v>
      </c>
    </row>
    <row r="11" spans="2:21" x14ac:dyDescent="0.25">
      <c r="B11" t="s">
        <v>63</v>
      </c>
      <c r="C11" t="s">
        <v>63</v>
      </c>
      <c r="D11" t="s">
        <v>64</v>
      </c>
      <c r="O11" t="s">
        <v>118</v>
      </c>
      <c r="P11" t="s">
        <v>118</v>
      </c>
      <c r="Q11" t="s">
        <v>119</v>
      </c>
      <c r="R11" t="s">
        <v>40</v>
      </c>
      <c r="S11" t="s">
        <v>45</v>
      </c>
      <c r="T11" t="s">
        <v>46</v>
      </c>
      <c r="U11" t="s">
        <v>42</v>
      </c>
    </row>
    <row r="12" spans="2:21" x14ac:dyDescent="0.25">
      <c r="B12" t="s">
        <v>65</v>
      </c>
      <c r="C12" t="s">
        <v>65</v>
      </c>
      <c r="D12" t="s">
        <v>66</v>
      </c>
    </row>
    <row r="13" spans="2:21" x14ac:dyDescent="0.25">
      <c r="B13" t="s">
        <v>67</v>
      </c>
      <c r="C13" t="s">
        <v>67</v>
      </c>
      <c r="D13" t="s">
        <v>68</v>
      </c>
    </row>
    <row r="14" spans="2:21" x14ac:dyDescent="0.25">
      <c r="B14" t="s">
        <v>69</v>
      </c>
      <c r="C14" t="s">
        <v>69</v>
      </c>
      <c r="D14" t="s">
        <v>70</v>
      </c>
    </row>
    <row r="15" spans="2:21" x14ac:dyDescent="0.25">
      <c r="B15" t="s">
        <v>71</v>
      </c>
      <c r="C15" t="s">
        <v>71</v>
      </c>
      <c r="D15" t="s">
        <v>72</v>
      </c>
    </row>
    <row r="16" spans="2:21" x14ac:dyDescent="0.25">
      <c r="B16" t="s">
        <v>73</v>
      </c>
      <c r="C16" t="s">
        <v>73</v>
      </c>
      <c r="D16" t="s">
        <v>74</v>
      </c>
    </row>
    <row r="17" spans="2:4" x14ac:dyDescent="0.25">
      <c r="B17" t="s">
        <v>75</v>
      </c>
      <c r="C17" t="s">
        <v>75</v>
      </c>
      <c r="D17" t="s">
        <v>76</v>
      </c>
    </row>
    <row r="18" spans="2:4" x14ac:dyDescent="0.25">
      <c r="B18" t="s">
        <v>77</v>
      </c>
      <c r="C18" t="s">
        <v>77</v>
      </c>
      <c r="D18" t="s">
        <v>78</v>
      </c>
    </row>
    <row r="19" spans="2:4" x14ac:dyDescent="0.25">
      <c r="B19" t="s">
        <v>79</v>
      </c>
      <c r="C19" t="s">
        <v>79</v>
      </c>
      <c r="D19" t="s">
        <v>80</v>
      </c>
    </row>
    <row r="20" spans="2:4" x14ac:dyDescent="0.25">
      <c r="B20" t="s">
        <v>81</v>
      </c>
      <c r="C20" t="s">
        <v>81</v>
      </c>
      <c r="D20" t="s">
        <v>82</v>
      </c>
    </row>
    <row r="21" spans="2:4" x14ac:dyDescent="0.25">
      <c r="B21" t="s">
        <v>83</v>
      </c>
      <c r="C21" t="s">
        <v>83</v>
      </c>
      <c r="D21" t="s">
        <v>84</v>
      </c>
    </row>
    <row r="25" spans="2:4" x14ac:dyDescent="0.25">
      <c r="B25" s="3" t="s">
        <v>9</v>
      </c>
      <c r="C25" t="str">
        <f>CONCATENATE("wget -nc "," ",B25," ")</f>
        <v xml:space="preserve">wget -nc  http://hboehm.info/gc/gc_source/gc-7.1.tar.gz </v>
      </c>
    </row>
    <row r="26" spans="2:4" x14ac:dyDescent="0.25">
      <c r="B26" s="3" t="s">
        <v>12</v>
      </c>
      <c r="C26" t="str">
        <f t="shared" ref="C26:C87" si="0">CONCATENATE("wget -nc "," ",B26," ")</f>
        <v xml:space="preserve">wget -nc  http://zlib.net/zlib-1.2.8.tar.gz </v>
      </c>
    </row>
    <row r="27" spans="2:4" x14ac:dyDescent="0.25">
      <c r="B27" s="3" t="s">
        <v>13</v>
      </c>
      <c r="C27" t="str">
        <f t="shared" si="0"/>
        <v xml:space="preserve">wget -nc  ftp://ftp.simplesystems.org/pub/libpng/png/src/libpng12/libpng-1.2.56.tar.gz </v>
      </c>
    </row>
    <row r="28" spans="2:4" x14ac:dyDescent="0.25">
      <c r="B28" s="3" t="s">
        <v>16</v>
      </c>
      <c r="C28" t="str">
        <f t="shared" si="0"/>
        <v xml:space="preserve">wget -nc  http://ijg.org/files/jpegsrc.v9b.tar.gz </v>
      </c>
    </row>
    <row r="29" spans="2:4" x14ac:dyDescent="0.25">
      <c r="B29" s="3" t="s">
        <v>18</v>
      </c>
      <c r="C29" t="str">
        <f t="shared" si="0"/>
        <v xml:space="preserve">wget -nc  https://launchpad.net/ubuntu/+archive/primary/+files/tiff_4.0.3.orig.tar.gz  </v>
      </c>
    </row>
    <row r="30" spans="2:4" x14ac:dyDescent="0.25">
      <c r="B30" s="3" t="s">
        <v>281</v>
      </c>
      <c r="C30" t="str">
        <f t="shared" si="0"/>
        <v xml:space="preserve">wget -nc  https://launchpad.net/ubuntu/+archive/primary/+files/libxml2_2.9.2+zdfsg1.orig.tar.xz </v>
      </c>
    </row>
    <row r="31" spans="2:4" x14ac:dyDescent="0.25">
      <c r="B31" s="3" t="s">
        <v>21</v>
      </c>
      <c r="C31" t="str">
        <f t="shared" si="0"/>
        <v xml:space="preserve">wget -nc  ftp://sourceware.org/pub/libffi/libffi-3.2.1.tar.gz </v>
      </c>
    </row>
    <row r="32" spans="2:4" x14ac:dyDescent="0.25">
      <c r="B32" s="3" t="s">
        <v>23</v>
      </c>
      <c r="C32" t="str">
        <f t="shared" si="0"/>
        <v xml:space="preserve">wget -nc  http://ftp.gnome.org/pub/gnome/sources/glib/2.46/glib-2.46.2.tar.xz </v>
      </c>
    </row>
    <row r="33" spans="2:3" x14ac:dyDescent="0.25">
      <c r="B33" s="3" t="s">
        <v>26</v>
      </c>
      <c r="C33" t="str">
        <f t="shared" si="0"/>
        <v xml:space="preserve">wget -nc  http://ftp.gnome.org/pub/GNOME/sources/libcroco/0.6/libcroco-0.6.8.tar.xz </v>
      </c>
    </row>
    <row r="34" spans="2:3" x14ac:dyDescent="0.25">
      <c r="B34" s="3" t="s">
        <v>27</v>
      </c>
      <c r="C34" t="str">
        <f t="shared" si="0"/>
        <v xml:space="preserve">wget -nc  http://ftp.gnome.org/pub/GNOME/sources/gdk-pixbuf/2.32/gdk-pixbuf-2.32.1.tar.xz </v>
      </c>
    </row>
    <row r="35" spans="2:3" x14ac:dyDescent="0.25">
      <c r="B35" s="3" t="s">
        <v>29</v>
      </c>
      <c r="C35" t="str">
        <f t="shared" si="0"/>
        <v xml:space="preserve">wget -nc  http://download.savannah.gnu.org/releases/freetype/freetype-2.5.2.tar.bz2 </v>
      </c>
    </row>
    <row r="36" spans="2:3" x14ac:dyDescent="0.25">
      <c r="B36" s="3" t="s">
        <v>31</v>
      </c>
      <c r="C36" t="str">
        <f t="shared" si="0"/>
        <v xml:space="preserve">wget -nc  https://www.freedesktop.org/software/fontconfig/release/fontconfig-2.11.94.tar.gz </v>
      </c>
    </row>
    <row r="37" spans="2:3" x14ac:dyDescent="0.25">
      <c r="B37" s="3" t="s">
        <v>35</v>
      </c>
      <c r="C37" t="str">
        <f t="shared" si="0"/>
        <v xml:space="preserve">wget -nc  https://www.freedesktop.org/software/harfbuzz/release/harfbuzz-1.0.1.tar.bz2 </v>
      </c>
    </row>
    <row r="38" spans="2:3" x14ac:dyDescent="0.25">
      <c r="B38" s="3" t="s">
        <v>38</v>
      </c>
      <c r="C38" t="str">
        <f t="shared" si="0"/>
        <v xml:space="preserve">wget -nc  https://launchpad.net/ubuntu/+archive/primary/+files/xutils-dev_7.7+3ubuntu1.tar.gz </v>
      </c>
    </row>
    <row r="39" spans="2:3" x14ac:dyDescent="0.25">
      <c r="B39" s="3" t="s">
        <v>41</v>
      </c>
      <c r="C39" t="str">
        <f t="shared" si="0"/>
        <v xml:space="preserve">wget -nc  https://launchpad.net/ubuntu/+archive/primary/+files/xorg-sgml-doctools_1.11.orig.tar.gz </v>
      </c>
    </row>
    <row r="40" spans="2:3" x14ac:dyDescent="0.25">
      <c r="B40" s="3" t="s">
        <v>44</v>
      </c>
      <c r="C40" t="str">
        <f t="shared" si="0"/>
        <v xml:space="preserve">wget -nc  https://launchpad.net/ubuntu/+archive/primary/+files/xtrans_1.3.5.orig.tar.gz </v>
      </c>
    </row>
    <row r="41" spans="2:3" x14ac:dyDescent="0.25">
      <c r="B41" s="3" t="s">
        <v>48</v>
      </c>
      <c r="C41" t="str">
        <f t="shared" si="0"/>
        <v xml:space="preserve">wget -nc  https://launchpad.net/ubuntu/+archive/primary/+files/x11proto-core_7.0.28.orig.tar.gz </v>
      </c>
    </row>
    <row r="42" spans="2:3" x14ac:dyDescent="0.25">
      <c r="B42" s="3" t="s">
        <v>50</v>
      </c>
      <c r="C42" t="str">
        <f t="shared" si="0"/>
        <v xml:space="preserve">wget -nc  https://launchpad.net/ubuntu/+archive/primary/+files/x11proto-xext_7.3.0.orig.tar.gz </v>
      </c>
    </row>
    <row r="43" spans="2:3" x14ac:dyDescent="0.25">
      <c r="B43" s="3" t="s">
        <v>52</v>
      </c>
      <c r="C43" t="str">
        <f t="shared" si="0"/>
        <v xml:space="preserve">wget -nc  https://launchpad.net/ubuntu/+archive/primary/+files/libice_1.0.9.orig.tar.gz </v>
      </c>
    </row>
    <row r="44" spans="2:3" x14ac:dyDescent="0.25">
      <c r="B44" s="3" t="s">
        <v>54</v>
      </c>
      <c r="C44" t="str">
        <f t="shared" si="0"/>
        <v xml:space="preserve">wget -nc  https://launchpad.net/ubuntu/+archive/primary/+files/libsm_1.2.2.orig.tar.gz </v>
      </c>
    </row>
    <row r="45" spans="2:3" x14ac:dyDescent="0.25">
      <c r="B45" s="3" t="s">
        <v>56</v>
      </c>
      <c r="C45" t="str">
        <f t="shared" si="0"/>
        <v xml:space="preserve">wget -nc  https://launchpad.net/ubuntu/+archive/primary/+files/xcb-proto_1.11.orig.tar.gz </v>
      </c>
    </row>
    <row r="46" spans="2:3" x14ac:dyDescent="0.25">
      <c r="B46" s="3" t="s">
        <v>58</v>
      </c>
      <c r="C46" t="str">
        <f t="shared" si="0"/>
        <v xml:space="preserve">wget -nc  https://launchpad.net/ubuntu/+archive/primary/+files/libpthread-stubs_0.3.orig.tar.gz </v>
      </c>
    </row>
    <row r="47" spans="2:3" x14ac:dyDescent="0.25">
      <c r="B47" s="3" t="s">
        <v>60</v>
      </c>
      <c r="C47" t="str">
        <f t="shared" si="0"/>
        <v xml:space="preserve">wget -nc  https://launchpad.net/ubuntu/+archive/primary/+files/libxau_1.0.8.orig.tar.gz </v>
      </c>
    </row>
    <row r="48" spans="2:3" x14ac:dyDescent="0.25">
      <c r="B48" s="3" t="s">
        <v>62</v>
      </c>
      <c r="C48" t="str">
        <f t="shared" si="0"/>
        <v xml:space="preserve">wget -nc  https://launchpad.net/ubuntu/+archive/primary/+files/libxcb_1.11.orig.tar.gz </v>
      </c>
    </row>
    <row r="49" spans="2:3" x14ac:dyDescent="0.25">
      <c r="B49" s="3" t="s">
        <v>64</v>
      </c>
      <c r="C49" t="str">
        <f t="shared" si="0"/>
        <v xml:space="preserve">wget -nc  https://launchpad.net/ubuntu/+archive/primary/+files/x11proto-input_2.3.1.orig.tar.gz </v>
      </c>
    </row>
    <row r="50" spans="2:3" x14ac:dyDescent="0.25">
      <c r="B50" s="3" t="s">
        <v>66</v>
      </c>
      <c r="C50" t="str">
        <f t="shared" si="0"/>
        <v xml:space="preserve">wget -nc  https://launchpad.net/ubuntu/+archive/primary/+files/x11proto-kb_1.0.7.orig.tar.gz </v>
      </c>
    </row>
    <row r="51" spans="2:3" x14ac:dyDescent="0.25">
      <c r="B51" s="3" t="s">
        <v>68</v>
      </c>
      <c r="C51" t="str">
        <f t="shared" si="0"/>
        <v xml:space="preserve">wget -nc  https://launchpad.net/ubuntu/+archive/primary/+files/libx11_1.6.3.orig.tar.gz </v>
      </c>
    </row>
    <row r="52" spans="2:3" x14ac:dyDescent="0.25">
      <c r="B52" s="3" t="s">
        <v>70</v>
      </c>
      <c r="C52" t="str">
        <f t="shared" si="0"/>
        <v xml:space="preserve">wget -nc  http://xkbcommon.org/download/libxkbcommon-0.5.0.tar.xz </v>
      </c>
    </row>
    <row r="53" spans="2:3" x14ac:dyDescent="0.25">
      <c r="B53" s="3" t="s">
        <v>72</v>
      </c>
      <c r="C53" t="str">
        <f t="shared" si="0"/>
        <v xml:space="preserve">wget -nc  https://launchpad.net/ubuntu/+archive/primary/+files/libxt_1.1.5.orig.tar.gz </v>
      </c>
    </row>
    <row r="54" spans="2:3" x14ac:dyDescent="0.25">
      <c r="B54" s="3" t="s">
        <v>74</v>
      </c>
      <c r="C54" t="str">
        <f t="shared" si="0"/>
        <v xml:space="preserve">wget -nc  https://launchpad.net/ubuntu/+archive/primary/+files/libxext_1.3.3.orig.tar.gz </v>
      </c>
    </row>
    <row r="55" spans="2:3" x14ac:dyDescent="0.25">
      <c r="B55" s="3" t="s">
        <v>76</v>
      </c>
      <c r="C55" t="str">
        <f t="shared" si="0"/>
        <v xml:space="preserve">wget -nc  https://launchpad.net/ubuntu/+archive/primary/+files/x11proto-render_0.11.1.orig.tar.gz </v>
      </c>
    </row>
    <row r="56" spans="2:3" x14ac:dyDescent="0.25">
      <c r="B56" s="3" t="s">
        <v>78</v>
      </c>
      <c r="C56" t="str">
        <f t="shared" si="0"/>
        <v xml:space="preserve">wget -nc  https://launchpad.net/ubuntu/+archive/primary/+files/libxrender_0.9.9.orig.tar.gz </v>
      </c>
    </row>
    <row r="57" spans="2:3" x14ac:dyDescent="0.25">
      <c r="B57" s="3" t="s">
        <v>80</v>
      </c>
      <c r="C57" t="str">
        <f t="shared" si="0"/>
        <v xml:space="preserve">wget -nc  https://launchpad.net/ubuntu/+archive/primary/+files/x11proto-fixes_5.0.orig.tar.gz </v>
      </c>
    </row>
    <row r="58" spans="2:3" x14ac:dyDescent="0.25">
      <c r="B58" s="3" t="s">
        <v>82</v>
      </c>
      <c r="C58" t="str">
        <f t="shared" si="0"/>
        <v xml:space="preserve">wget -nc  https://launchpad.net/ubuntu/+archive/primary/+files/libxfixes_5.0.1.orig.tar.gz </v>
      </c>
    </row>
    <row r="59" spans="2:3" x14ac:dyDescent="0.25">
      <c r="B59" s="3" t="s">
        <v>84</v>
      </c>
      <c r="C59" t="str">
        <f t="shared" si="0"/>
        <v xml:space="preserve">wget -nc  https://launchpad.net/ubuntu/+archive/primary/+files/libxi_1.7.4.orig.tar.gz </v>
      </c>
    </row>
    <row r="60" spans="2:3" x14ac:dyDescent="0.25">
      <c r="B60" s="3" t="s">
        <v>86</v>
      </c>
      <c r="C60" t="str">
        <f t="shared" si="0"/>
        <v xml:space="preserve">wget -nc  https://launchpad.net/ubuntu/+archive/primary/+files/pixman_0.32.6.orig.tar.gz </v>
      </c>
    </row>
    <row r="61" spans="2:3" x14ac:dyDescent="0.25">
      <c r="B61" s="3" t="s">
        <v>277</v>
      </c>
      <c r="C61" t="str">
        <f t="shared" si="0"/>
        <v xml:space="preserve">wget -nc  https://launchpad.net/ubuntu/+archive/primary/+files/openjpeg2_2.1.0.orig.tar.gz </v>
      </c>
    </row>
    <row r="62" spans="2:3" x14ac:dyDescent="0.25">
      <c r="B62" s="3" t="s">
        <v>90</v>
      </c>
      <c r="C62" t="str">
        <f t="shared" si="0"/>
        <v xml:space="preserve">wget -nc  https://launchpad.net/ubuntu/+archive/primary/+files/poppler_0.33.0.orig.tar.xz </v>
      </c>
    </row>
    <row r="63" spans="2:3" x14ac:dyDescent="0.25">
      <c r="B63" s="3" t="s">
        <v>94</v>
      </c>
      <c r="C63" t="str">
        <f t="shared" si="0"/>
        <v xml:space="preserve">wget -nc  http://pkgs.fedoraproject.org/repo/pkgs/cairo/cairo-1.14.2.tar.xz/e1cdfaf1c6c995c4d4c54e07215b0118/cairo-1.14.2.tar.xz </v>
      </c>
    </row>
    <row r="64" spans="2:3" x14ac:dyDescent="0.25">
      <c r="B64" s="3" t="s">
        <v>97</v>
      </c>
      <c r="C64" t="str">
        <f t="shared" si="0"/>
        <v xml:space="preserve">wget -nc  https://launchpad.net/ubuntu/+archive/primary/+files/pango1.0_1.36.8.orig.tar.xz </v>
      </c>
    </row>
    <row r="65" spans="2:3" x14ac:dyDescent="0.25">
      <c r="B65" s="3" t="s">
        <v>99</v>
      </c>
      <c r="C65" t="str">
        <f t="shared" si="0"/>
        <v xml:space="preserve">wget -nc  https://launchpad.net/ubuntu/+archive/primary/+files/atk1.0_2.16.0.orig.tar.xz </v>
      </c>
    </row>
    <row r="66" spans="2:3" x14ac:dyDescent="0.25">
      <c r="B66" s="3" t="s">
        <v>101</v>
      </c>
      <c r="C66" t="str">
        <f t="shared" si="0"/>
        <v xml:space="preserve">wget -nc  https://launchpad.net/ubuntu/+archive/primary/+files/gtk+2.0_2.24.28.orig.tar.xz </v>
      </c>
    </row>
    <row r="67" spans="2:3" x14ac:dyDescent="0.25">
      <c r="B67" s="3" t="s">
        <v>103</v>
      </c>
      <c r="C67" t="str">
        <f t="shared" si="0"/>
        <v xml:space="preserve">wget -nc  https://launchpad.net/ubuntu/+archive/primary/+files/x11proto-gl_1.4.17.orig.tar.gz </v>
      </c>
    </row>
    <row r="68" spans="2:3" x14ac:dyDescent="0.25">
      <c r="B68" s="3" t="s">
        <v>105</v>
      </c>
      <c r="C68" t="str">
        <f t="shared" si="0"/>
        <v xml:space="preserve">wget -nc  https://launchpad.net/ubuntu/+archive/primary/+files/libpciaccess_0.13.4.orig.tar.gz </v>
      </c>
    </row>
    <row r="69" spans="2:3" x14ac:dyDescent="0.25">
      <c r="B69" s="3" t="s">
        <v>107</v>
      </c>
      <c r="C69" t="str">
        <f t="shared" si="0"/>
        <v xml:space="preserve">wget -nc  https://launchpad.net/ubuntu/+archive/primary/+files/libdrm_2.4.64.orig.tar.gz </v>
      </c>
    </row>
    <row r="70" spans="2:3" x14ac:dyDescent="0.25">
      <c r="B70" s="3" t="s">
        <v>109</v>
      </c>
      <c r="C70" t="str">
        <f t="shared" si="0"/>
        <v xml:space="preserve">wget -nc  https://launchpad.net/ubuntu/+archive/primary/+files/x11proto-dri2_2.8.orig.tar.gz </v>
      </c>
    </row>
    <row r="71" spans="2:3" x14ac:dyDescent="0.25">
      <c r="B71" s="3" t="s">
        <v>111</v>
      </c>
      <c r="C71" t="str">
        <f t="shared" si="0"/>
        <v xml:space="preserve">wget -nc  https://launchpad.net/ubuntu/+archive/primary/+files/x11proto-dri3_1.0.orig.tar.gz </v>
      </c>
    </row>
    <row r="72" spans="2:3" x14ac:dyDescent="0.25">
      <c r="B72" s="3" t="s">
        <v>113</v>
      </c>
      <c r="C72" t="str">
        <f t="shared" si="0"/>
        <v xml:space="preserve">wget -nc  https://launchpad.net/ubuntu/+archive/primary/+files/x11proto-present_1.0.orig.tar.gz </v>
      </c>
    </row>
    <row r="73" spans="2:3" x14ac:dyDescent="0.25">
      <c r="B73" s="3" t="s">
        <v>115</v>
      </c>
      <c r="C73" t="str">
        <f t="shared" si="0"/>
        <v xml:space="preserve">wget -nc  https://blueprints.launchpad.net/ubuntu/+archive/primary/+files/x11proto-damage_1.2.1.orig.tar.gz </v>
      </c>
    </row>
    <row r="74" spans="2:3" x14ac:dyDescent="0.25">
      <c r="B74" s="3" t="s">
        <v>117</v>
      </c>
      <c r="C74" t="str">
        <f t="shared" si="0"/>
        <v xml:space="preserve">wget -nc  https://launchpad.net/ubuntu/+archive/primary/+files/libxdamage_1.1.4.orig.tar.gz </v>
      </c>
    </row>
    <row r="75" spans="2:3" x14ac:dyDescent="0.25">
      <c r="B75" s="3" t="s">
        <v>119</v>
      </c>
      <c r="C75" t="str">
        <f t="shared" si="0"/>
        <v xml:space="preserve">wget -nc  https://launchpad.net/ubuntu/+archive/primary/+files/libxshmfence_1.2.orig.tar.gz </v>
      </c>
    </row>
    <row r="76" spans="2:3" x14ac:dyDescent="0.25">
      <c r="B76" s="3" t="s">
        <v>121</v>
      </c>
      <c r="C76" t="str">
        <f t="shared" si="0"/>
        <v xml:space="preserve">wget -nc  https://launchpad.net/ubuntu/+archive/primary/+files/libsigc++-2.0_2.4.1.orig.tar.xz </v>
      </c>
    </row>
    <row r="77" spans="2:3" x14ac:dyDescent="0.25">
      <c r="B77" s="3" t="s">
        <v>123</v>
      </c>
      <c r="C77" t="str">
        <f t="shared" si="0"/>
        <v xml:space="preserve">wget -nc  https://launchpad.net/ubuntu/+archive/primary/+files/glibmm2.4_2.45.41.is.2.44.0.orig.tar.xz </v>
      </c>
    </row>
    <row r="78" spans="2:3" x14ac:dyDescent="0.25">
      <c r="B78" s="3" t="s">
        <v>126</v>
      </c>
      <c r="C78" t="str">
        <f t="shared" si="0"/>
        <v xml:space="preserve">wget -nc  https://launchpad.net/ubuntu/+archive/primary/+files/lcms2_2.6.orig.tar.gz </v>
      </c>
    </row>
    <row r="79" spans="2:3" x14ac:dyDescent="0.25">
      <c r="B79" s="3" t="s">
        <v>127</v>
      </c>
      <c r="C79" t="str">
        <f t="shared" si="0"/>
        <v xml:space="preserve">wget -nc  https://launchpad.net/ubuntu/+archive/primary/+files/cairomm_1.11.2.orig.tar.gz </v>
      </c>
    </row>
    <row r="80" spans="2:3" x14ac:dyDescent="0.25">
      <c r="B80" s="3" t="s">
        <v>128</v>
      </c>
      <c r="C80" t="str">
        <f t="shared" si="0"/>
        <v xml:space="preserve">wget -nc  https://launchpad.net/ubuntu/+archive/primary/+files/pangomm_2.36.0.orig.tar.xz </v>
      </c>
    </row>
    <row r="81" spans="2:3" x14ac:dyDescent="0.25">
      <c r="B81" s="3" t="s">
        <v>131</v>
      </c>
      <c r="C81" t="str">
        <f t="shared" si="0"/>
        <v xml:space="preserve">wget -nc  https://launchpad.net/ubuntu/+archive/primary/+files/atkmm1.6_2.22.7.orig.tar.xz </v>
      </c>
    </row>
    <row r="82" spans="2:3" x14ac:dyDescent="0.25">
      <c r="B82" s="3" t="s">
        <v>132</v>
      </c>
      <c r="C82" t="str">
        <f t="shared" si="0"/>
        <v xml:space="preserve">wget -nc  https://launchpad.net/ubuntu/+archive/primary/+files/gtkmm2.4_2.24.4.orig.tar.xz </v>
      </c>
    </row>
    <row r="83" spans="2:3" x14ac:dyDescent="0.25">
      <c r="B83" s="3" t="s">
        <v>135</v>
      </c>
      <c r="C83" t="str">
        <f t="shared" si="0"/>
        <v xml:space="preserve">wget -nc  https://launchpad.net/ubuntu/+archive/primary/+files/libxslt_1.1.28.orig.tar.gz </v>
      </c>
    </row>
    <row r="84" spans="2:3" x14ac:dyDescent="0.25">
      <c r="B84" s="3" t="s">
        <v>138</v>
      </c>
      <c r="C84" t="str">
        <f t="shared" si="0"/>
        <v xml:space="preserve">wget -nc  https://launchpad.net/ubuntu/+archive/primary/+files/gsl_1.16+dfsg.orig.tar.gz </v>
      </c>
    </row>
    <row r="85" spans="2:3" x14ac:dyDescent="0.25">
      <c r="B85" s="3" t="s">
        <v>141</v>
      </c>
      <c r="C85" t="str">
        <f t="shared" si="0"/>
        <v xml:space="preserve">wget -nc  http://sourceforge.net/projects/boost/files/boost/1.60.0/boost_1_60_0.tar.gz </v>
      </c>
    </row>
    <row r="86" spans="2:3" x14ac:dyDescent="0.25">
      <c r="B86" s="3" t="s">
        <v>146</v>
      </c>
      <c r="C86" t="str">
        <f t="shared" si="0"/>
        <v xml:space="preserve">wget -nc  https://launchpad.net/ubuntu/+archive/primary/+files/popt_1.16.orig.tar.gz </v>
      </c>
    </row>
    <row r="87" spans="2:3" x14ac:dyDescent="0.25">
      <c r="B87" s="7" t="s">
        <v>286</v>
      </c>
      <c r="C87" t="str">
        <f t="shared" si="0"/>
        <v xml:space="preserve">wget -nc  https://inkscape.org/en/gallery/item/3860/inkscape-0.91.tar.bz2 </v>
      </c>
    </row>
  </sheetData>
  <hyperlinks>
    <hyperlink ref="B25" r:id="rId1"/>
    <hyperlink ref="B26" r:id="rId2"/>
    <hyperlink ref="B27" r:id="rId3"/>
    <hyperlink ref="B28" r:id="rId4"/>
    <hyperlink ref="B29" r:id="rId5"/>
    <hyperlink ref="B31" r:id="rId6"/>
    <hyperlink ref="B32" r:id="rId7"/>
    <hyperlink ref="B33" r:id="rId8"/>
    <hyperlink ref="B34" r:id="rId9"/>
    <hyperlink ref="B35" r:id="rId10"/>
    <hyperlink ref="B36" r:id="rId11"/>
    <hyperlink ref="B37" r:id="rId12"/>
    <hyperlink ref="B38" r:id="rId13"/>
    <hyperlink ref="B63" r:id="rId14"/>
    <hyperlink ref="B39" r:id="rId15"/>
    <hyperlink ref="B40" r:id="rId16"/>
    <hyperlink ref="B41" r:id="rId17"/>
    <hyperlink ref="B42" r:id="rId18"/>
    <hyperlink ref="B43" r:id="rId19"/>
    <hyperlink ref="B44" r:id="rId20"/>
    <hyperlink ref="B45" r:id="rId21"/>
    <hyperlink ref="B46" r:id="rId22"/>
    <hyperlink ref="B47" r:id="rId23"/>
    <hyperlink ref="B48" r:id="rId24"/>
    <hyperlink ref="B49" r:id="rId25"/>
    <hyperlink ref="B50" r:id="rId26"/>
    <hyperlink ref="B51" r:id="rId27"/>
    <hyperlink ref="B52" r:id="rId28"/>
    <hyperlink ref="B53" r:id="rId29"/>
    <hyperlink ref="B54" r:id="rId30"/>
    <hyperlink ref="B55" r:id="rId31"/>
    <hyperlink ref="B56" r:id="rId32"/>
    <hyperlink ref="B57" r:id="rId33"/>
    <hyperlink ref="B58" r:id="rId34"/>
    <hyperlink ref="B59" r:id="rId35"/>
    <hyperlink ref="B60" r:id="rId36"/>
    <hyperlink ref="B62" r:id="rId37"/>
    <hyperlink ref="B64" r:id="rId38"/>
    <hyperlink ref="B65" r:id="rId39"/>
    <hyperlink ref="B66" r:id="rId40"/>
    <hyperlink ref="B67" r:id="rId41"/>
    <hyperlink ref="B68" r:id="rId42"/>
    <hyperlink ref="B69" r:id="rId43"/>
    <hyperlink ref="B70" r:id="rId44"/>
    <hyperlink ref="B71" r:id="rId45"/>
    <hyperlink ref="B72" r:id="rId46"/>
    <hyperlink ref="B73" r:id="rId47"/>
    <hyperlink ref="B74" r:id="rId48"/>
    <hyperlink ref="B75" r:id="rId49"/>
    <hyperlink ref="B76" r:id="rId50"/>
    <hyperlink ref="B77" r:id="rId51"/>
    <hyperlink ref="B78" r:id="rId52"/>
    <hyperlink ref="B79" r:id="rId53"/>
    <hyperlink ref="B80" r:id="rId54"/>
    <hyperlink ref="B81" r:id="rId55"/>
    <hyperlink ref="B82" r:id="rId56"/>
    <hyperlink ref="B83" r:id="rId57"/>
    <hyperlink ref="B84" r:id="rId58"/>
    <hyperlink ref="B86" r:id="rId59"/>
    <hyperlink ref="B61" r:id="rId60"/>
    <hyperlink ref="B30" r:id="rId61"/>
    <hyperlink ref="B87" r:id="rId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C1" sqref="C1"/>
    </sheetView>
  </sheetViews>
  <sheetFormatPr defaultRowHeight="15" x14ac:dyDescent="0.25"/>
  <cols>
    <col min="1" max="1" width="18.28515625" bestFit="1" customWidth="1"/>
    <col min="2" max="2" width="22.7109375" bestFit="1" customWidth="1"/>
  </cols>
  <sheetData>
    <row r="1" spans="1:2" x14ac:dyDescent="0.25">
      <c r="A1" t="s">
        <v>98</v>
      </c>
      <c r="B1" t="s">
        <v>215</v>
      </c>
    </row>
    <row r="2" spans="1:2" x14ac:dyDescent="0.25">
      <c r="A2" t="s">
        <v>130</v>
      </c>
      <c r="B2" t="s">
        <v>216</v>
      </c>
    </row>
    <row r="3" spans="1:2" x14ac:dyDescent="0.25">
      <c r="A3" t="s">
        <v>8</v>
      </c>
      <c r="B3" t="s">
        <v>217</v>
      </c>
    </row>
    <row r="4" spans="1:2" x14ac:dyDescent="0.25">
      <c r="A4" t="s">
        <v>140</v>
      </c>
      <c r="B4" t="s">
        <v>218</v>
      </c>
    </row>
    <row r="5" spans="1:2" x14ac:dyDescent="0.25">
      <c r="A5" t="s">
        <v>93</v>
      </c>
      <c r="B5" t="s">
        <v>219</v>
      </c>
    </row>
    <row r="6" spans="1:2" x14ac:dyDescent="0.25">
      <c r="A6" t="s">
        <v>125</v>
      </c>
      <c r="B6" t="s">
        <v>220</v>
      </c>
    </row>
    <row r="7" spans="1:2" x14ac:dyDescent="0.25">
      <c r="A7" t="s">
        <v>114</v>
      </c>
      <c r="B7" t="s">
        <v>221</v>
      </c>
    </row>
    <row r="8" spans="1:2" x14ac:dyDescent="0.25">
      <c r="A8" t="s">
        <v>108</v>
      </c>
      <c r="B8" t="s">
        <v>222</v>
      </c>
    </row>
    <row r="9" spans="1:2" x14ac:dyDescent="0.25">
      <c r="A9" t="s">
        <v>110</v>
      </c>
      <c r="B9" t="s">
        <v>223</v>
      </c>
    </row>
    <row r="10" spans="1:2" x14ac:dyDescent="0.25">
      <c r="A10" t="s">
        <v>79</v>
      </c>
      <c r="B10" t="s">
        <v>224</v>
      </c>
    </row>
    <row r="11" spans="1:2" x14ac:dyDescent="0.25">
      <c r="A11" t="s">
        <v>30</v>
      </c>
      <c r="B11" t="s">
        <v>225</v>
      </c>
    </row>
    <row r="12" spans="1:2" x14ac:dyDescent="0.25">
      <c r="A12" t="s">
        <v>28</v>
      </c>
      <c r="B12" t="s">
        <v>226</v>
      </c>
    </row>
    <row r="13" spans="1:2" x14ac:dyDescent="0.25">
      <c r="A13" t="s">
        <v>133</v>
      </c>
      <c r="B13" t="s">
        <v>227</v>
      </c>
    </row>
    <row r="14" spans="1:2" x14ac:dyDescent="0.25">
      <c r="A14" t="s">
        <v>25</v>
      </c>
      <c r="B14" t="s">
        <v>228</v>
      </c>
    </row>
    <row r="15" spans="1:2" x14ac:dyDescent="0.25">
      <c r="A15" t="s">
        <v>22</v>
      </c>
      <c r="B15" t="s">
        <v>229</v>
      </c>
    </row>
    <row r="16" spans="1:2" x14ac:dyDescent="0.25">
      <c r="A16" t="s">
        <v>122</v>
      </c>
      <c r="B16" t="s">
        <v>230</v>
      </c>
    </row>
    <row r="17" spans="1:2" x14ac:dyDescent="0.25">
      <c r="A17" t="s">
        <v>102</v>
      </c>
      <c r="B17" t="s">
        <v>231</v>
      </c>
    </row>
    <row r="18" spans="1:2" x14ac:dyDescent="0.25">
      <c r="A18" t="s">
        <v>137</v>
      </c>
      <c r="B18" t="s">
        <v>232</v>
      </c>
    </row>
    <row r="19" spans="1:2" x14ac:dyDescent="0.25">
      <c r="A19" t="s">
        <v>100</v>
      </c>
      <c r="B19" t="s">
        <v>233</v>
      </c>
    </row>
    <row r="20" spans="1:2" x14ac:dyDescent="0.25">
      <c r="A20" t="s">
        <v>34</v>
      </c>
      <c r="B20" t="s">
        <v>234</v>
      </c>
    </row>
    <row r="21" spans="1:2" x14ac:dyDescent="0.25">
      <c r="A21" t="s">
        <v>124</v>
      </c>
      <c r="B21" t="s">
        <v>235</v>
      </c>
    </row>
    <row r="22" spans="1:2" x14ac:dyDescent="0.25">
      <c r="A22" t="s">
        <v>24</v>
      </c>
      <c r="B22" t="s">
        <v>236</v>
      </c>
    </row>
    <row r="23" spans="1:2" x14ac:dyDescent="0.25">
      <c r="A23" t="s">
        <v>106</v>
      </c>
      <c r="B23" t="s">
        <v>237</v>
      </c>
    </row>
    <row r="24" spans="1:2" x14ac:dyDescent="0.25">
      <c r="A24" t="s">
        <v>20</v>
      </c>
      <c r="B24" t="s">
        <v>238</v>
      </c>
    </row>
    <row r="25" spans="1:2" x14ac:dyDescent="0.25">
      <c r="A25" t="s">
        <v>51</v>
      </c>
      <c r="B25" t="s">
        <v>239</v>
      </c>
    </row>
    <row r="26" spans="1:2" x14ac:dyDescent="0.25">
      <c r="A26" t="s">
        <v>15</v>
      </c>
      <c r="B26" t="s">
        <v>240</v>
      </c>
    </row>
    <row r="27" spans="1:2" x14ac:dyDescent="0.25">
      <c r="A27" t="s">
        <v>14</v>
      </c>
      <c r="B27" t="s">
        <v>241</v>
      </c>
    </row>
    <row r="28" spans="1:2" x14ac:dyDescent="0.25">
      <c r="A28" t="s">
        <v>145</v>
      </c>
      <c r="B28" t="s">
        <v>242</v>
      </c>
    </row>
    <row r="29" spans="1:2" x14ac:dyDescent="0.25">
      <c r="A29" t="s">
        <v>57</v>
      </c>
      <c r="B29" t="s">
        <v>243</v>
      </c>
    </row>
    <row r="30" spans="1:2" x14ac:dyDescent="0.25">
      <c r="A30" t="s">
        <v>120</v>
      </c>
      <c r="B30" t="s">
        <v>244</v>
      </c>
    </row>
    <row r="31" spans="1:2" x14ac:dyDescent="0.25">
      <c r="A31" t="s">
        <v>53</v>
      </c>
      <c r="B31" t="s">
        <v>245</v>
      </c>
    </row>
    <row r="32" spans="1:2" x14ac:dyDescent="0.25">
      <c r="A32" t="s">
        <v>17</v>
      </c>
      <c r="B32" t="s">
        <v>246</v>
      </c>
    </row>
    <row r="33" spans="1:2" x14ac:dyDescent="0.25">
      <c r="A33" t="s">
        <v>67</v>
      </c>
      <c r="B33" t="s">
        <v>247</v>
      </c>
    </row>
    <row r="34" spans="1:2" x14ac:dyDescent="0.25">
      <c r="A34" t="s">
        <v>59</v>
      </c>
      <c r="B34" t="s">
        <v>248</v>
      </c>
    </row>
    <row r="35" spans="1:2" x14ac:dyDescent="0.25">
      <c r="A35" t="s">
        <v>61</v>
      </c>
      <c r="B35" t="s">
        <v>249</v>
      </c>
    </row>
    <row r="36" spans="1:2" x14ac:dyDescent="0.25">
      <c r="A36" t="s">
        <v>73</v>
      </c>
      <c r="B36" t="s">
        <v>250</v>
      </c>
    </row>
    <row r="37" spans="1:2" x14ac:dyDescent="0.25">
      <c r="A37" t="s">
        <v>83</v>
      </c>
      <c r="B37" t="s">
        <v>251</v>
      </c>
    </row>
    <row r="38" spans="1:2" x14ac:dyDescent="0.25">
      <c r="A38" t="s">
        <v>69</v>
      </c>
      <c r="B38" t="s">
        <v>252</v>
      </c>
    </row>
    <row r="39" spans="1:2" x14ac:dyDescent="0.25">
      <c r="A39" t="s">
        <v>77</v>
      </c>
      <c r="B39" t="s">
        <v>253</v>
      </c>
    </row>
    <row r="40" spans="1:2" x14ac:dyDescent="0.25">
      <c r="A40" t="s">
        <v>134</v>
      </c>
      <c r="B40" t="s">
        <v>254</v>
      </c>
    </row>
    <row r="41" spans="1:2" x14ac:dyDescent="0.25">
      <c r="A41" t="s">
        <v>71</v>
      </c>
      <c r="B41" t="s">
        <v>255</v>
      </c>
    </row>
    <row r="42" spans="1:2" x14ac:dyDescent="0.25">
      <c r="A42" t="s">
        <v>96</v>
      </c>
      <c r="B42" t="s">
        <v>256</v>
      </c>
    </row>
    <row r="43" spans="1:2" x14ac:dyDescent="0.25">
      <c r="A43" t="s">
        <v>129</v>
      </c>
      <c r="B43" t="s">
        <v>257</v>
      </c>
    </row>
    <row r="44" spans="1:2" x14ac:dyDescent="0.25">
      <c r="A44" t="s">
        <v>104</v>
      </c>
      <c r="B44" t="s">
        <v>258</v>
      </c>
    </row>
    <row r="45" spans="1:2" x14ac:dyDescent="0.25">
      <c r="A45" t="s">
        <v>85</v>
      </c>
      <c r="B45" t="s">
        <v>259</v>
      </c>
    </row>
    <row r="46" spans="1:2" x14ac:dyDescent="0.25">
      <c r="A46" t="s">
        <v>89</v>
      </c>
      <c r="B46" t="s">
        <v>260</v>
      </c>
    </row>
    <row r="47" spans="1:2" x14ac:dyDescent="0.25">
      <c r="A47" t="s">
        <v>112</v>
      </c>
      <c r="B47" t="s">
        <v>261</v>
      </c>
    </row>
    <row r="48" spans="1:2" x14ac:dyDescent="0.25">
      <c r="A48" t="s">
        <v>47</v>
      </c>
      <c r="B48" t="s">
        <v>262</v>
      </c>
    </row>
    <row r="49" spans="1:2" x14ac:dyDescent="0.25">
      <c r="A49" t="s">
        <v>63</v>
      </c>
      <c r="B49" t="s">
        <v>263</v>
      </c>
    </row>
    <row r="50" spans="1:2" x14ac:dyDescent="0.25">
      <c r="A50" t="s">
        <v>65</v>
      </c>
      <c r="B50" t="s">
        <v>264</v>
      </c>
    </row>
    <row r="51" spans="1:2" x14ac:dyDescent="0.25">
      <c r="A51" t="s">
        <v>75</v>
      </c>
      <c r="B51" t="s">
        <v>265</v>
      </c>
    </row>
    <row r="52" spans="1:2" x14ac:dyDescent="0.25">
      <c r="A52" t="s">
        <v>49</v>
      </c>
      <c r="B52" t="s">
        <v>266</v>
      </c>
    </row>
    <row r="53" spans="1:2" x14ac:dyDescent="0.25">
      <c r="A53" t="s">
        <v>55</v>
      </c>
      <c r="B53" t="s">
        <v>267</v>
      </c>
    </row>
    <row r="54" spans="1:2" x14ac:dyDescent="0.25">
      <c r="A54" t="s">
        <v>116</v>
      </c>
      <c r="B54" t="s">
        <v>268</v>
      </c>
    </row>
    <row r="55" spans="1:2" x14ac:dyDescent="0.25">
      <c r="A55" t="s">
        <v>81</v>
      </c>
      <c r="B55" t="s">
        <v>269</v>
      </c>
    </row>
    <row r="56" spans="1:2" x14ac:dyDescent="0.25">
      <c r="A56" t="s">
        <v>39</v>
      </c>
      <c r="B56" t="s">
        <v>270</v>
      </c>
    </row>
    <row r="57" spans="1:2" x14ac:dyDescent="0.25">
      <c r="A57" t="s">
        <v>118</v>
      </c>
      <c r="B57" t="s">
        <v>271</v>
      </c>
    </row>
    <row r="58" spans="1:2" x14ac:dyDescent="0.25">
      <c r="A58" t="s">
        <v>43</v>
      </c>
      <c r="B58" t="s">
        <v>272</v>
      </c>
    </row>
    <row r="59" spans="1:2" x14ac:dyDescent="0.25">
      <c r="A59" t="s">
        <v>37</v>
      </c>
      <c r="B59" t="s">
        <v>273</v>
      </c>
    </row>
    <row r="60" spans="1:2" x14ac:dyDescent="0.25">
      <c r="A60" t="s">
        <v>11</v>
      </c>
      <c r="B60" t="s">
        <v>274</v>
      </c>
    </row>
  </sheetData>
  <sortState ref="A1:B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</dc:creator>
  <cp:lastModifiedBy>shamit</cp:lastModifiedBy>
  <dcterms:created xsi:type="dcterms:W3CDTF">2016-03-15T14:43:35Z</dcterms:created>
  <dcterms:modified xsi:type="dcterms:W3CDTF">2016-03-17T03:58:42Z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0d2b65da-8c87-4f35-919c-885d522fca12</vt:lpwstr>
  </property>
</Properties>
</file>