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\Day 04 L&amp;D Dashboard\"/>
    </mc:Choice>
  </mc:AlternateContent>
  <xr:revisionPtr revIDLastSave="0" documentId="13_ncr:1_{1069684E-D5AD-4774-87E3-B2A63BA753EB}" xr6:coauthVersionLast="47" xr6:coauthVersionMax="47" xr10:uidLastSave="{00000000-0000-0000-0000-000000000000}"/>
  <bookViews>
    <workbookView xWindow="-108" yWindow="-108" windowWidth="23256" windowHeight="12456" activeTab="1" xr2:uid="{51BB5DA0-5BA6-42E5-8527-6E55E18C65F8}"/>
  </bookViews>
  <sheets>
    <sheet name="L&amp;D_Database" sheetId="1" r:id="rId1"/>
    <sheet name="L&amp;D_Dashboard" sheetId="2" r:id="rId2"/>
  </sheets>
  <definedNames>
    <definedName name="_xlnm._FilterDatabase" localSheetId="0" hidden="1">'L&amp;D_Database'!$A$1:$AK$31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1" i="2" l="1"/>
  <c r="AG31" i="2"/>
  <c r="AE31" i="2"/>
  <c r="AC31" i="2"/>
  <c r="AA31" i="2"/>
  <c r="Y31" i="2"/>
  <c r="W31" i="2"/>
  <c r="U31" i="2"/>
  <c r="S31" i="2"/>
  <c r="Q31" i="2"/>
  <c r="O31" i="2"/>
  <c r="M31" i="2"/>
  <c r="AI27" i="2"/>
  <c r="AG27" i="2"/>
  <c r="AE27" i="2"/>
  <c r="AC27" i="2"/>
  <c r="AA27" i="2"/>
  <c r="Y27" i="2"/>
  <c r="W27" i="2"/>
  <c r="U27" i="2"/>
  <c r="S27" i="2"/>
  <c r="Q27" i="2"/>
  <c r="O27" i="2"/>
  <c r="M27" i="2"/>
  <c r="G5" i="2"/>
  <c r="C5" i="2"/>
  <c r="J19" i="2"/>
  <c r="AC14" i="2"/>
  <c r="T14" i="2"/>
  <c r="B25" i="2"/>
  <c r="B19" i="2"/>
  <c r="B16" i="2"/>
  <c r="B13" i="2"/>
  <c r="J14" i="2"/>
  <c r="V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V3" i="1"/>
  <c r="V4" i="1"/>
  <c r="V7" i="1"/>
  <c r="V8" i="1"/>
  <c r="V11" i="1"/>
  <c r="V12" i="1"/>
  <c r="V15" i="1"/>
  <c r="V16" i="1"/>
  <c r="V19" i="1"/>
  <c r="V20" i="1"/>
  <c r="V23" i="1"/>
  <c r="V31" i="1"/>
  <c r="U3" i="1"/>
  <c r="X3" i="1" s="1"/>
  <c r="U4" i="1"/>
  <c r="X4" i="1" s="1"/>
  <c r="U5" i="1"/>
  <c r="V5" i="1" s="1"/>
  <c r="U6" i="1"/>
  <c r="V6" i="1" s="1"/>
  <c r="U7" i="1"/>
  <c r="X7" i="1" s="1"/>
  <c r="U8" i="1"/>
  <c r="X8" i="1" s="1"/>
  <c r="U9" i="1"/>
  <c r="V9" i="1" s="1"/>
  <c r="U10" i="1"/>
  <c r="V10" i="1" s="1"/>
  <c r="U11" i="1"/>
  <c r="X11" i="1" s="1"/>
  <c r="U12" i="1"/>
  <c r="X12" i="1" s="1"/>
  <c r="U13" i="1"/>
  <c r="V13" i="1" s="1"/>
  <c r="U14" i="1"/>
  <c r="V14" i="1" s="1"/>
  <c r="U15" i="1"/>
  <c r="X15" i="1" s="1"/>
  <c r="U16" i="1"/>
  <c r="X16" i="1" s="1"/>
  <c r="U17" i="1"/>
  <c r="V17" i="1" s="1"/>
  <c r="U18" i="1"/>
  <c r="V18" i="1" s="1"/>
  <c r="U19" i="1"/>
  <c r="X19" i="1" s="1"/>
  <c r="U20" i="1"/>
  <c r="X20" i="1" s="1"/>
  <c r="U21" i="1"/>
  <c r="V21" i="1" s="1"/>
  <c r="U22" i="1"/>
  <c r="V22" i="1" s="1"/>
  <c r="U23" i="1"/>
  <c r="X23" i="1" s="1"/>
  <c r="U24" i="1"/>
  <c r="V24" i="1" s="1"/>
  <c r="U25" i="1"/>
  <c r="V25" i="1" s="1"/>
  <c r="U26" i="1"/>
  <c r="V26" i="1" s="1"/>
  <c r="U27" i="1"/>
  <c r="X27" i="1" s="1"/>
  <c r="U28" i="1"/>
  <c r="X28" i="1" s="1"/>
  <c r="U29" i="1"/>
  <c r="V29" i="1" s="1"/>
  <c r="U30" i="1"/>
  <c r="V30" i="1" s="1"/>
  <c r="U31" i="1"/>
  <c r="X31" i="1" s="1"/>
  <c r="U2" i="1"/>
  <c r="X2" i="1" s="1"/>
  <c r="J5" i="2" l="1"/>
  <c r="N5" i="2" s="1"/>
  <c r="V28" i="1"/>
  <c r="V27" i="1"/>
  <c r="X24" i="1"/>
  <c r="X30" i="1"/>
  <c r="X26" i="1"/>
  <c r="X22" i="1"/>
  <c r="X18" i="1"/>
  <c r="X14" i="1"/>
  <c r="X10" i="1"/>
  <c r="X6" i="1"/>
  <c r="X29" i="1"/>
  <c r="X25" i="1"/>
  <c r="X21" i="1"/>
  <c r="X17" i="1"/>
  <c r="X13" i="1"/>
  <c r="X9" i="1"/>
  <c r="X5" i="1"/>
</calcChain>
</file>

<file path=xl/sharedStrings.xml><?xml version="1.0" encoding="utf-8"?>
<sst xmlns="http://schemas.openxmlformats.org/spreadsheetml/2006/main" count="215" uniqueCount="145">
  <si>
    <t>Sl</t>
  </si>
  <si>
    <t>Employee_ID</t>
  </si>
  <si>
    <t>Employee_Name</t>
  </si>
  <si>
    <t>Expertise_Area</t>
  </si>
  <si>
    <t>Mentor</t>
  </si>
  <si>
    <t>Reason_for_Benching</t>
  </si>
  <si>
    <t>Total L&amp;D Hour</t>
  </si>
  <si>
    <t>L&amp;D Assign Date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</si>
  <si>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</si>
  <si>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</si>
  <si>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</si>
  <si>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</si>
  <si>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</si>
  <si>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</si>
  <si>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</si>
  <si>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</si>
  <si>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</si>
  <si>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</si>
  <si>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</si>
  <si>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</si>
  <si>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Total Project Hour</t>
  </si>
  <si>
    <t>Total Idle Hour</t>
  </si>
  <si>
    <t>Completed%</t>
  </si>
  <si>
    <t>Remaining%</t>
  </si>
  <si>
    <t>Ahmed Khan</t>
  </si>
  <si>
    <t>Fatima Begum</t>
  </si>
  <si>
    <t>Mohammad Rahman</t>
  </si>
  <si>
    <t>Ayesha Akhtar</t>
  </si>
  <si>
    <t>Farid Uddin</t>
  </si>
  <si>
    <t>Nazia Islam</t>
  </si>
  <si>
    <t>Kamal Hussain</t>
  </si>
  <si>
    <t>Yasmin Akter</t>
  </si>
  <si>
    <t>Abdul Haque</t>
  </si>
  <si>
    <t>Tasnim Jahan</t>
  </si>
  <si>
    <t>Nasir Ahmed</t>
  </si>
  <si>
    <t>Sumaiya Sultana</t>
  </si>
  <si>
    <t>Ruhul Amin</t>
  </si>
  <si>
    <t>Sabina Yasmin</t>
  </si>
  <si>
    <t>Anwar Hossain</t>
  </si>
  <si>
    <t>Shabnam Rahman</t>
  </si>
  <si>
    <t>Mahmudul Hasan</t>
  </si>
  <si>
    <t>Farhana Begum</t>
  </si>
  <si>
    <t>Sohel Ahmed</t>
  </si>
  <si>
    <t>Salma Khatun</t>
  </si>
  <si>
    <t>Shahidul Islam</t>
  </si>
  <si>
    <t>Nusrat Jahan</t>
  </si>
  <si>
    <t>Aminul Haque</t>
  </si>
  <si>
    <t>Ruma Akter</t>
  </si>
  <si>
    <t>Rafiqul Islam</t>
  </si>
  <si>
    <t>Khadija Begum</t>
  </si>
  <si>
    <t>Jahangir Alam</t>
  </si>
  <si>
    <t>Shahnaz Parveen</t>
  </si>
  <si>
    <t>Masud Rana</t>
  </si>
  <si>
    <t>Sheuli Islam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</si>
  <si>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</si>
  <si>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</si>
  <si>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</si>
  <si>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</si>
  <si>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</si>
  <si>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</si>
  <si>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</si>
  <si>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</si>
  <si>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</si>
  <si>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</si>
  <si>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</si>
  <si>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</si>
  <si>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</si>
  <si>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</si>
  <si>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</si>
  <si>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</si>
  <si>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</si>
  <si>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</si>
  <si>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</si>
  <si>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</si>
  <si>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</si>
  <si>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</si>
  <si>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</si>
  <si>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</si>
  <si>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</si>
  <si>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</si>
  <si>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</si>
  <si>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</si>
  <si>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</si>
  <si>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</si>
  <si>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Python</t>
  </si>
  <si>
    <t>UI/UX</t>
  </si>
  <si>
    <t>Java</t>
  </si>
  <si>
    <t>JavaScript</t>
  </si>
  <si>
    <t>Fahmida Akter</t>
  </si>
  <si>
    <t>Amirul Islam</t>
  </si>
  <si>
    <t>Nazrul Islam</t>
  </si>
  <si>
    <t>Mahbubul Haque</t>
  </si>
  <si>
    <t>Jisan Hossain</t>
  </si>
  <si>
    <t>Insufficient experience with advanced UI/UX design principles and tools; requires comprehensive training in user research, wireframing, and prototyping techniques.</t>
  </si>
  <si>
    <t>Lacks proficiency in modern UI/UX design trends and methodologies; needs specialized training in interaction design, usability testing, and information architecture.</t>
  </si>
  <si>
    <t>Competent in basic Python programming but lacks expertise in advanced libraries and frameworks; would benefit from intensive training in Django and Flask for web development projects.</t>
  </si>
  <si>
    <t>Limited understanding of UI/UX design principles; requires specialized training in visual hierarchy, typography, and color theory to enhance design skills.</t>
  </si>
  <si>
    <t>Requires in-depth training in UX research methodologies, including user interviews, surveys, and usability testing, to strengthen skills in understanding user needs and behaviors.</t>
  </si>
  <si>
    <t>Insufficient experience with modern JavaScript frameworks such as React and Vue.js; needs comprehensive training in frontend development to improve proficiency in building interactive web applications.</t>
  </si>
  <si>
    <t>Limited knowledge of JavaScript best practices and coding standards; would benefit from training in clean code principles, error handling, and code optimization techniques.</t>
  </si>
  <si>
    <t>Lacks expertise in advanced JavaScript concepts such as closures, promises, and asynchronous programming; requires intensive training to improve problem-solving skills and code efficiency.</t>
  </si>
  <si>
    <t>Limited experience with frontend tooling and workflow automation; needs specialized training in build tools like Webpack and task runners such as Gulp to streamline development processes.</t>
  </si>
  <si>
    <t>Insufficient understanding of responsive web design principles and cross-browser compatibility issues; requires comprehensive training in CSS frameworks like Bootstrap and CSS preprocessors such as SASS.</t>
  </si>
  <si>
    <t>Adequate proficiency in Python programming; currently assigned to another project that aligns with existing skills and expertise.</t>
  </si>
  <si>
    <t>Competent in Python fundamentals but lacks experience with data science libraries such as Pandas and NumPy; would benefit from training in data analysis and visualization techniques.</t>
  </si>
  <si>
    <t>Limited exposure to user-centered design methodologies; requires specialized training in persona creation, journey mapping, and user testing to develop comprehensive UX design skills.</t>
  </si>
  <si>
    <t>Insufficient knowledge of UX research methodologies and user testing techniques; needs intensive training in usability testing, card sorting, and heuristic evaluation methods.</t>
  </si>
  <si>
    <t>Limited understanding of object-oriented programming concepts and design patterns; requires comprehensive training in Java fundamentals, data structures, and algorithms.</t>
  </si>
  <si>
    <t>Competent in Python programming; currently assigned to another project that leverages existing Python skills and expertise.</t>
  </si>
  <si>
    <t>Lacks proficiency in UI/UX prototyping tools such as Sketch and Adobe XD; requires specialized training in rapid prototyping and interactive mockup creation.</t>
  </si>
  <si>
    <t>Requires additional training in Python web frameworks such as Django and Flask for backend development projects; limited experience with server-side programming and database integration.</t>
  </si>
  <si>
    <t>Limited understanding of frontend performance optimization techniques and browser rendering processes; requires specialized training in performance auditing tools like Lighthouse and optimization strategies such as lazy loading.</t>
  </si>
  <si>
    <t>Adequate proficiency in Python programming; currently assigned to another project that leverages existing Python skills and expertise.</t>
  </si>
  <si>
    <t>Requires comprehensive training in Python data analysis libraries such as Pandas and Matplotlib for data manipulation and visualization tasks.</t>
  </si>
  <si>
    <t>Limited experience with debugging and troubleshooting JavaScript code; requires specialized training in browser developer tools and debugging techniques to identify and fix errors efficiently.</t>
  </si>
  <si>
    <t>Competent in Python programming; currently assigned to another project that aligns with existing skills and expertise.</t>
  </si>
  <si>
    <t>Lacks proficiency in Java database connectivity and SQL integration; requires comprehensive training in JDBC and database management systems.</t>
  </si>
  <si>
    <t>Limited understanding of multithreading and concurrency concepts in Java programming; needs intensive training in concurrent programming techniques and synchronization mechanisms.</t>
  </si>
  <si>
    <t>Insufficient knowledge of Python web frameworks such as Django and Flask; requires specialized training in MVC architecture and RESTful API development.</t>
  </si>
  <si>
    <t>Requires in-depth training in JavaScript DOM manipulation and event handling; limited experience with frontend interactivity and dynamic content creation.</t>
  </si>
  <si>
    <t>FW1</t>
  </si>
  <si>
    <t>FW2</t>
  </si>
  <si>
    <t>FW3</t>
  </si>
  <si>
    <t>FW4</t>
  </si>
  <si>
    <t>FW5</t>
  </si>
  <si>
    <t>FW6</t>
  </si>
  <si>
    <t>FW7</t>
  </si>
  <si>
    <t>FW8</t>
  </si>
  <si>
    <t>FW9</t>
  </si>
  <si>
    <t>FW10</t>
  </si>
  <si>
    <t>FW11</t>
  </si>
  <si>
    <t>FW12</t>
  </si>
  <si>
    <t>Overall Score</t>
  </si>
  <si>
    <t>Learning &amp; Development Dashboard</t>
  </si>
  <si>
    <t>Reason for Benching</t>
  </si>
  <si>
    <t>L&amp;D Assigned Date</t>
  </si>
  <si>
    <t>Total Employee</t>
  </si>
  <si>
    <t>Total Mentor</t>
  </si>
  <si>
    <t>Completed</t>
  </si>
  <si>
    <t>Remaining</t>
  </si>
  <si>
    <t>Completed %</t>
  </si>
  <si>
    <t>Feedback Chart</t>
  </si>
  <si>
    <t>Project
Hour</t>
  </si>
  <si>
    <t>Project Mark</t>
  </si>
  <si>
    <t>Search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</si>
</sst>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 mmmm\ yyyy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74151"/>
      <name val="Segoe UI"/>
      <family val="2"/>
    </font>
    <font>
      <sz val="11"/>
      <color theme="1"/>
      <name val="Arial"/>
      <family val="2"/>
    </font>
    <font>
      <b/>
      <sz val="36"/>
      <color theme="0"/>
      <name val="Arial"/>
      <family val="2"/>
    </font>
    <font>
      <sz val="24"/>
      <color theme="1"/>
      <name val="Arial"/>
      <family val="2"/>
    </font>
    <font>
      <sz val="11"/>
      <color theme="0"/>
      <name val="Arial"/>
      <family val="2"/>
    </font>
    <font>
      <b/>
      <sz val="28"/>
      <color theme="0"/>
      <name val="Arial"/>
      <family val="2"/>
    </font>
    <font>
      <sz val="12"/>
      <color rgb="FF3F6BB4"/>
      <name val="Arial"/>
      <family val="2"/>
    </font>
    <font>
      <b/>
      <sz val="24"/>
      <color rgb="FF3F6BB4"/>
      <name val="Arial"/>
      <family val="2"/>
    </font>
    <font>
      <b/>
      <sz val="72"/>
      <color rgb="FF3F6BB4"/>
      <name val="Arial"/>
      <family val="2"/>
    </font>
    <font>
      <b/>
      <sz val="14"/>
      <color rgb="FF3F6BB4"/>
      <name val="Arial"/>
      <family val="2"/>
    </font>
    <font>
      <b/>
      <sz val="12"/>
      <color rgb="FF3F6BB4"/>
      <name val="Arial"/>
      <family val="2"/>
    </font>
    <font>
      <sz val="11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b/>
      <sz val="22"/>
      <color theme="4" tint="-0.249977111117893"/>
      <name val="Arial"/>
      <family val="2"/>
    </font>
    <font>
      <b/>
      <sz val="16"/>
      <color rgb="FF3F6BB4"/>
      <name val="Arial"/>
      <family val="2"/>
    </font>
    <font>
      <sz val="14"/>
      <color theme="4" tint="-0.249977111117893"/>
      <name val="Arial"/>
      <family val="2"/>
    </font>
    <font>
      <b/>
      <sz val="18"/>
      <color rgb="FF3F6BB4"/>
      <name val="Arial"/>
      <family val="2"/>
    </font>
    <font>
      <sz val="14"/>
      <color rgb="FF3F6BB4"/>
      <name val="Arial"/>
      <family val="2"/>
    </font>
    <font>
      <b/>
      <sz val="20"/>
      <color rgb="FF3F6BB4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F6BB4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center" vertical="center"/>
    </xf>
    <xf numFmtId="9" fontId="4" fillId="2" borderId="0" xfId="1" applyFont="1" applyFill="1" applyAlignment="1">
      <alignment vertical="center"/>
    </xf>
    <xf numFmtId="14" fontId="3" fillId="2" borderId="0" xfId="0" applyNumberFormat="1" applyFont="1" applyFill="1" applyAlignment="1">
      <alignment horizontal="center"/>
    </xf>
    <xf numFmtId="9" fontId="3" fillId="2" borderId="0" xfId="1" applyFont="1" applyFill="1" applyAlignment="1"/>
    <xf numFmtId="0" fontId="3" fillId="0" borderId="1" xfId="0" applyFont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left" indent="1"/>
    </xf>
    <xf numFmtId="0" fontId="5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left" indent="1"/>
    </xf>
    <xf numFmtId="0" fontId="13" fillId="2" borderId="0" xfId="0" applyFont="1" applyFill="1" applyAlignment="1">
      <alignment vertical="center"/>
    </xf>
    <xf numFmtId="0" fontId="12" fillId="2" borderId="0" xfId="0" applyFont="1" applyFill="1" applyAlignment="1">
      <alignment vertical="top"/>
    </xf>
    <xf numFmtId="0" fontId="21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top" indent="2"/>
    </xf>
    <xf numFmtId="0" fontId="16" fillId="2" borderId="0" xfId="0" applyFont="1" applyFill="1" applyAlignment="1">
      <alignment horizontal="left" vertical="center" wrapText="1" indent="2"/>
    </xf>
    <xf numFmtId="0" fontId="19" fillId="2" borderId="0" xfId="0" applyFont="1" applyFill="1"/>
    <xf numFmtId="0" fontId="19" fillId="2" borderId="0" xfId="0" applyFont="1" applyFill="1" applyAlignment="1">
      <alignment horizontal="left" vertical="center" indent="1"/>
    </xf>
    <xf numFmtId="0" fontId="18" fillId="2" borderId="0" xfId="0" applyFont="1" applyFill="1" applyAlignment="1">
      <alignment horizontal="left" vertical="top" indent="1"/>
    </xf>
    <xf numFmtId="0" fontId="6" fillId="4" borderId="0" xfId="0" applyFont="1" applyFill="1" applyAlignment="1">
      <alignment horizontal="left" vertical="top" indent="2"/>
    </xf>
    <xf numFmtId="0" fontId="5" fillId="4" borderId="0" xfId="0" applyFont="1" applyFill="1"/>
    <xf numFmtId="0" fontId="7" fillId="4" borderId="0" xfId="0" applyFont="1" applyFill="1" applyAlignment="1">
      <alignment vertical="center"/>
    </xf>
    <xf numFmtId="0" fontId="10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0" fontId="11" fillId="4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 indent="2"/>
    </xf>
    <xf numFmtId="0" fontId="20" fillId="2" borderId="0" xfId="0" applyFont="1" applyFill="1" applyAlignment="1">
      <alignment horizontal="left" vertical="top" indent="2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 indent="2"/>
    </xf>
    <xf numFmtId="0" fontId="14" fillId="2" borderId="0" xfId="0" applyFont="1" applyFill="1" applyAlignment="1">
      <alignment horizontal="left" vertical="top" wrapText="1" indent="1"/>
    </xf>
    <xf numFmtId="0" fontId="21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18" fillId="2" borderId="0" xfId="0" applyFont="1" applyFill="1" applyAlignment="1">
      <alignment horizontal="left" vertical="top" indent="1"/>
    </xf>
    <xf numFmtId="0" fontId="17" fillId="2" borderId="0" xfId="0" applyFont="1" applyFill="1" applyAlignment="1">
      <alignment horizontal="left" vertical="center" indent="1"/>
    </xf>
    <xf numFmtId="0" fontId="9" fillId="4" borderId="0" xfId="0" applyFont="1" applyFill="1" applyAlignment="1">
      <alignment horizontal="left" vertical="top" indent="2"/>
    </xf>
    <xf numFmtId="164" fontId="20" fillId="2" borderId="0" xfId="0" applyNumberFormat="1" applyFont="1" applyFill="1" applyAlignment="1">
      <alignment horizontal="left" vertical="top" indent="2"/>
    </xf>
    <xf numFmtId="165" fontId="12" fillId="2" borderId="0" xfId="1" applyNumberFormat="1" applyFont="1" applyFill="1" applyBorder="1" applyAlignment="1">
      <alignment horizontal="center" vertical="top"/>
    </xf>
    <xf numFmtId="9" fontId="12" fillId="2" borderId="0" xfId="1" applyFont="1" applyFill="1" applyBorder="1" applyAlignment="1">
      <alignment horizontal="center" vertical="top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left" vertical="center" indent="1"/>
    </xf>
    <xf numFmtId="0" fontId="25" fillId="2" borderId="0" xfId="0" applyFont="1" applyFill="1" applyAlignment="1">
      <alignment horizontal="center"/>
    </xf>
    <xf numFmtId="0" fontId="24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8497DAF9-440B-434C-ADFF-4BBE6D63665A}"/>
  </tableStyles>
  <colors>
    <mruColors>
      <color rgb="FF3F6B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8862-6DE6-46DC-A323-759AFD3C2A8F}">
  <sheetPr codeName="Sheet1"/>
  <dimension ref="A1:AK392"/>
  <sheetViews>
    <sheetView zoomScale="85" zoomScaleNormal="85" workbookViewId="0">
      <pane ySplit="1" topLeftCell="A2" activePane="bottomLeft" state="frozen"/>
      <selection pane="bottomLeft" activeCell="F8" sqref="F8"/>
    </sheetView>
  </sheetViews>
  <sheetFormatPr defaultColWidth="11.5546875" defaultRowHeight="12" x14ac:dyDescent="0.25"/>
  <cols>
    <col min="1" max="1" width="3.109375" style="7" bestFit="1" customWidth="1"/>
    <col min="2" max="2" width="17.109375" style="7" customWidth="1"/>
    <col min="3" max="3" width="27.6640625" style="7" customWidth="1"/>
    <col min="4" max="4" width="23.5546875" style="7" customWidth="1"/>
    <col min="5" max="5" width="64.33203125" style="7" customWidth="1"/>
    <col min="6" max="6" width="24.109375" style="7" customWidth="1"/>
    <col min="7" max="7" width="18.44140625" style="11" bestFit="1" customWidth="1"/>
    <col min="8" max="8" width="17" style="7" bestFit="1" customWidth="1"/>
    <col min="9" max="20" width="5.6640625" style="7" customWidth="1"/>
    <col min="21" max="21" width="19.44140625" style="7" bestFit="1" customWidth="1"/>
    <col min="22" max="22" width="16.6640625" style="7" customWidth="1"/>
    <col min="23" max="23" width="16.33203125" style="12" customWidth="1"/>
    <col min="24" max="24" width="17.44140625" style="7" customWidth="1"/>
    <col min="25" max="36" width="5.6640625" style="7" customWidth="1"/>
    <col min="37" max="37" width="16.6640625" style="7" customWidth="1"/>
    <col min="38" max="16384" width="11.5546875" style="7"/>
  </cols>
  <sheetData>
    <row r="1" spans="1:37" s="54" customFormat="1" ht="39.9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5</v>
      </c>
      <c r="F1" s="55" t="s">
        <v>4</v>
      </c>
      <c r="G1" s="55" t="s">
        <v>7</v>
      </c>
      <c r="H1" s="55" t="s">
        <v>6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120</v>
      </c>
      <c r="Z1" s="55" t="s">
        <v>121</v>
      </c>
      <c r="AA1" s="55" t="s">
        <v>122</v>
      </c>
      <c r="AB1" s="55" t="s">
        <v>123</v>
      </c>
      <c r="AC1" s="55" t="s">
        <v>124</v>
      </c>
      <c r="AD1" s="55" t="s">
        <v>125</v>
      </c>
      <c r="AE1" s="55" t="s">
        <v>126</v>
      </c>
      <c r="AF1" s="55" t="s">
        <v>127</v>
      </c>
      <c r="AG1" s="55" t="s">
        <v>128</v>
      </c>
      <c r="AH1" s="55" t="s">
        <v>129</v>
      </c>
      <c r="AI1" s="55" t="s">
        <v>130</v>
      </c>
      <c r="AJ1" s="55" t="s">
        <v>131</v>
      </c>
      <c r="AK1" s="55" t="s">
        <v>132</v>
      </c>
    </row>
    <row r="2" spans="1:37" ht="75" customHeight="1" x14ac:dyDescent="0.25">
      <c r="A2" s="13">
        <v>1</v>
      </c>
      <c r="B2" s="1" t="s">
        <v>54</v>
      </c>
      <c r="C2" s="2" t="s">
        <v>24</v>
      </c>
      <c r="D2" s="2" t="s">
        <v>85</v>
      </c>
      <c r="E2" s="3" t="s">
        <v>93</v>
      </c>
      <c r="F2" s="1" t="s">
        <v>88</v>
      </c>
      <c r="G2" s="4">
        <v>45079</v>
      </c>
      <c r="H2" s="1">
        <v>480</v>
      </c>
      <c r="I2" s="1">
        <v>27</v>
      </c>
      <c r="J2" s="1">
        <v>26</v>
      </c>
      <c r="K2" s="1">
        <v>34</v>
      </c>
      <c r="L2" s="1">
        <v>29</v>
      </c>
      <c r="M2" s="1">
        <v>33</v>
      </c>
      <c r="N2" s="1"/>
      <c r="O2" s="1"/>
      <c r="P2" s="1"/>
      <c r="Q2" s="1"/>
      <c r="R2" s="1"/>
      <c r="S2" s="1"/>
      <c r="T2" s="1"/>
      <c r="U2" s="1">
        <f>SUM(I2:T2)</f>
        <v>149</v>
      </c>
      <c r="V2" s="1">
        <f>H2-U2</f>
        <v>331</v>
      </c>
      <c r="W2" s="5">
        <f>COUNT(I2:T2)/12</f>
        <v>0.41666666666666669</v>
      </c>
      <c r="X2" s="5">
        <f>100%-W2</f>
        <v>0.58333333333333326</v>
      </c>
      <c r="Y2" s="1">
        <v>5</v>
      </c>
      <c r="Z2" s="1">
        <v>5</v>
      </c>
      <c r="AA2" s="1">
        <v>9</v>
      </c>
      <c r="AB2" s="1">
        <v>4</v>
      </c>
      <c r="AC2" s="1">
        <v>6</v>
      </c>
      <c r="AD2" s="1"/>
      <c r="AE2" s="1"/>
      <c r="AF2" s="1"/>
      <c r="AG2" s="1"/>
      <c r="AH2" s="1"/>
      <c r="AI2" s="1"/>
      <c r="AJ2" s="1"/>
      <c r="AK2" s="6">
        <f>AVERAGE(Y2:AJ2)</f>
        <v>5.8</v>
      </c>
    </row>
    <row r="3" spans="1:37" ht="75" customHeight="1" x14ac:dyDescent="0.25">
      <c r="A3" s="13">
        <v>2</v>
      </c>
      <c r="B3" s="1" t="s">
        <v>55</v>
      </c>
      <c r="C3" s="2" t="s">
        <v>25</v>
      </c>
      <c r="D3" s="2" t="s">
        <v>85</v>
      </c>
      <c r="E3" s="3" t="s">
        <v>94</v>
      </c>
      <c r="F3" s="1" t="s">
        <v>88</v>
      </c>
      <c r="G3" s="4">
        <v>45091</v>
      </c>
      <c r="H3" s="1">
        <v>480</v>
      </c>
      <c r="I3" s="1">
        <v>37</v>
      </c>
      <c r="J3" s="1">
        <v>38</v>
      </c>
      <c r="K3" s="1">
        <v>25</v>
      </c>
      <c r="L3" s="1">
        <v>28</v>
      </c>
      <c r="M3" s="1">
        <v>34</v>
      </c>
      <c r="N3" s="1">
        <v>29</v>
      </c>
      <c r="O3" s="1">
        <v>25</v>
      </c>
      <c r="P3" s="1">
        <v>39</v>
      </c>
      <c r="Q3" s="1">
        <v>39</v>
      </c>
      <c r="R3" s="1">
        <v>29</v>
      </c>
      <c r="S3" s="1"/>
      <c r="T3" s="1"/>
      <c r="U3" s="1">
        <f t="shared" ref="U3:U31" si="0">SUM(I3:T3)</f>
        <v>323</v>
      </c>
      <c r="V3" s="1">
        <f t="shared" ref="V3:V31" si="1">H3-U3</f>
        <v>157</v>
      </c>
      <c r="W3" s="5">
        <f t="shared" ref="W3:W31" si="2">COUNT(I3:T3)/12</f>
        <v>0.83333333333333337</v>
      </c>
      <c r="X3" s="5">
        <f t="shared" ref="X3:X31" si="3">100%-W3</f>
        <v>0.16666666666666663</v>
      </c>
      <c r="Y3" s="1">
        <v>10</v>
      </c>
      <c r="Z3" s="1">
        <v>9</v>
      </c>
      <c r="AA3" s="1">
        <v>4</v>
      </c>
      <c r="AB3" s="1">
        <v>5</v>
      </c>
      <c r="AC3" s="1">
        <v>3</v>
      </c>
      <c r="AD3" s="1">
        <v>8</v>
      </c>
      <c r="AE3" s="1">
        <v>5</v>
      </c>
      <c r="AF3" s="1">
        <v>5</v>
      </c>
      <c r="AG3" s="1">
        <v>4</v>
      </c>
      <c r="AH3" s="1">
        <v>6</v>
      </c>
      <c r="AI3" s="1"/>
      <c r="AJ3" s="1"/>
      <c r="AK3" s="6">
        <f t="shared" ref="AK3:AK31" si="4">AVERAGE(Y3:AJ3)</f>
        <v>5.9</v>
      </c>
    </row>
    <row r="4" spans="1:37" ht="75" customHeight="1" x14ac:dyDescent="0.25">
      <c r="A4" s="13">
        <v>3</v>
      </c>
      <c r="B4" s="1" t="s">
        <v>56</v>
      </c>
      <c r="C4" s="2" t="s">
        <v>26</v>
      </c>
      <c r="D4" s="2" t="s">
        <v>84</v>
      </c>
      <c r="E4" s="3" t="s">
        <v>95</v>
      </c>
      <c r="F4" s="1" t="s">
        <v>89</v>
      </c>
      <c r="G4" s="4">
        <v>45085</v>
      </c>
      <c r="H4" s="1">
        <v>480</v>
      </c>
      <c r="I4" s="1">
        <v>29</v>
      </c>
      <c r="J4" s="1">
        <v>26</v>
      </c>
      <c r="K4" s="1">
        <v>33</v>
      </c>
      <c r="L4" s="1">
        <v>36</v>
      </c>
      <c r="M4" s="1">
        <v>33</v>
      </c>
      <c r="N4" s="1">
        <v>35</v>
      </c>
      <c r="O4" s="1">
        <v>32</v>
      </c>
      <c r="P4" s="1">
        <v>26</v>
      </c>
      <c r="Q4" s="1">
        <v>40</v>
      </c>
      <c r="R4" s="1">
        <v>32</v>
      </c>
      <c r="S4" s="1">
        <v>39</v>
      </c>
      <c r="T4" s="1">
        <v>27</v>
      </c>
      <c r="U4" s="1">
        <f t="shared" si="0"/>
        <v>388</v>
      </c>
      <c r="V4" s="1">
        <f t="shared" si="1"/>
        <v>92</v>
      </c>
      <c r="W4" s="5">
        <f t="shared" si="2"/>
        <v>1</v>
      </c>
      <c r="X4" s="5">
        <f t="shared" si="3"/>
        <v>0</v>
      </c>
      <c r="Y4" s="1">
        <v>5</v>
      </c>
      <c r="Z4" s="1">
        <v>6</v>
      </c>
      <c r="AA4" s="1">
        <v>7</v>
      </c>
      <c r="AB4" s="1">
        <v>8</v>
      </c>
      <c r="AC4" s="1">
        <v>9</v>
      </c>
      <c r="AD4" s="1">
        <v>6</v>
      </c>
      <c r="AE4" s="1">
        <v>6</v>
      </c>
      <c r="AF4" s="1">
        <v>7</v>
      </c>
      <c r="AG4" s="1">
        <v>6</v>
      </c>
      <c r="AH4" s="1">
        <v>5</v>
      </c>
      <c r="AI4" s="1">
        <v>7</v>
      </c>
      <c r="AJ4" s="1">
        <v>5</v>
      </c>
      <c r="AK4" s="6">
        <f t="shared" si="4"/>
        <v>6.416666666666667</v>
      </c>
    </row>
    <row r="5" spans="1:37" ht="75" customHeight="1" x14ac:dyDescent="0.25">
      <c r="A5" s="13">
        <v>4</v>
      </c>
      <c r="B5" s="1" t="s">
        <v>57</v>
      </c>
      <c r="C5" s="2" t="s">
        <v>27</v>
      </c>
      <c r="D5" s="2" t="s">
        <v>85</v>
      </c>
      <c r="E5" s="3" t="s">
        <v>96</v>
      </c>
      <c r="F5" s="1" t="s">
        <v>88</v>
      </c>
      <c r="G5" s="4">
        <v>45107</v>
      </c>
      <c r="H5" s="1">
        <v>480</v>
      </c>
      <c r="I5" s="1">
        <v>26</v>
      </c>
      <c r="J5" s="1">
        <v>34</v>
      </c>
      <c r="K5" s="1">
        <v>36</v>
      </c>
      <c r="L5" s="1">
        <v>34</v>
      </c>
      <c r="M5" s="1">
        <v>38</v>
      </c>
      <c r="N5" s="1"/>
      <c r="O5" s="1"/>
      <c r="P5" s="1"/>
      <c r="Q5" s="1"/>
      <c r="R5" s="1"/>
      <c r="S5" s="1"/>
      <c r="T5" s="1"/>
      <c r="U5" s="1">
        <f t="shared" si="0"/>
        <v>168</v>
      </c>
      <c r="V5" s="1">
        <f t="shared" si="1"/>
        <v>312</v>
      </c>
      <c r="W5" s="5">
        <f t="shared" si="2"/>
        <v>0.41666666666666669</v>
      </c>
      <c r="X5" s="5">
        <f t="shared" si="3"/>
        <v>0.58333333333333326</v>
      </c>
      <c r="Y5" s="1">
        <v>2</v>
      </c>
      <c r="Z5" s="1">
        <v>7</v>
      </c>
      <c r="AA5" s="1">
        <v>2</v>
      </c>
      <c r="AB5" s="1">
        <v>4</v>
      </c>
      <c r="AC5" s="1">
        <v>7</v>
      </c>
      <c r="AD5" s="1"/>
      <c r="AE5" s="1"/>
      <c r="AF5" s="1"/>
      <c r="AG5" s="1"/>
      <c r="AH5" s="1"/>
      <c r="AI5" s="1"/>
      <c r="AJ5" s="1"/>
      <c r="AK5" s="6">
        <f t="shared" si="4"/>
        <v>4.4000000000000004</v>
      </c>
    </row>
    <row r="6" spans="1:37" ht="75" customHeight="1" x14ac:dyDescent="0.25">
      <c r="A6" s="13">
        <v>5</v>
      </c>
      <c r="B6" s="1" t="s">
        <v>58</v>
      </c>
      <c r="C6" s="2" t="s">
        <v>28</v>
      </c>
      <c r="D6" s="2" t="s">
        <v>85</v>
      </c>
      <c r="E6" s="3" t="s">
        <v>97</v>
      </c>
      <c r="F6" s="1" t="s">
        <v>88</v>
      </c>
      <c r="G6" s="4">
        <v>45083</v>
      </c>
      <c r="H6" s="1">
        <v>480</v>
      </c>
      <c r="I6" s="1">
        <v>36</v>
      </c>
      <c r="J6" s="1">
        <v>35</v>
      </c>
      <c r="K6" s="1">
        <v>34</v>
      </c>
      <c r="L6" s="1">
        <v>25</v>
      </c>
      <c r="M6" s="1">
        <v>32</v>
      </c>
      <c r="N6" s="1">
        <v>31</v>
      </c>
      <c r="O6" s="1">
        <v>33</v>
      </c>
      <c r="P6" s="1"/>
      <c r="Q6" s="1"/>
      <c r="R6" s="1"/>
      <c r="S6" s="1"/>
      <c r="T6" s="1"/>
      <c r="U6" s="1">
        <f t="shared" si="0"/>
        <v>226</v>
      </c>
      <c r="V6" s="1">
        <f t="shared" si="1"/>
        <v>254</v>
      </c>
      <c r="W6" s="5">
        <f t="shared" si="2"/>
        <v>0.58333333333333337</v>
      </c>
      <c r="X6" s="5">
        <f t="shared" si="3"/>
        <v>0.41666666666666663</v>
      </c>
      <c r="Y6" s="1">
        <v>7</v>
      </c>
      <c r="Z6" s="1">
        <v>5</v>
      </c>
      <c r="AA6" s="1">
        <v>5</v>
      </c>
      <c r="AB6" s="1">
        <v>4</v>
      </c>
      <c r="AC6" s="1">
        <v>3</v>
      </c>
      <c r="AD6" s="1">
        <v>10</v>
      </c>
      <c r="AE6" s="1">
        <v>2</v>
      </c>
      <c r="AF6" s="1"/>
      <c r="AG6" s="1"/>
      <c r="AH6" s="1"/>
      <c r="AI6" s="1"/>
      <c r="AJ6" s="1"/>
      <c r="AK6" s="6">
        <f t="shared" si="4"/>
        <v>5.1428571428571432</v>
      </c>
    </row>
    <row r="7" spans="1:37" ht="75" customHeight="1" x14ac:dyDescent="0.25">
      <c r="A7" s="13">
        <v>6</v>
      </c>
      <c r="B7" s="1" t="s">
        <v>59</v>
      </c>
      <c r="C7" s="2" t="s">
        <v>29</v>
      </c>
      <c r="D7" s="2" t="s">
        <v>87</v>
      </c>
      <c r="E7" s="3" t="s">
        <v>98</v>
      </c>
      <c r="F7" s="1" t="s">
        <v>89</v>
      </c>
      <c r="G7" s="4">
        <v>45080</v>
      </c>
      <c r="H7" s="1">
        <v>480</v>
      </c>
      <c r="I7" s="1">
        <v>26</v>
      </c>
      <c r="J7" s="1">
        <v>33</v>
      </c>
      <c r="K7" s="1">
        <v>38</v>
      </c>
      <c r="L7" s="1">
        <v>26</v>
      </c>
      <c r="M7" s="1">
        <v>36</v>
      </c>
      <c r="N7" s="1">
        <v>38</v>
      </c>
      <c r="O7" s="1">
        <v>34</v>
      </c>
      <c r="P7" s="1">
        <v>30</v>
      </c>
      <c r="Q7" s="1"/>
      <c r="R7" s="1"/>
      <c r="S7" s="1"/>
      <c r="T7" s="1"/>
      <c r="U7" s="1">
        <f t="shared" si="0"/>
        <v>261</v>
      </c>
      <c r="V7" s="1">
        <f t="shared" si="1"/>
        <v>219</v>
      </c>
      <c r="W7" s="5">
        <f t="shared" si="2"/>
        <v>0.66666666666666663</v>
      </c>
      <c r="X7" s="5">
        <f t="shared" si="3"/>
        <v>0.33333333333333337</v>
      </c>
      <c r="Y7" s="1">
        <v>10</v>
      </c>
      <c r="Z7" s="1">
        <v>5</v>
      </c>
      <c r="AA7" s="1">
        <v>10</v>
      </c>
      <c r="AB7" s="1">
        <v>6</v>
      </c>
      <c r="AC7" s="1">
        <v>2</v>
      </c>
      <c r="AD7" s="1">
        <v>5</v>
      </c>
      <c r="AE7" s="1">
        <v>1</v>
      </c>
      <c r="AF7" s="1">
        <v>6</v>
      </c>
      <c r="AG7" s="1"/>
      <c r="AH7" s="1"/>
      <c r="AI7" s="1"/>
      <c r="AJ7" s="1"/>
      <c r="AK7" s="6">
        <f t="shared" si="4"/>
        <v>5.625</v>
      </c>
    </row>
    <row r="8" spans="1:37" ht="75" customHeight="1" x14ac:dyDescent="0.25">
      <c r="A8" s="13">
        <v>7</v>
      </c>
      <c r="B8" s="1" t="s">
        <v>60</v>
      </c>
      <c r="C8" s="2" t="s">
        <v>30</v>
      </c>
      <c r="D8" s="2" t="s">
        <v>87</v>
      </c>
      <c r="E8" s="3" t="s">
        <v>99</v>
      </c>
      <c r="F8" s="1" t="s">
        <v>89</v>
      </c>
      <c r="G8" s="4">
        <v>45097</v>
      </c>
      <c r="H8" s="1">
        <v>480</v>
      </c>
      <c r="I8" s="1">
        <v>30</v>
      </c>
      <c r="J8" s="1">
        <v>40</v>
      </c>
      <c r="K8" s="1">
        <v>34</v>
      </c>
      <c r="L8" s="1">
        <v>32</v>
      </c>
      <c r="M8" s="1">
        <v>36</v>
      </c>
      <c r="N8" s="1">
        <v>36</v>
      </c>
      <c r="O8" s="1">
        <v>28</v>
      </c>
      <c r="P8" s="1">
        <v>34</v>
      </c>
      <c r="Q8" s="1">
        <v>28</v>
      </c>
      <c r="R8" s="1">
        <v>35</v>
      </c>
      <c r="S8" s="1">
        <v>39</v>
      </c>
      <c r="T8" s="1">
        <v>25</v>
      </c>
      <c r="U8" s="1">
        <f t="shared" si="0"/>
        <v>397</v>
      </c>
      <c r="V8" s="1">
        <f t="shared" si="1"/>
        <v>83</v>
      </c>
      <c r="W8" s="5">
        <f t="shared" si="2"/>
        <v>1</v>
      </c>
      <c r="X8" s="5">
        <f t="shared" si="3"/>
        <v>0</v>
      </c>
      <c r="Y8" s="1">
        <v>1</v>
      </c>
      <c r="Z8" s="1">
        <v>6</v>
      </c>
      <c r="AA8" s="1">
        <v>3</v>
      </c>
      <c r="AB8" s="1">
        <v>6</v>
      </c>
      <c r="AC8" s="1">
        <v>7</v>
      </c>
      <c r="AD8" s="1">
        <v>8</v>
      </c>
      <c r="AE8" s="1">
        <v>3</v>
      </c>
      <c r="AF8" s="1">
        <v>4</v>
      </c>
      <c r="AG8" s="1">
        <v>6</v>
      </c>
      <c r="AH8" s="1">
        <v>1</v>
      </c>
      <c r="AI8" s="1">
        <v>10</v>
      </c>
      <c r="AJ8" s="1">
        <v>2</v>
      </c>
      <c r="AK8" s="6">
        <f t="shared" si="4"/>
        <v>4.75</v>
      </c>
    </row>
    <row r="9" spans="1:37" ht="75" customHeight="1" x14ac:dyDescent="0.25">
      <c r="A9" s="13">
        <v>8</v>
      </c>
      <c r="B9" s="1" t="s">
        <v>61</v>
      </c>
      <c r="C9" s="2" t="s">
        <v>31</v>
      </c>
      <c r="D9" s="2" t="s">
        <v>87</v>
      </c>
      <c r="E9" s="3" t="s">
        <v>100</v>
      </c>
      <c r="F9" s="1" t="s">
        <v>89</v>
      </c>
      <c r="G9" s="4">
        <v>45102</v>
      </c>
      <c r="H9" s="1">
        <v>480</v>
      </c>
      <c r="I9" s="1">
        <v>34</v>
      </c>
      <c r="J9" s="1">
        <v>30</v>
      </c>
      <c r="K9" s="1">
        <v>40</v>
      </c>
      <c r="L9" s="1">
        <v>26</v>
      </c>
      <c r="M9" s="1"/>
      <c r="N9" s="1"/>
      <c r="O9" s="1"/>
      <c r="P9" s="1"/>
      <c r="Q9" s="1"/>
      <c r="R9" s="1"/>
      <c r="S9" s="1"/>
      <c r="T9" s="1"/>
      <c r="U9" s="1">
        <f t="shared" si="0"/>
        <v>130</v>
      </c>
      <c r="V9" s="1">
        <f t="shared" si="1"/>
        <v>350</v>
      </c>
      <c r="W9" s="5">
        <f t="shared" si="2"/>
        <v>0.33333333333333331</v>
      </c>
      <c r="X9" s="5">
        <f t="shared" si="3"/>
        <v>0.66666666666666674</v>
      </c>
      <c r="Y9" s="1">
        <v>4</v>
      </c>
      <c r="Z9" s="1">
        <v>1</v>
      </c>
      <c r="AA9" s="1">
        <v>9</v>
      </c>
      <c r="AB9" s="1">
        <v>4</v>
      </c>
      <c r="AC9" s="1"/>
      <c r="AD9" s="1"/>
      <c r="AE9" s="1"/>
      <c r="AF9" s="1"/>
      <c r="AG9" s="1"/>
      <c r="AH9" s="1"/>
      <c r="AI9" s="1"/>
      <c r="AJ9" s="1"/>
      <c r="AK9" s="6">
        <f t="shared" si="4"/>
        <v>4.5</v>
      </c>
    </row>
    <row r="10" spans="1:37" ht="75" customHeight="1" x14ac:dyDescent="0.25">
      <c r="A10" s="13">
        <v>9</v>
      </c>
      <c r="B10" s="1" t="s">
        <v>62</v>
      </c>
      <c r="C10" s="2" t="s">
        <v>32</v>
      </c>
      <c r="D10" s="2" t="s">
        <v>87</v>
      </c>
      <c r="E10" s="3" t="s">
        <v>101</v>
      </c>
      <c r="F10" s="1" t="s">
        <v>89</v>
      </c>
      <c r="G10" s="4">
        <v>45082</v>
      </c>
      <c r="H10" s="1">
        <v>480</v>
      </c>
      <c r="I10" s="1">
        <v>36</v>
      </c>
      <c r="J10" s="1">
        <v>32</v>
      </c>
      <c r="K10" s="1">
        <v>34</v>
      </c>
      <c r="L10" s="1">
        <v>30</v>
      </c>
      <c r="M10" s="1">
        <v>26</v>
      </c>
      <c r="N10" s="1">
        <v>35</v>
      </c>
      <c r="O10" s="1">
        <v>40</v>
      </c>
      <c r="P10" s="1"/>
      <c r="Q10" s="1"/>
      <c r="R10" s="1"/>
      <c r="S10" s="1"/>
      <c r="T10" s="1"/>
      <c r="U10" s="1">
        <f t="shared" si="0"/>
        <v>233</v>
      </c>
      <c r="V10" s="1">
        <f t="shared" si="1"/>
        <v>247</v>
      </c>
      <c r="W10" s="5">
        <f t="shared" si="2"/>
        <v>0.58333333333333337</v>
      </c>
      <c r="X10" s="5">
        <f t="shared" si="3"/>
        <v>0.41666666666666663</v>
      </c>
      <c r="Y10" s="1">
        <v>8</v>
      </c>
      <c r="Z10" s="1">
        <v>10</v>
      </c>
      <c r="AA10" s="1">
        <v>6</v>
      </c>
      <c r="AB10" s="1">
        <v>6</v>
      </c>
      <c r="AC10" s="1">
        <v>4</v>
      </c>
      <c r="AD10" s="1">
        <v>10</v>
      </c>
      <c r="AE10" s="1">
        <v>4</v>
      </c>
      <c r="AF10" s="1"/>
      <c r="AG10" s="1"/>
      <c r="AH10" s="1"/>
      <c r="AI10" s="1"/>
      <c r="AJ10" s="1"/>
      <c r="AK10" s="6">
        <f t="shared" si="4"/>
        <v>6.8571428571428568</v>
      </c>
    </row>
    <row r="11" spans="1:37" ht="75" customHeight="1" x14ac:dyDescent="0.25">
      <c r="A11" s="13">
        <v>10</v>
      </c>
      <c r="B11" s="1" t="s">
        <v>63</v>
      </c>
      <c r="C11" s="2" t="s">
        <v>33</v>
      </c>
      <c r="D11" s="2" t="s">
        <v>87</v>
      </c>
      <c r="E11" s="3" t="s">
        <v>102</v>
      </c>
      <c r="F11" s="1" t="s">
        <v>92</v>
      </c>
      <c r="G11" s="4">
        <v>45098</v>
      </c>
      <c r="H11" s="1">
        <v>480</v>
      </c>
      <c r="I11" s="1">
        <v>27</v>
      </c>
      <c r="J11" s="1">
        <v>38</v>
      </c>
      <c r="K11" s="1">
        <v>25</v>
      </c>
      <c r="L11" s="1">
        <v>30</v>
      </c>
      <c r="M11" s="1">
        <v>34</v>
      </c>
      <c r="N11" s="1">
        <v>39</v>
      </c>
      <c r="O11" s="1"/>
      <c r="P11" s="1"/>
      <c r="Q11" s="1"/>
      <c r="R11" s="1"/>
      <c r="S11" s="1"/>
      <c r="T11" s="1"/>
      <c r="U11" s="1">
        <f t="shared" si="0"/>
        <v>193</v>
      </c>
      <c r="V11" s="1">
        <f t="shared" si="1"/>
        <v>287</v>
      </c>
      <c r="W11" s="5">
        <f t="shared" si="2"/>
        <v>0.5</v>
      </c>
      <c r="X11" s="5">
        <f t="shared" si="3"/>
        <v>0.5</v>
      </c>
      <c r="Y11" s="1">
        <v>8</v>
      </c>
      <c r="Z11" s="1">
        <v>6</v>
      </c>
      <c r="AA11" s="1">
        <v>6</v>
      </c>
      <c r="AB11" s="1">
        <v>1</v>
      </c>
      <c r="AC11" s="1">
        <v>3</v>
      </c>
      <c r="AD11" s="1">
        <v>4</v>
      </c>
      <c r="AE11" s="1"/>
      <c r="AF11" s="1"/>
      <c r="AG11" s="1"/>
      <c r="AH11" s="1"/>
      <c r="AI11" s="1"/>
      <c r="AJ11" s="1"/>
      <c r="AK11" s="6">
        <f t="shared" si="4"/>
        <v>4.666666666666667</v>
      </c>
    </row>
    <row r="12" spans="1:37" ht="75" customHeight="1" x14ac:dyDescent="0.25">
      <c r="A12" s="13">
        <v>11</v>
      </c>
      <c r="B12" s="1" t="s">
        <v>64</v>
      </c>
      <c r="C12" s="2" t="s">
        <v>34</v>
      </c>
      <c r="D12" s="2" t="s">
        <v>84</v>
      </c>
      <c r="E12" s="3" t="s">
        <v>103</v>
      </c>
      <c r="F12" s="1" t="s">
        <v>92</v>
      </c>
      <c r="G12" s="4">
        <v>45087</v>
      </c>
      <c r="H12" s="1">
        <v>480</v>
      </c>
      <c r="I12" s="1">
        <v>30</v>
      </c>
      <c r="J12" s="1">
        <v>29</v>
      </c>
      <c r="K12" s="1">
        <v>39</v>
      </c>
      <c r="L12" s="1">
        <v>29</v>
      </c>
      <c r="M12" s="1">
        <v>33</v>
      </c>
      <c r="N12" s="1">
        <v>25</v>
      </c>
      <c r="O12" s="1">
        <v>25</v>
      </c>
      <c r="P12" s="1"/>
      <c r="Q12" s="1"/>
      <c r="R12" s="1"/>
      <c r="S12" s="1"/>
      <c r="T12" s="1"/>
      <c r="U12" s="1">
        <f t="shared" si="0"/>
        <v>210</v>
      </c>
      <c r="V12" s="1">
        <f t="shared" si="1"/>
        <v>270</v>
      </c>
      <c r="W12" s="5">
        <f t="shared" si="2"/>
        <v>0.58333333333333337</v>
      </c>
      <c r="X12" s="5">
        <f t="shared" si="3"/>
        <v>0.41666666666666663</v>
      </c>
      <c r="Y12" s="1">
        <v>2</v>
      </c>
      <c r="Z12" s="1">
        <v>6</v>
      </c>
      <c r="AA12" s="1">
        <v>8</v>
      </c>
      <c r="AB12" s="1">
        <v>2</v>
      </c>
      <c r="AC12" s="1">
        <v>1</v>
      </c>
      <c r="AD12" s="1">
        <v>3</v>
      </c>
      <c r="AE12" s="1">
        <v>1</v>
      </c>
      <c r="AF12" s="1"/>
      <c r="AG12" s="1"/>
      <c r="AH12" s="1"/>
      <c r="AI12" s="1"/>
      <c r="AJ12" s="1"/>
      <c r="AK12" s="6">
        <f t="shared" si="4"/>
        <v>3.2857142857142856</v>
      </c>
    </row>
    <row r="13" spans="1:37" ht="75" customHeight="1" x14ac:dyDescent="0.25">
      <c r="A13" s="13">
        <v>12</v>
      </c>
      <c r="B13" s="1" t="s">
        <v>65</v>
      </c>
      <c r="C13" s="2" t="s">
        <v>35</v>
      </c>
      <c r="D13" s="2" t="s">
        <v>84</v>
      </c>
      <c r="E13" s="3" t="s">
        <v>104</v>
      </c>
      <c r="F13" s="1" t="s">
        <v>92</v>
      </c>
      <c r="G13" s="4">
        <v>45098</v>
      </c>
      <c r="H13" s="1">
        <v>480</v>
      </c>
      <c r="I13" s="1">
        <v>31</v>
      </c>
      <c r="J13" s="1">
        <v>29</v>
      </c>
      <c r="K13" s="1">
        <v>34</v>
      </c>
      <c r="L13" s="1">
        <v>37</v>
      </c>
      <c r="M13" s="1">
        <v>38</v>
      </c>
      <c r="N13" s="1">
        <v>40</v>
      </c>
      <c r="O13" s="1">
        <v>29</v>
      </c>
      <c r="P13" s="1">
        <v>32</v>
      </c>
      <c r="Q13" s="1">
        <v>34</v>
      </c>
      <c r="R13" s="1">
        <v>26</v>
      </c>
      <c r="S13" s="1">
        <v>35</v>
      </c>
      <c r="T13" s="1">
        <v>40</v>
      </c>
      <c r="U13" s="1">
        <f t="shared" si="0"/>
        <v>405</v>
      </c>
      <c r="V13" s="1">
        <f t="shared" si="1"/>
        <v>75</v>
      </c>
      <c r="W13" s="5">
        <f t="shared" si="2"/>
        <v>1</v>
      </c>
      <c r="X13" s="5">
        <f t="shared" si="3"/>
        <v>0</v>
      </c>
      <c r="Y13" s="1">
        <v>10</v>
      </c>
      <c r="Z13" s="1">
        <v>4</v>
      </c>
      <c r="AA13" s="1">
        <v>3</v>
      </c>
      <c r="AB13" s="1">
        <v>9</v>
      </c>
      <c r="AC13" s="1">
        <v>10</v>
      </c>
      <c r="AD13" s="1">
        <v>8</v>
      </c>
      <c r="AE13" s="1">
        <v>3</v>
      </c>
      <c r="AF13" s="1">
        <v>8</v>
      </c>
      <c r="AG13" s="1">
        <v>7</v>
      </c>
      <c r="AH13" s="1">
        <v>1</v>
      </c>
      <c r="AI13" s="1">
        <v>10</v>
      </c>
      <c r="AJ13" s="1">
        <v>2</v>
      </c>
      <c r="AK13" s="6">
        <f t="shared" si="4"/>
        <v>6.25</v>
      </c>
    </row>
    <row r="14" spans="1:37" ht="75" customHeight="1" x14ac:dyDescent="0.25">
      <c r="A14" s="13">
        <v>13</v>
      </c>
      <c r="B14" s="1" t="s">
        <v>66</v>
      </c>
      <c r="C14" s="2" t="s">
        <v>36</v>
      </c>
      <c r="D14" s="2" t="s">
        <v>85</v>
      </c>
      <c r="E14" s="3" t="s">
        <v>105</v>
      </c>
      <c r="F14" s="1" t="s">
        <v>88</v>
      </c>
      <c r="G14" s="4">
        <v>45083</v>
      </c>
      <c r="H14" s="1">
        <v>480</v>
      </c>
      <c r="I14" s="1">
        <v>25</v>
      </c>
      <c r="J14" s="1">
        <v>30</v>
      </c>
      <c r="K14" s="1">
        <v>38</v>
      </c>
      <c r="L14" s="1">
        <v>34</v>
      </c>
      <c r="M14" s="1">
        <v>36</v>
      </c>
      <c r="N14" s="1">
        <v>34</v>
      </c>
      <c r="O14" s="1"/>
      <c r="P14" s="1"/>
      <c r="Q14" s="1"/>
      <c r="R14" s="1"/>
      <c r="S14" s="1"/>
      <c r="T14" s="1"/>
      <c r="U14" s="1">
        <f t="shared" si="0"/>
        <v>197</v>
      </c>
      <c r="V14" s="1">
        <f t="shared" si="1"/>
        <v>283</v>
      </c>
      <c r="W14" s="5">
        <f t="shared" si="2"/>
        <v>0.5</v>
      </c>
      <c r="X14" s="5">
        <f t="shared" si="3"/>
        <v>0.5</v>
      </c>
      <c r="Y14" s="1">
        <v>8</v>
      </c>
      <c r="Z14" s="1">
        <v>5</v>
      </c>
      <c r="AA14" s="1">
        <v>9</v>
      </c>
      <c r="AB14" s="1">
        <v>8</v>
      </c>
      <c r="AC14" s="1">
        <v>1</v>
      </c>
      <c r="AD14" s="1">
        <v>4</v>
      </c>
      <c r="AE14" s="1"/>
      <c r="AF14" s="1"/>
      <c r="AG14" s="1"/>
      <c r="AH14" s="1"/>
      <c r="AI14" s="1"/>
      <c r="AJ14" s="1"/>
      <c r="AK14" s="6">
        <f t="shared" si="4"/>
        <v>5.833333333333333</v>
      </c>
    </row>
    <row r="15" spans="1:37" ht="75" customHeight="1" x14ac:dyDescent="0.25">
      <c r="A15" s="13">
        <v>14</v>
      </c>
      <c r="B15" s="1" t="s">
        <v>67</v>
      </c>
      <c r="C15" s="2" t="s">
        <v>37</v>
      </c>
      <c r="D15" s="2" t="s">
        <v>85</v>
      </c>
      <c r="E15" s="3" t="s">
        <v>106</v>
      </c>
      <c r="F15" s="1" t="s">
        <v>92</v>
      </c>
      <c r="G15" s="4">
        <v>45082</v>
      </c>
      <c r="H15" s="1">
        <v>480</v>
      </c>
      <c r="I15" s="1">
        <v>36</v>
      </c>
      <c r="J15" s="1">
        <v>25</v>
      </c>
      <c r="K15" s="1">
        <v>37</v>
      </c>
      <c r="L15" s="1">
        <v>37</v>
      </c>
      <c r="M15" s="1">
        <v>31</v>
      </c>
      <c r="N15" s="1">
        <v>37</v>
      </c>
      <c r="O15" s="1">
        <v>26</v>
      </c>
      <c r="P15" s="1"/>
      <c r="Q15" s="1"/>
      <c r="R15" s="1"/>
      <c r="S15" s="1"/>
      <c r="T15" s="1"/>
      <c r="U15" s="1">
        <f t="shared" si="0"/>
        <v>229</v>
      </c>
      <c r="V15" s="1">
        <f t="shared" si="1"/>
        <v>251</v>
      </c>
      <c r="W15" s="5">
        <f t="shared" si="2"/>
        <v>0.58333333333333337</v>
      </c>
      <c r="X15" s="5">
        <f t="shared" si="3"/>
        <v>0.41666666666666663</v>
      </c>
      <c r="Y15" s="1">
        <v>6</v>
      </c>
      <c r="Z15" s="1">
        <v>4</v>
      </c>
      <c r="AA15" s="1">
        <v>1</v>
      </c>
      <c r="AB15" s="1">
        <v>6</v>
      </c>
      <c r="AC15" s="1">
        <v>4</v>
      </c>
      <c r="AD15" s="1">
        <v>8</v>
      </c>
      <c r="AE15" s="1">
        <v>8</v>
      </c>
      <c r="AF15" s="1"/>
      <c r="AG15" s="1"/>
      <c r="AH15" s="1"/>
      <c r="AI15" s="1"/>
      <c r="AJ15" s="1"/>
      <c r="AK15" s="6">
        <f t="shared" si="4"/>
        <v>5.2857142857142856</v>
      </c>
    </row>
    <row r="16" spans="1:37" ht="75" customHeight="1" x14ac:dyDescent="0.25">
      <c r="A16" s="13">
        <v>15</v>
      </c>
      <c r="B16" s="1" t="s">
        <v>68</v>
      </c>
      <c r="C16" s="2" t="s">
        <v>38</v>
      </c>
      <c r="D16" s="2" t="s">
        <v>86</v>
      </c>
      <c r="E16" s="3" t="s">
        <v>107</v>
      </c>
      <c r="F16" s="1" t="s">
        <v>92</v>
      </c>
      <c r="G16" s="4">
        <v>45086</v>
      </c>
      <c r="H16" s="1">
        <v>480</v>
      </c>
      <c r="I16" s="1">
        <v>38</v>
      </c>
      <c r="J16" s="1">
        <v>30</v>
      </c>
      <c r="K16" s="1">
        <v>30</v>
      </c>
      <c r="L16" s="1">
        <v>36</v>
      </c>
      <c r="M16" s="1"/>
      <c r="N16" s="1"/>
      <c r="O16" s="1"/>
      <c r="P16" s="1"/>
      <c r="Q16" s="1"/>
      <c r="R16" s="1"/>
      <c r="S16" s="1"/>
      <c r="T16" s="1"/>
      <c r="U16" s="1">
        <f t="shared" si="0"/>
        <v>134</v>
      </c>
      <c r="V16" s="1">
        <f t="shared" si="1"/>
        <v>346</v>
      </c>
      <c r="W16" s="5">
        <f t="shared" si="2"/>
        <v>0.33333333333333331</v>
      </c>
      <c r="X16" s="5">
        <f t="shared" si="3"/>
        <v>0.66666666666666674</v>
      </c>
      <c r="Y16" s="1">
        <v>8</v>
      </c>
      <c r="Z16" s="1">
        <v>10</v>
      </c>
      <c r="AA16" s="1">
        <v>7</v>
      </c>
      <c r="AB16" s="1">
        <v>10</v>
      </c>
      <c r="AC16" s="1"/>
      <c r="AD16" s="1"/>
      <c r="AE16" s="1"/>
      <c r="AF16" s="1"/>
      <c r="AG16" s="1"/>
      <c r="AH16" s="1"/>
      <c r="AI16" s="1"/>
      <c r="AJ16" s="1"/>
      <c r="AK16" s="6">
        <f t="shared" si="4"/>
        <v>8.75</v>
      </c>
    </row>
    <row r="17" spans="1:37" ht="75" customHeight="1" x14ac:dyDescent="0.25">
      <c r="A17" s="13">
        <v>16</v>
      </c>
      <c r="B17" s="1" t="s">
        <v>69</v>
      </c>
      <c r="C17" s="2" t="s">
        <v>39</v>
      </c>
      <c r="D17" s="2" t="s">
        <v>84</v>
      </c>
      <c r="E17" s="3" t="s">
        <v>108</v>
      </c>
      <c r="F17" s="1" t="s">
        <v>91</v>
      </c>
      <c r="G17" s="4">
        <v>45099</v>
      </c>
      <c r="H17" s="1">
        <v>480</v>
      </c>
      <c r="I17" s="1">
        <v>25</v>
      </c>
      <c r="J17" s="1">
        <v>34</v>
      </c>
      <c r="K17" s="1">
        <v>40</v>
      </c>
      <c r="L17" s="1">
        <v>33</v>
      </c>
      <c r="M17" s="1">
        <v>33</v>
      </c>
      <c r="N17" s="1">
        <v>34</v>
      </c>
      <c r="O17" s="1">
        <v>29</v>
      </c>
      <c r="P17" s="1">
        <v>28</v>
      </c>
      <c r="Q17" s="1">
        <v>38</v>
      </c>
      <c r="R17" s="1"/>
      <c r="S17" s="1"/>
      <c r="T17" s="1"/>
      <c r="U17" s="1">
        <f t="shared" si="0"/>
        <v>294</v>
      </c>
      <c r="V17" s="1">
        <f t="shared" si="1"/>
        <v>186</v>
      </c>
      <c r="W17" s="5">
        <f t="shared" si="2"/>
        <v>0.75</v>
      </c>
      <c r="X17" s="5">
        <f t="shared" si="3"/>
        <v>0.25</v>
      </c>
      <c r="Y17" s="1">
        <v>6</v>
      </c>
      <c r="Z17" s="1">
        <v>1</v>
      </c>
      <c r="AA17" s="1">
        <v>1</v>
      </c>
      <c r="AB17" s="1">
        <v>2</v>
      </c>
      <c r="AC17" s="1">
        <v>10</v>
      </c>
      <c r="AD17" s="1">
        <v>8</v>
      </c>
      <c r="AE17" s="1">
        <v>4</v>
      </c>
      <c r="AF17" s="1">
        <v>8</v>
      </c>
      <c r="AG17" s="1">
        <v>7</v>
      </c>
      <c r="AH17" s="1"/>
      <c r="AI17" s="1"/>
      <c r="AJ17" s="1"/>
      <c r="AK17" s="6">
        <f t="shared" si="4"/>
        <v>5.2222222222222223</v>
      </c>
    </row>
    <row r="18" spans="1:37" ht="75" customHeight="1" x14ac:dyDescent="0.25">
      <c r="A18" s="13">
        <v>17</v>
      </c>
      <c r="B18" s="1" t="s">
        <v>70</v>
      </c>
      <c r="C18" s="2" t="s">
        <v>40</v>
      </c>
      <c r="D18" s="2" t="s">
        <v>85</v>
      </c>
      <c r="E18" s="3" t="s">
        <v>109</v>
      </c>
      <c r="F18" s="1" t="s">
        <v>91</v>
      </c>
      <c r="G18" s="4">
        <v>45100</v>
      </c>
      <c r="H18" s="1">
        <v>480</v>
      </c>
      <c r="I18" s="1">
        <v>34</v>
      </c>
      <c r="J18" s="1">
        <v>32</v>
      </c>
      <c r="K18" s="1">
        <v>32</v>
      </c>
      <c r="L18" s="1">
        <v>27</v>
      </c>
      <c r="M18" s="1">
        <v>35</v>
      </c>
      <c r="N18" s="1"/>
      <c r="O18" s="1"/>
      <c r="P18" s="1"/>
      <c r="Q18" s="1"/>
      <c r="R18" s="1"/>
      <c r="S18" s="1"/>
      <c r="T18" s="1"/>
      <c r="U18" s="1">
        <f t="shared" si="0"/>
        <v>160</v>
      </c>
      <c r="V18" s="1">
        <f t="shared" si="1"/>
        <v>320</v>
      </c>
      <c r="W18" s="5">
        <f t="shared" si="2"/>
        <v>0.41666666666666669</v>
      </c>
      <c r="X18" s="5">
        <f t="shared" si="3"/>
        <v>0.58333333333333326</v>
      </c>
      <c r="Y18" s="1">
        <v>9</v>
      </c>
      <c r="Z18" s="1">
        <v>5</v>
      </c>
      <c r="AA18" s="1">
        <v>2</v>
      </c>
      <c r="AB18" s="1">
        <v>10</v>
      </c>
      <c r="AC18" s="1">
        <v>7</v>
      </c>
      <c r="AD18" s="1"/>
      <c r="AE18" s="1"/>
      <c r="AF18" s="1"/>
      <c r="AG18" s="1"/>
      <c r="AH18" s="1"/>
      <c r="AI18" s="1"/>
      <c r="AJ18" s="1"/>
      <c r="AK18" s="6">
        <f t="shared" si="4"/>
        <v>6.6</v>
      </c>
    </row>
    <row r="19" spans="1:37" ht="75" customHeight="1" x14ac:dyDescent="0.25">
      <c r="A19" s="13">
        <v>18</v>
      </c>
      <c r="B19" s="1" t="s">
        <v>71</v>
      </c>
      <c r="C19" s="2" t="s">
        <v>41</v>
      </c>
      <c r="D19" s="2" t="s">
        <v>84</v>
      </c>
      <c r="E19" s="3" t="s">
        <v>103</v>
      </c>
      <c r="F19" s="1" t="s">
        <v>91</v>
      </c>
      <c r="G19" s="4">
        <v>45085</v>
      </c>
      <c r="H19" s="1">
        <v>480</v>
      </c>
      <c r="I19" s="1">
        <v>25</v>
      </c>
      <c r="J19" s="1">
        <v>30</v>
      </c>
      <c r="K19" s="1">
        <v>27</v>
      </c>
      <c r="L19" s="1">
        <v>39</v>
      </c>
      <c r="M19" s="1">
        <v>32</v>
      </c>
      <c r="N19" s="1">
        <v>27</v>
      </c>
      <c r="O19" s="1">
        <v>28</v>
      </c>
      <c r="P19" s="1">
        <v>34</v>
      </c>
      <c r="Q19" s="1"/>
      <c r="R19" s="1"/>
      <c r="S19" s="1"/>
      <c r="T19" s="1"/>
      <c r="U19" s="1">
        <f t="shared" si="0"/>
        <v>242</v>
      </c>
      <c r="V19" s="1">
        <f t="shared" si="1"/>
        <v>238</v>
      </c>
      <c r="W19" s="5">
        <f t="shared" si="2"/>
        <v>0.66666666666666663</v>
      </c>
      <c r="X19" s="5">
        <f t="shared" si="3"/>
        <v>0.33333333333333337</v>
      </c>
      <c r="Y19" s="1">
        <v>4</v>
      </c>
      <c r="Z19" s="1">
        <v>4</v>
      </c>
      <c r="AA19" s="1">
        <v>6</v>
      </c>
      <c r="AB19" s="1">
        <v>3</v>
      </c>
      <c r="AC19" s="1">
        <v>7</v>
      </c>
      <c r="AD19" s="1">
        <v>4</v>
      </c>
      <c r="AE19" s="1">
        <v>2</v>
      </c>
      <c r="AF19" s="1">
        <v>8</v>
      </c>
      <c r="AG19" s="1"/>
      <c r="AH19" s="1"/>
      <c r="AI19" s="1"/>
      <c r="AJ19" s="1"/>
      <c r="AK19" s="6">
        <f t="shared" si="4"/>
        <v>4.75</v>
      </c>
    </row>
    <row r="20" spans="1:37" ht="75" customHeight="1" x14ac:dyDescent="0.25">
      <c r="A20" s="13">
        <v>19</v>
      </c>
      <c r="B20" s="1" t="s">
        <v>72</v>
      </c>
      <c r="C20" s="2" t="s">
        <v>42</v>
      </c>
      <c r="D20" s="2" t="s">
        <v>84</v>
      </c>
      <c r="E20" s="3" t="s">
        <v>110</v>
      </c>
      <c r="F20" s="1" t="s">
        <v>91</v>
      </c>
      <c r="G20" s="4">
        <v>45086</v>
      </c>
      <c r="H20" s="1">
        <v>480</v>
      </c>
      <c r="I20" s="1">
        <v>25</v>
      </c>
      <c r="J20" s="1">
        <v>26</v>
      </c>
      <c r="K20" s="1">
        <v>25</v>
      </c>
      <c r="L20" s="1">
        <v>33</v>
      </c>
      <c r="M20" s="1">
        <v>30</v>
      </c>
      <c r="N20" s="1">
        <v>33</v>
      </c>
      <c r="O20" s="1"/>
      <c r="P20" s="1"/>
      <c r="Q20" s="1"/>
      <c r="R20" s="1"/>
      <c r="S20" s="1"/>
      <c r="T20" s="1"/>
      <c r="U20" s="1">
        <f t="shared" si="0"/>
        <v>172</v>
      </c>
      <c r="V20" s="1">
        <f t="shared" si="1"/>
        <v>308</v>
      </c>
      <c r="W20" s="5">
        <f t="shared" si="2"/>
        <v>0.5</v>
      </c>
      <c r="X20" s="5">
        <f t="shared" si="3"/>
        <v>0.5</v>
      </c>
      <c r="Y20" s="1">
        <v>6</v>
      </c>
      <c r="Z20" s="1">
        <v>1</v>
      </c>
      <c r="AA20" s="1">
        <v>5</v>
      </c>
      <c r="AB20" s="1">
        <v>8</v>
      </c>
      <c r="AC20" s="1">
        <v>3</v>
      </c>
      <c r="AD20" s="1">
        <v>6</v>
      </c>
      <c r="AE20" s="1"/>
      <c r="AF20" s="1"/>
      <c r="AG20" s="1"/>
      <c r="AH20" s="1"/>
      <c r="AI20" s="1"/>
      <c r="AJ20" s="1"/>
      <c r="AK20" s="6">
        <f t="shared" si="4"/>
        <v>4.833333333333333</v>
      </c>
    </row>
    <row r="21" spans="1:37" ht="75" customHeight="1" x14ac:dyDescent="0.25">
      <c r="A21" s="13">
        <v>20</v>
      </c>
      <c r="B21" s="1" t="s">
        <v>73</v>
      </c>
      <c r="C21" s="2" t="s">
        <v>43</v>
      </c>
      <c r="D21" s="2" t="s">
        <v>87</v>
      </c>
      <c r="E21" s="3" t="s">
        <v>111</v>
      </c>
      <c r="F21" s="1" t="s">
        <v>91</v>
      </c>
      <c r="G21" s="4">
        <v>45080</v>
      </c>
      <c r="H21" s="1">
        <v>480</v>
      </c>
      <c r="I21" s="1">
        <v>26</v>
      </c>
      <c r="J21" s="1">
        <v>35</v>
      </c>
      <c r="K21" s="1">
        <v>37</v>
      </c>
      <c r="L21" s="1">
        <v>35</v>
      </c>
      <c r="M21" s="1">
        <v>36</v>
      </c>
      <c r="N21" s="1">
        <v>29</v>
      </c>
      <c r="O21" s="1">
        <v>29</v>
      </c>
      <c r="P21" s="1">
        <v>40</v>
      </c>
      <c r="Q21" s="1"/>
      <c r="R21" s="1"/>
      <c r="S21" s="1"/>
      <c r="T21" s="1"/>
      <c r="U21" s="1">
        <f t="shared" si="0"/>
        <v>267</v>
      </c>
      <c r="V21" s="1">
        <f t="shared" si="1"/>
        <v>213</v>
      </c>
      <c r="W21" s="5">
        <f t="shared" si="2"/>
        <v>0.66666666666666663</v>
      </c>
      <c r="X21" s="5">
        <f t="shared" si="3"/>
        <v>0.33333333333333337</v>
      </c>
      <c r="Y21" s="1">
        <v>7</v>
      </c>
      <c r="Z21" s="1">
        <v>9</v>
      </c>
      <c r="AA21" s="1">
        <v>2</v>
      </c>
      <c r="AB21" s="1">
        <v>5</v>
      </c>
      <c r="AC21" s="1">
        <v>9</v>
      </c>
      <c r="AD21" s="1">
        <v>6</v>
      </c>
      <c r="AE21" s="1">
        <v>4</v>
      </c>
      <c r="AF21" s="1">
        <v>5</v>
      </c>
      <c r="AG21" s="1"/>
      <c r="AH21" s="1"/>
      <c r="AI21" s="1"/>
      <c r="AJ21" s="1"/>
      <c r="AK21" s="6">
        <f t="shared" si="4"/>
        <v>5.875</v>
      </c>
    </row>
    <row r="22" spans="1:37" ht="75" customHeight="1" x14ac:dyDescent="0.25">
      <c r="A22" s="13">
        <v>21</v>
      </c>
      <c r="B22" s="1" t="s">
        <v>74</v>
      </c>
      <c r="C22" s="2" t="s">
        <v>44</v>
      </c>
      <c r="D22" s="2" t="s">
        <v>84</v>
      </c>
      <c r="E22" s="3" t="s">
        <v>112</v>
      </c>
      <c r="F22" s="1" t="s">
        <v>42</v>
      </c>
      <c r="G22" s="4">
        <v>45088</v>
      </c>
      <c r="H22" s="1">
        <v>480</v>
      </c>
      <c r="I22" s="1">
        <v>35</v>
      </c>
      <c r="J22" s="1">
        <v>30</v>
      </c>
      <c r="K22" s="1">
        <v>33</v>
      </c>
      <c r="L22" s="1">
        <v>25</v>
      </c>
      <c r="M22" s="1">
        <v>40</v>
      </c>
      <c r="N22" s="1"/>
      <c r="O22" s="1"/>
      <c r="P22" s="1"/>
      <c r="Q22" s="1"/>
      <c r="R22" s="1"/>
      <c r="S22" s="1"/>
      <c r="T22" s="1"/>
      <c r="U22" s="1">
        <f t="shared" si="0"/>
        <v>163</v>
      </c>
      <c r="V22" s="1">
        <f t="shared" si="1"/>
        <v>317</v>
      </c>
      <c r="W22" s="5">
        <f t="shared" si="2"/>
        <v>0.41666666666666669</v>
      </c>
      <c r="X22" s="5">
        <f t="shared" si="3"/>
        <v>0.58333333333333326</v>
      </c>
      <c r="Y22" s="1">
        <v>1</v>
      </c>
      <c r="Z22" s="1">
        <v>9</v>
      </c>
      <c r="AA22" s="1">
        <v>10</v>
      </c>
      <c r="AB22" s="1">
        <v>4</v>
      </c>
      <c r="AC22" s="1">
        <v>4</v>
      </c>
      <c r="AD22" s="1"/>
      <c r="AE22" s="1"/>
      <c r="AF22" s="1"/>
      <c r="AG22" s="1"/>
      <c r="AH22" s="1"/>
      <c r="AI22" s="1"/>
      <c r="AJ22" s="1"/>
      <c r="AK22" s="6">
        <f t="shared" si="4"/>
        <v>5.6</v>
      </c>
    </row>
    <row r="23" spans="1:37" ht="75" customHeight="1" x14ac:dyDescent="0.25">
      <c r="A23" s="13">
        <v>22</v>
      </c>
      <c r="B23" s="1" t="s">
        <v>75</v>
      </c>
      <c r="C23" s="2" t="s">
        <v>45</v>
      </c>
      <c r="D23" s="2" t="s">
        <v>84</v>
      </c>
      <c r="E23" s="3" t="s">
        <v>103</v>
      </c>
      <c r="F23" s="1" t="s">
        <v>42</v>
      </c>
      <c r="G23" s="4">
        <v>45091</v>
      </c>
      <c r="H23" s="1">
        <v>480</v>
      </c>
      <c r="I23" s="1">
        <v>28</v>
      </c>
      <c r="J23" s="1">
        <v>27</v>
      </c>
      <c r="K23" s="1">
        <v>33</v>
      </c>
      <c r="L23" s="1">
        <v>29</v>
      </c>
      <c r="M23" s="1">
        <v>26</v>
      </c>
      <c r="N23" s="1">
        <v>36</v>
      </c>
      <c r="O23" s="1"/>
      <c r="P23" s="1"/>
      <c r="Q23" s="1"/>
      <c r="R23" s="1"/>
      <c r="S23" s="1"/>
      <c r="T23" s="1"/>
      <c r="U23" s="1">
        <f t="shared" si="0"/>
        <v>179</v>
      </c>
      <c r="V23" s="1">
        <f t="shared" si="1"/>
        <v>301</v>
      </c>
      <c r="W23" s="5">
        <f t="shared" si="2"/>
        <v>0.5</v>
      </c>
      <c r="X23" s="5">
        <f t="shared" si="3"/>
        <v>0.5</v>
      </c>
      <c r="Y23" s="1">
        <v>8</v>
      </c>
      <c r="Z23" s="1">
        <v>5</v>
      </c>
      <c r="AA23" s="1">
        <v>9</v>
      </c>
      <c r="AB23" s="1">
        <v>4</v>
      </c>
      <c r="AC23" s="1">
        <v>10</v>
      </c>
      <c r="AD23" s="1">
        <v>10</v>
      </c>
      <c r="AE23" s="1"/>
      <c r="AF23" s="1"/>
      <c r="AG23" s="1"/>
      <c r="AH23" s="1"/>
      <c r="AI23" s="1"/>
      <c r="AJ23" s="1"/>
      <c r="AK23" s="6">
        <f t="shared" si="4"/>
        <v>7.666666666666667</v>
      </c>
    </row>
    <row r="24" spans="1:37" ht="75" customHeight="1" x14ac:dyDescent="0.25">
      <c r="A24" s="13">
        <v>23</v>
      </c>
      <c r="B24" s="1" t="s">
        <v>76</v>
      </c>
      <c r="C24" s="2" t="s">
        <v>46</v>
      </c>
      <c r="D24" s="2" t="s">
        <v>84</v>
      </c>
      <c r="E24" s="3" t="s">
        <v>113</v>
      </c>
      <c r="F24" s="1" t="s">
        <v>42</v>
      </c>
      <c r="G24" s="4">
        <v>45085</v>
      </c>
      <c r="H24" s="1">
        <v>480</v>
      </c>
      <c r="I24" s="1">
        <v>28</v>
      </c>
      <c r="J24" s="1">
        <v>27</v>
      </c>
      <c r="K24" s="1">
        <v>27</v>
      </c>
      <c r="L24" s="1">
        <v>34</v>
      </c>
      <c r="M24" s="1">
        <v>35</v>
      </c>
      <c r="N24" s="1">
        <v>39</v>
      </c>
      <c r="O24" s="1">
        <v>33</v>
      </c>
      <c r="P24" s="1">
        <v>38</v>
      </c>
      <c r="Q24" s="1">
        <v>40</v>
      </c>
      <c r="R24" s="1"/>
      <c r="S24" s="1"/>
      <c r="T24" s="1"/>
      <c r="U24" s="1">
        <f t="shared" si="0"/>
        <v>301</v>
      </c>
      <c r="V24" s="1">
        <f t="shared" si="1"/>
        <v>179</v>
      </c>
      <c r="W24" s="5">
        <f t="shared" si="2"/>
        <v>0.75</v>
      </c>
      <c r="X24" s="5">
        <f t="shared" si="3"/>
        <v>0.25</v>
      </c>
      <c r="Y24" s="1">
        <v>3</v>
      </c>
      <c r="Z24" s="1">
        <v>4</v>
      </c>
      <c r="AA24" s="1">
        <v>2</v>
      </c>
      <c r="AB24" s="1">
        <v>1</v>
      </c>
      <c r="AC24" s="1">
        <v>2</v>
      </c>
      <c r="AD24" s="1">
        <v>7</v>
      </c>
      <c r="AE24" s="1">
        <v>6</v>
      </c>
      <c r="AF24" s="1">
        <v>8</v>
      </c>
      <c r="AG24" s="1"/>
      <c r="AH24" s="1"/>
      <c r="AI24" s="1"/>
      <c r="AJ24" s="1"/>
      <c r="AK24" s="6">
        <f t="shared" si="4"/>
        <v>4.125</v>
      </c>
    </row>
    <row r="25" spans="1:37" ht="75" customHeight="1" x14ac:dyDescent="0.25">
      <c r="A25" s="13">
        <v>24</v>
      </c>
      <c r="B25" s="1" t="s">
        <v>77</v>
      </c>
      <c r="C25" s="2" t="s">
        <v>47</v>
      </c>
      <c r="D25" s="2" t="s">
        <v>87</v>
      </c>
      <c r="E25" s="3" t="s">
        <v>114</v>
      </c>
      <c r="F25" s="1" t="s">
        <v>42</v>
      </c>
      <c r="G25" s="4">
        <v>45094</v>
      </c>
      <c r="H25" s="1">
        <v>480</v>
      </c>
      <c r="I25" s="1">
        <v>27</v>
      </c>
      <c r="J25" s="1">
        <v>39</v>
      </c>
      <c r="K25" s="1">
        <v>25</v>
      </c>
      <c r="L25" s="1">
        <v>32</v>
      </c>
      <c r="M25" s="1">
        <v>31</v>
      </c>
      <c r="N25" s="1">
        <v>37</v>
      </c>
      <c r="O25" s="1"/>
      <c r="P25" s="1"/>
      <c r="Q25" s="1"/>
      <c r="R25" s="1"/>
      <c r="S25" s="1"/>
      <c r="T25" s="1"/>
      <c r="U25" s="1">
        <f t="shared" si="0"/>
        <v>191</v>
      </c>
      <c r="V25" s="1">
        <f t="shared" si="1"/>
        <v>289</v>
      </c>
      <c r="W25" s="5">
        <f t="shared" si="2"/>
        <v>0.5</v>
      </c>
      <c r="X25" s="5">
        <f t="shared" si="3"/>
        <v>0.5</v>
      </c>
      <c r="Y25" s="1">
        <v>8</v>
      </c>
      <c r="Z25" s="1">
        <v>1</v>
      </c>
      <c r="AA25" s="1">
        <v>10</v>
      </c>
      <c r="AB25" s="1">
        <v>2</v>
      </c>
      <c r="AC25" s="1">
        <v>10</v>
      </c>
      <c r="AD25" s="1">
        <v>4</v>
      </c>
      <c r="AE25" s="1"/>
      <c r="AF25" s="1"/>
      <c r="AG25" s="1"/>
      <c r="AH25" s="1"/>
      <c r="AI25" s="1"/>
      <c r="AJ25" s="1"/>
      <c r="AK25" s="6">
        <f t="shared" si="4"/>
        <v>5.833333333333333</v>
      </c>
    </row>
    <row r="26" spans="1:37" ht="75" customHeight="1" x14ac:dyDescent="0.25">
      <c r="A26" s="13">
        <v>25</v>
      </c>
      <c r="B26" s="1" t="s">
        <v>78</v>
      </c>
      <c r="C26" s="2" t="s">
        <v>48</v>
      </c>
      <c r="D26" s="2" t="s">
        <v>84</v>
      </c>
      <c r="E26" s="3" t="s">
        <v>115</v>
      </c>
      <c r="F26" s="1" t="s">
        <v>42</v>
      </c>
      <c r="G26" s="4">
        <v>45087</v>
      </c>
      <c r="H26" s="1">
        <v>480</v>
      </c>
      <c r="I26" s="1">
        <v>32</v>
      </c>
      <c r="J26" s="1">
        <v>29</v>
      </c>
      <c r="K26" s="1">
        <v>39</v>
      </c>
      <c r="L26" s="1">
        <v>37</v>
      </c>
      <c r="M26" s="1">
        <v>40</v>
      </c>
      <c r="N26" s="1">
        <v>33</v>
      </c>
      <c r="O26" s="1">
        <v>27</v>
      </c>
      <c r="P26" s="1">
        <v>27</v>
      </c>
      <c r="Q26" s="1">
        <v>27</v>
      </c>
      <c r="R26" s="1">
        <v>27</v>
      </c>
      <c r="S26" s="1">
        <v>27</v>
      </c>
      <c r="T26" s="1">
        <v>35</v>
      </c>
      <c r="U26" s="1">
        <f t="shared" si="0"/>
        <v>380</v>
      </c>
      <c r="V26" s="1">
        <f t="shared" si="1"/>
        <v>100</v>
      </c>
      <c r="W26" s="5">
        <f t="shared" si="2"/>
        <v>1</v>
      </c>
      <c r="X26" s="5">
        <f t="shared" si="3"/>
        <v>0</v>
      </c>
      <c r="Y26" s="1">
        <v>2</v>
      </c>
      <c r="Z26" s="1">
        <v>8</v>
      </c>
      <c r="AA26" s="1">
        <v>2</v>
      </c>
      <c r="AB26" s="1">
        <v>2</v>
      </c>
      <c r="AC26" s="1">
        <v>2</v>
      </c>
      <c r="AD26" s="1">
        <v>5</v>
      </c>
      <c r="AE26" s="1">
        <v>4</v>
      </c>
      <c r="AF26" s="1"/>
      <c r="AG26" s="1"/>
      <c r="AH26" s="1"/>
      <c r="AI26" s="1"/>
      <c r="AJ26" s="1"/>
      <c r="AK26" s="6">
        <f t="shared" si="4"/>
        <v>3.5714285714285716</v>
      </c>
    </row>
    <row r="27" spans="1:37" ht="75" customHeight="1" x14ac:dyDescent="0.25">
      <c r="A27" s="13">
        <v>26</v>
      </c>
      <c r="B27" s="1" t="s">
        <v>79</v>
      </c>
      <c r="C27" s="2" t="s">
        <v>49</v>
      </c>
      <c r="D27" s="2" t="s">
        <v>86</v>
      </c>
      <c r="E27" s="3" t="s">
        <v>116</v>
      </c>
      <c r="F27" s="1" t="s">
        <v>90</v>
      </c>
      <c r="G27" s="4">
        <v>45085</v>
      </c>
      <c r="H27" s="1">
        <v>480</v>
      </c>
      <c r="I27" s="1">
        <v>28</v>
      </c>
      <c r="J27" s="1">
        <v>34</v>
      </c>
      <c r="K27" s="1">
        <v>35</v>
      </c>
      <c r="L27" s="1">
        <v>39</v>
      </c>
      <c r="M27" s="1">
        <v>37</v>
      </c>
      <c r="N27" s="1">
        <v>28</v>
      </c>
      <c r="O27" s="1">
        <v>35</v>
      </c>
      <c r="P27" s="1">
        <v>35</v>
      </c>
      <c r="Q27" s="1">
        <v>36</v>
      </c>
      <c r="R27" s="1">
        <v>32</v>
      </c>
      <c r="S27" s="1">
        <v>33</v>
      </c>
      <c r="T27" s="1">
        <v>35</v>
      </c>
      <c r="U27" s="1">
        <f t="shared" si="0"/>
        <v>407</v>
      </c>
      <c r="V27" s="1">
        <f t="shared" si="1"/>
        <v>73</v>
      </c>
      <c r="W27" s="5">
        <f t="shared" si="2"/>
        <v>1</v>
      </c>
      <c r="X27" s="5">
        <f t="shared" si="3"/>
        <v>0</v>
      </c>
      <c r="Y27" s="1">
        <v>9</v>
      </c>
      <c r="Z27" s="1">
        <v>7</v>
      </c>
      <c r="AA27" s="1">
        <v>8</v>
      </c>
      <c r="AB27" s="1">
        <v>9</v>
      </c>
      <c r="AC27" s="1">
        <v>7</v>
      </c>
      <c r="AD27" s="1">
        <v>6</v>
      </c>
      <c r="AE27" s="1">
        <v>8</v>
      </c>
      <c r="AF27" s="1">
        <v>8</v>
      </c>
      <c r="AG27" s="1">
        <v>2</v>
      </c>
      <c r="AH27" s="1">
        <v>1</v>
      </c>
      <c r="AI27" s="1">
        <v>3</v>
      </c>
      <c r="AJ27" s="1">
        <v>5</v>
      </c>
      <c r="AK27" s="6">
        <f t="shared" si="4"/>
        <v>6.083333333333333</v>
      </c>
    </row>
    <row r="28" spans="1:37" ht="75" customHeight="1" x14ac:dyDescent="0.25">
      <c r="A28" s="13">
        <v>27</v>
      </c>
      <c r="B28" s="1" t="s">
        <v>80</v>
      </c>
      <c r="C28" s="2" t="s">
        <v>50</v>
      </c>
      <c r="D28" s="2" t="s">
        <v>86</v>
      </c>
      <c r="E28" s="3" t="s">
        <v>117</v>
      </c>
      <c r="F28" s="1" t="s">
        <v>90</v>
      </c>
      <c r="G28" s="4">
        <v>45084</v>
      </c>
      <c r="H28" s="1">
        <v>480</v>
      </c>
      <c r="I28" s="1">
        <v>34</v>
      </c>
      <c r="J28" s="1">
        <v>30</v>
      </c>
      <c r="K28" s="1">
        <v>34</v>
      </c>
      <c r="L28" s="1">
        <v>38</v>
      </c>
      <c r="M28" s="1">
        <v>31</v>
      </c>
      <c r="N28" s="1">
        <v>27</v>
      </c>
      <c r="O28" s="1">
        <v>37</v>
      </c>
      <c r="P28" s="1">
        <v>26</v>
      </c>
      <c r="Q28" s="1">
        <v>40</v>
      </c>
      <c r="R28" s="1">
        <v>37</v>
      </c>
      <c r="S28" s="1">
        <v>34</v>
      </c>
      <c r="T28" s="1">
        <v>35</v>
      </c>
      <c r="U28" s="1">
        <f t="shared" si="0"/>
        <v>403</v>
      </c>
      <c r="V28" s="1">
        <f t="shared" si="1"/>
        <v>77</v>
      </c>
      <c r="W28" s="5">
        <f t="shared" si="2"/>
        <v>1</v>
      </c>
      <c r="X28" s="5">
        <f t="shared" si="3"/>
        <v>0</v>
      </c>
      <c r="Y28" s="1">
        <v>6</v>
      </c>
      <c r="Z28" s="1">
        <v>9</v>
      </c>
      <c r="AA28" s="1">
        <v>6</v>
      </c>
      <c r="AB28" s="1">
        <v>5</v>
      </c>
      <c r="AC28" s="1">
        <v>1</v>
      </c>
      <c r="AD28" s="1">
        <v>5</v>
      </c>
      <c r="AE28" s="1">
        <v>9</v>
      </c>
      <c r="AF28" s="1">
        <v>10</v>
      </c>
      <c r="AG28" s="1">
        <v>3</v>
      </c>
      <c r="AH28" s="1">
        <v>1</v>
      </c>
      <c r="AI28" s="1">
        <v>7</v>
      </c>
      <c r="AJ28" s="1">
        <v>5</v>
      </c>
      <c r="AK28" s="6">
        <f t="shared" si="4"/>
        <v>5.583333333333333</v>
      </c>
    </row>
    <row r="29" spans="1:37" ht="75" customHeight="1" x14ac:dyDescent="0.25">
      <c r="A29" s="13">
        <v>28</v>
      </c>
      <c r="B29" s="1" t="s">
        <v>81</v>
      </c>
      <c r="C29" s="2" t="s">
        <v>51</v>
      </c>
      <c r="D29" s="2" t="s">
        <v>84</v>
      </c>
      <c r="E29" s="3" t="s">
        <v>118</v>
      </c>
      <c r="F29" s="1" t="s">
        <v>90</v>
      </c>
      <c r="G29" s="4">
        <v>45107</v>
      </c>
      <c r="H29" s="1">
        <v>480</v>
      </c>
      <c r="I29" s="1">
        <v>30</v>
      </c>
      <c r="J29" s="1">
        <v>26</v>
      </c>
      <c r="K29" s="1">
        <v>31</v>
      </c>
      <c r="L29" s="1">
        <v>39</v>
      </c>
      <c r="M29" s="1">
        <v>28</v>
      </c>
      <c r="N29" s="1">
        <v>39</v>
      </c>
      <c r="O29" s="1"/>
      <c r="P29" s="1"/>
      <c r="Q29" s="1"/>
      <c r="R29" s="1"/>
      <c r="S29" s="1"/>
      <c r="T29" s="1"/>
      <c r="U29" s="1">
        <f t="shared" si="0"/>
        <v>193</v>
      </c>
      <c r="V29" s="1">
        <f t="shared" si="1"/>
        <v>287</v>
      </c>
      <c r="W29" s="5">
        <f t="shared" si="2"/>
        <v>0.5</v>
      </c>
      <c r="X29" s="5">
        <f t="shared" si="3"/>
        <v>0.5</v>
      </c>
      <c r="Y29" s="1">
        <v>4</v>
      </c>
      <c r="Z29" s="1">
        <v>2</v>
      </c>
      <c r="AA29" s="1">
        <v>5</v>
      </c>
      <c r="AB29" s="1">
        <v>1</v>
      </c>
      <c r="AC29" s="1">
        <v>2</v>
      </c>
      <c r="AD29" s="1">
        <v>8</v>
      </c>
      <c r="AE29" s="1"/>
      <c r="AF29" s="1"/>
      <c r="AG29" s="1"/>
      <c r="AH29" s="1"/>
      <c r="AI29" s="1"/>
      <c r="AJ29" s="1"/>
      <c r="AK29" s="6">
        <f t="shared" si="4"/>
        <v>3.6666666666666665</v>
      </c>
    </row>
    <row r="30" spans="1:37" ht="75" customHeight="1" x14ac:dyDescent="0.25">
      <c r="A30" s="13">
        <v>29</v>
      </c>
      <c r="B30" s="1" t="s">
        <v>82</v>
      </c>
      <c r="C30" s="2" t="s">
        <v>52</v>
      </c>
      <c r="D30" s="2" t="s">
        <v>87</v>
      </c>
      <c r="E30" s="3" t="s">
        <v>119</v>
      </c>
      <c r="F30" s="1" t="s">
        <v>90</v>
      </c>
      <c r="G30" s="4">
        <v>45081</v>
      </c>
      <c r="H30" s="1">
        <v>480</v>
      </c>
      <c r="I30" s="1">
        <v>35</v>
      </c>
      <c r="J30" s="1">
        <v>38</v>
      </c>
      <c r="K30" s="1">
        <v>32</v>
      </c>
      <c r="L30" s="1">
        <v>32</v>
      </c>
      <c r="M30" s="1">
        <v>26</v>
      </c>
      <c r="N30" s="1">
        <v>27</v>
      </c>
      <c r="O30" s="1">
        <v>28</v>
      </c>
      <c r="P30" s="1">
        <v>29</v>
      </c>
      <c r="Q30" s="1"/>
      <c r="R30" s="1"/>
      <c r="S30" s="1"/>
      <c r="T30" s="1"/>
      <c r="U30" s="1">
        <f t="shared" si="0"/>
        <v>247</v>
      </c>
      <c r="V30" s="1">
        <f t="shared" si="1"/>
        <v>233</v>
      </c>
      <c r="W30" s="5">
        <f t="shared" si="2"/>
        <v>0.66666666666666663</v>
      </c>
      <c r="X30" s="5">
        <f t="shared" si="3"/>
        <v>0.33333333333333337</v>
      </c>
      <c r="Y30" s="1">
        <v>1</v>
      </c>
      <c r="Z30" s="1">
        <v>9</v>
      </c>
      <c r="AA30" s="1">
        <v>8</v>
      </c>
      <c r="AB30" s="1">
        <v>6</v>
      </c>
      <c r="AC30" s="1">
        <v>3</v>
      </c>
      <c r="AD30" s="1"/>
      <c r="AE30" s="1"/>
      <c r="AF30" s="1"/>
      <c r="AG30" s="1"/>
      <c r="AH30" s="1"/>
      <c r="AI30" s="1"/>
      <c r="AJ30" s="1"/>
      <c r="AK30" s="6">
        <f t="shared" si="4"/>
        <v>5.4</v>
      </c>
    </row>
    <row r="31" spans="1:37" ht="75" customHeight="1" x14ac:dyDescent="0.25">
      <c r="A31" s="13">
        <v>30</v>
      </c>
      <c r="B31" s="1" t="s">
        <v>83</v>
      </c>
      <c r="C31" s="2" t="s">
        <v>53</v>
      </c>
      <c r="D31" s="2" t="s">
        <v>84</v>
      </c>
      <c r="E31" s="3" t="s">
        <v>112</v>
      </c>
      <c r="F31" s="1" t="s">
        <v>90</v>
      </c>
      <c r="G31" s="4">
        <v>45088</v>
      </c>
      <c r="H31" s="1">
        <v>480</v>
      </c>
      <c r="I31" s="1">
        <v>33</v>
      </c>
      <c r="J31" s="1">
        <v>38</v>
      </c>
      <c r="K31" s="1">
        <v>29</v>
      </c>
      <c r="L31" s="1">
        <v>28</v>
      </c>
      <c r="M31" s="1">
        <v>31</v>
      </c>
      <c r="N31" s="1">
        <v>39</v>
      </c>
      <c r="O31" s="1">
        <v>34</v>
      </c>
      <c r="P31" s="1">
        <v>25</v>
      </c>
      <c r="Q31" s="1"/>
      <c r="R31" s="1"/>
      <c r="S31" s="1"/>
      <c r="T31" s="1"/>
      <c r="U31" s="1">
        <f t="shared" si="0"/>
        <v>257</v>
      </c>
      <c r="V31" s="1">
        <f t="shared" si="1"/>
        <v>223</v>
      </c>
      <c r="W31" s="5">
        <f t="shared" si="2"/>
        <v>0.66666666666666663</v>
      </c>
      <c r="X31" s="5">
        <f t="shared" si="3"/>
        <v>0.33333333333333337</v>
      </c>
      <c r="Y31" s="1">
        <v>8</v>
      </c>
      <c r="Z31" s="1">
        <v>5</v>
      </c>
      <c r="AA31" s="1">
        <v>5</v>
      </c>
      <c r="AB31" s="1">
        <v>5</v>
      </c>
      <c r="AC31" s="1">
        <v>9</v>
      </c>
      <c r="AD31" s="1">
        <v>6</v>
      </c>
      <c r="AE31" s="1">
        <v>5</v>
      </c>
      <c r="AF31" s="1">
        <v>6</v>
      </c>
      <c r="AG31" s="1"/>
      <c r="AH31" s="1"/>
      <c r="AI31" s="1"/>
      <c r="AJ31" s="1"/>
      <c r="AK31" s="6">
        <f t="shared" si="4"/>
        <v>6.125</v>
      </c>
    </row>
    <row r="32" spans="1:37" ht="13.2" x14ac:dyDescent="0.25">
      <c r="D32" s="8"/>
      <c r="E32" s="8"/>
      <c r="F32" s="8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0"/>
      <c r="X32" s="8"/>
      <c r="Y32" s="8"/>
      <c r="Z32" s="8"/>
      <c r="AA32" s="8"/>
      <c r="AB32" s="8"/>
    </row>
    <row r="33" spans="4:28" ht="13.2" x14ac:dyDescent="0.25">
      <c r="D33" s="8"/>
      <c r="E33" s="8"/>
      <c r="F33" s="8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0"/>
      <c r="X33" s="8"/>
      <c r="Y33" s="8"/>
      <c r="Z33" s="8"/>
      <c r="AA33" s="8"/>
      <c r="AB33" s="8"/>
    </row>
    <row r="34" spans="4:28" ht="13.2" x14ac:dyDescent="0.25">
      <c r="D34" s="8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0"/>
      <c r="X34" s="8"/>
      <c r="Y34" s="8"/>
      <c r="Z34" s="8"/>
      <c r="AA34" s="8"/>
      <c r="AB34" s="8"/>
    </row>
    <row r="35" spans="4:28" ht="13.2" x14ac:dyDescent="0.25">
      <c r="D35" s="8"/>
      <c r="E35" s="8"/>
      <c r="F35" s="8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/>
      <c r="X35" s="8"/>
      <c r="Y35" s="8"/>
      <c r="Z35" s="8"/>
      <c r="AA35" s="8"/>
      <c r="AB35" s="8"/>
    </row>
    <row r="36" spans="4:28" ht="13.2" x14ac:dyDescent="0.25">
      <c r="D36" s="8"/>
      <c r="E36" s="8"/>
      <c r="F36" s="8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/>
      <c r="X36" s="8"/>
      <c r="Y36" s="8"/>
      <c r="Z36" s="8"/>
      <c r="AA36" s="8"/>
      <c r="AB36" s="8"/>
    </row>
    <row r="37" spans="4:28" ht="13.2" x14ac:dyDescent="0.25">
      <c r="D37" s="8"/>
      <c r="E37" s="8"/>
      <c r="F37" s="8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/>
      <c r="X37" s="8"/>
      <c r="Y37" s="8"/>
      <c r="Z37" s="8"/>
      <c r="AA37" s="8"/>
      <c r="AB37" s="8"/>
    </row>
    <row r="38" spans="4:28" ht="13.2" x14ac:dyDescent="0.25">
      <c r="D38" s="8"/>
      <c r="E38" s="8"/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/>
      <c r="X38" s="8"/>
      <c r="Y38" s="8"/>
      <c r="Z38" s="8"/>
      <c r="AA38" s="8"/>
      <c r="AB38" s="8"/>
    </row>
    <row r="39" spans="4:28" ht="13.2" x14ac:dyDescent="0.25">
      <c r="D39" s="8"/>
      <c r="E39" s="8"/>
      <c r="F39" s="8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</row>
    <row r="40" spans="4:28" ht="13.2" x14ac:dyDescent="0.25">
      <c r="D40" s="8"/>
      <c r="E40" s="8"/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0"/>
      <c r="X40" s="8"/>
      <c r="Y40" s="8"/>
      <c r="Z40" s="8"/>
      <c r="AA40" s="8"/>
      <c r="AB40" s="8"/>
    </row>
    <row r="41" spans="4:28" ht="13.2" x14ac:dyDescent="0.25">
      <c r="D41" s="8"/>
      <c r="E41" s="8"/>
      <c r="F41" s="8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0"/>
      <c r="X41" s="8"/>
      <c r="Y41" s="8"/>
      <c r="Z41" s="8"/>
      <c r="AA41" s="8"/>
      <c r="AB41" s="8"/>
    </row>
    <row r="42" spans="4:28" ht="13.2" x14ac:dyDescent="0.25">
      <c r="D42" s="8"/>
      <c r="F42" s="8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0"/>
      <c r="X42" s="8"/>
      <c r="Y42" s="8"/>
      <c r="Z42" s="8"/>
      <c r="AA42" s="8"/>
      <c r="AB42" s="8"/>
    </row>
    <row r="43" spans="4:28" ht="13.2" x14ac:dyDescent="0.25">
      <c r="D43" s="8"/>
      <c r="E43" s="8"/>
      <c r="F43" s="8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0"/>
      <c r="X43" s="8"/>
      <c r="Y43" s="8"/>
      <c r="Z43" s="8"/>
      <c r="AA43" s="8"/>
      <c r="AB43" s="8"/>
    </row>
    <row r="44" spans="4:28" ht="13.2" x14ac:dyDescent="0.25">
      <c r="D44" s="8"/>
      <c r="E44" s="8"/>
      <c r="F44" s="8"/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0"/>
      <c r="X44" s="8"/>
      <c r="Y44" s="8"/>
      <c r="Z44" s="8"/>
      <c r="AA44" s="8"/>
      <c r="AB44" s="8"/>
    </row>
    <row r="45" spans="4:28" ht="13.2" x14ac:dyDescent="0.25">
      <c r="D45" s="8"/>
      <c r="E45" s="8"/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0"/>
      <c r="X45" s="8"/>
      <c r="Y45" s="8"/>
      <c r="Z45" s="8"/>
      <c r="AA45" s="8"/>
      <c r="AB45" s="8"/>
    </row>
    <row r="46" spans="4:28" ht="13.2" x14ac:dyDescent="0.25">
      <c r="D46" s="8"/>
      <c r="E46" s="8"/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0"/>
      <c r="X46" s="8"/>
      <c r="Y46" s="8"/>
      <c r="Z46" s="8"/>
      <c r="AA46" s="8"/>
      <c r="AB46" s="8"/>
    </row>
    <row r="47" spans="4:28" ht="13.2" x14ac:dyDescent="0.25">
      <c r="D47" s="8"/>
      <c r="E47" s="8"/>
      <c r="F47" s="8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0"/>
      <c r="X47" s="8"/>
      <c r="Y47" s="8"/>
      <c r="Z47" s="8"/>
      <c r="AA47" s="8"/>
      <c r="AB47" s="8"/>
    </row>
    <row r="48" spans="4:28" ht="13.2" x14ac:dyDescent="0.25">
      <c r="D48" s="8"/>
      <c r="E48" s="8"/>
      <c r="F48" s="8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0"/>
      <c r="X48" s="8"/>
      <c r="Y48" s="8"/>
      <c r="Z48" s="8"/>
      <c r="AA48" s="8"/>
      <c r="AB48" s="8"/>
    </row>
    <row r="49" spans="4:28" ht="13.2" x14ac:dyDescent="0.25">
      <c r="D49" s="8"/>
      <c r="E49" s="8"/>
      <c r="F49" s="8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0"/>
      <c r="X49" s="8"/>
      <c r="Y49" s="8"/>
      <c r="Z49" s="8"/>
      <c r="AA49" s="8"/>
      <c r="AB49" s="8"/>
    </row>
    <row r="50" spans="4:28" ht="13.2" x14ac:dyDescent="0.25">
      <c r="D50" s="8"/>
      <c r="E50" s="8"/>
      <c r="F50" s="8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0"/>
      <c r="X50" s="8"/>
      <c r="Y50" s="8"/>
      <c r="Z50" s="8"/>
      <c r="AA50" s="8"/>
      <c r="AB50" s="8"/>
    </row>
    <row r="51" spans="4:28" ht="13.2" x14ac:dyDescent="0.25">
      <c r="D51" s="8"/>
      <c r="E51" s="8"/>
      <c r="F51" s="8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0"/>
      <c r="X51" s="8"/>
      <c r="Y51" s="8"/>
      <c r="Z51" s="8"/>
      <c r="AA51" s="8"/>
      <c r="AB51" s="8"/>
    </row>
    <row r="52" spans="4:28" ht="13.2" x14ac:dyDescent="0.25">
      <c r="D52" s="8"/>
      <c r="E52" s="8"/>
      <c r="F52" s="8"/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0"/>
      <c r="X52" s="8"/>
      <c r="Y52" s="8"/>
      <c r="Z52" s="8"/>
      <c r="AA52" s="8"/>
      <c r="AB52" s="8"/>
    </row>
    <row r="53" spans="4:28" ht="13.2" x14ac:dyDescent="0.25">
      <c r="D53" s="8"/>
      <c r="E53" s="8"/>
      <c r="F53" s="8"/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0"/>
      <c r="X53" s="8"/>
      <c r="Y53" s="8"/>
      <c r="Z53" s="8"/>
      <c r="AA53" s="8"/>
      <c r="AB53" s="8"/>
    </row>
    <row r="54" spans="4:28" ht="13.2" x14ac:dyDescent="0.25">
      <c r="D54" s="8"/>
      <c r="E54" s="8"/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0"/>
      <c r="X54" s="8"/>
      <c r="Y54" s="8"/>
      <c r="Z54" s="8"/>
      <c r="AA54" s="8"/>
      <c r="AB54" s="8"/>
    </row>
    <row r="55" spans="4:28" ht="13.2" x14ac:dyDescent="0.25">
      <c r="D55" s="8"/>
      <c r="E55" s="8"/>
      <c r="F55" s="8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0"/>
      <c r="X55" s="8"/>
      <c r="Y55" s="8"/>
      <c r="Z55" s="8"/>
      <c r="AA55" s="8"/>
      <c r="AB55" s="8"/>
    </row>
    <row r="56" spans="4:28" ht="13.2" x14ac:dyDescent="0.25">
      <c r="D56" s="8"/>
      <c r="E56" s="8"/>
      <c r="F56" s="8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0"/>
      <c r="X56" s="8"/>
      <c r="Y56" s="8"/>
      <c r="Z56" s="8"/>
      <c r="AA56" s="8"/>
      <c r="AB56" s="8"/>
    </row>
    <row r="57" spans="4:28" ht="13.2" x14ac:dyDescent="0.25">
      <c r="D57" s="8"/>
      <c r="E57" s="8"/>
      <c r="F57" s="8"/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0"/>
      <c r="X57" s="8"/>
      <c r="Y57" s="8"/>
      <c r="Z57" s="8"/>
      <c r="AA57" s="8"/>
      <c r="AB57" s="8"/>
    </row>
    <row r="58" spans="4:28" ht="13.2" x14ac:dyDescent="0.25">
      <c r="D58" s="8"/>
      <c r="E58" s="8"/>
      <c r="F58" s="8"/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0"/>
      <c r="X58" s="8"/>
      <c r="Y58" s="8"/>
      <c r="Z58" s="8"/>
      <c r="AA58" s="8"/>
      <c r="AB58" s="8"/>
    </row>
    <row r="59" spans="4:28" ht="13.2" x14ac:dyDescent="0.25">
      <c r="D59" s="8"/>
      <c r="E59" s="8"/>
      <c r="F59" s="8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0"/>
      <c r="X59" s="8"/>
      <c r="Y59" s="8"/>
      <c r="Z59" s="8"/>
      <c r="AA59" s="8"/>
      <c r="AB59" s="8"/>
    </row>
    <row r="60" spans="4:28" ht="13.2" x14ac:dyDescent="0.25">
      <c r="D60" s="8"/>
      <c r="E60" s="8"/>
      <c r="F60" s="8"/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0"/>
      <c r="X60" s="8"/>
      <c r="Y60" s="8"/>
      <c r="Z60" s="8"/>
      <c r="AA60" s="8"/>
      <c r="AB60" s="8"/>
    </row>
    <row r="61" spans="4:28" ht="13.2" x14ac:dyDescent="0.25">
      <c r="D61" s="8"/>
      <c r="E61" s="8"/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0"/>
      <c r="X61" s="8"/>
      <c r="Y61" s="8"/>
      <c r="Z61" s="8"/>
      <c r="AA61" s="8"/>
      <c r="AB61" s="8"/>
    </row>
    <row r="62" spans="4:28" ht="13.2" x14ac:dyDescent="0.25">
      <c r="D62" s="8"/>
      <c r="E62" s="8"/>
      <c r="F62" s="8"/>
      <c r="G62" s="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0"/>
      <c r="X62" s="8"/>
      <c r="Y62" s="8"/>
      <c r="Z62" s="8"/>
      <c r="AA62" s="8"/>
      <c r="AB62" s="8"/>
    </row>
    <row r="63" spans="4:28" ht="13.2" x14ac:dyDescent="0.25">
      <c r="D63" s="8"/>
      <c r="E63" s="8"/>
      <c r="F63" s="8"/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0"/>
      <c r="X63" s="8"/>
      <c r="Y63" s="8"/>
      <c r="Z63" s="8"/>
      <c r="AA63" s="8"/>
      <c r="AB63" s="8"/>
    </row>
    <row r="64" spans="4:28" ht="13.2" x14ac:dyDescent="0.25">
      <c r="D64" s="8"/>
      <c r="E64" s="8"/>
      <c r="F64" s="8"/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0"/>
      <c r="X64" s="8"/>
      <c r="Y64" s="8"/>
      <c r="Z64" s="8"/>
      <c r="AA64" s="8"/>
      <c r="AB64" s="8"/>
    </row>
    <row r="65" spans="4:28" ht="13.2" x14ac:dyDescent="0.25">
      <c r="D65" s="8"/>
      <c r="E65" s="8"/>
      <c r="F65" s="8"/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0"/>
      <c r="X65" s="8"/>
      <c r="Y65" s="8"/>
      <c r="Z65" s="8"/>
      <c r="AA65" s="8"/>
      <c r="AB65" s="8"/>
    </row>
    <row r="66" spans="4:28" ht="13.2" x14ac:dyDescent="0.25">
      <c r="D66" s="8"/>
      <c r="E66" s="8"/>
      <c r="F66" s="8"/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0"/>
      <c r="X66" s="8"/>
      <c r="Y66" s="8"/>
      <c r="Z66" s="8"/>
      <c r="AA66" s="8"/>
      <c r="AB66" s="8"/>
    </row>
    <row r="67" spans="4:28" ht="13.2" x14ac:dyDescent="0.25">
      <c r="D67" s="8"/>
      <c r="E67" s="8"/>
      <c r="F67" s="8"/>
      <c r="G67" s="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0"/>
      <c r="X67" s="8"/>
      <c r="Y67" s="8"/>
      <c r="Z67" s="8"/>
      <c r="AA67" s="8"/>
      <c r="AB67" s="8"/>
    </row>
    <row r="68" spans="4:28" ht="13.2" x14ac:dyDescent="0.25">
      <c r="D68" s="8"/>
      <c r="E68" s="8"/>
      <c r="F68" s="8"/>
      <c r="G68" s="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0"/>
      <c r="X68" s="8"/>
      <c r="Y68" s="8"/>
      <c r="Z68" s="8"/>
      <c r="AA68" s="8"/>
      <c r="AB68" s="8"/>
    </row>
    <row r="69" spans="4:28" ht="13.2" x14ac:dyDescent="0.25">
      <c r="D69" s="8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0"/>
      <c r="X69" s="8"/>
      <c r="Y69" s="8"/>
      <c r="Z69" s="8"/>
      <c r="AA69" s="8"/>
      <c r="AB69" s="8"/>
    </row>
    <row r="70" spans="4:28" ht="13.2" x14ac:dyDescent="0.25">
      <c r="D70" s="8"/>
      <c r="E70" s="8"/>
      <c r="F70" s="8"/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0"/>
      <c r="X70" s="8"/>
      <c r="Y70" s="8"/>
      <c r="Z70" s="8"/>
      <c r="AA70" s="8"/>
      <c r="AB70" s="8"/>
    </row>
    <row r="71" spans="4:28" ht="13.2" x14ac:dyDescent="0.25">
      <c r="D71" s="8"/>
      <c r="E71" s="8"/>
      <c r="F71" s="8"/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0"/>
      <c r="X71" s="8"/>
      <c r="Y71" s="8"/>
      <c r="Z71" s="8"/>
      <c r="AA71" s="8"/>
      <c r="AB71" s="8"/>
    </row>
    <row r="72" spans="4:28" ht="13.2" x14ac:dyDescent="0.25">
      <c r="D72" s="8"/>
      <c r="E72" s="8"/>
      <c r="F72" s="8"/>
      <c r="G72" s="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0"/>
      <c r="X72" s="8"/>
      <c r="Y72" s="8"/>
      <c r="Z72" s="8"/>
      <c r="AA72" s="8"/>
      <c r="AB72" s="8"/>
    </row>
    <row r="73" spans="4:28" ht="13.2" x14ac:dyDescent="0.25">
      <c r="D73" s="8"/>
      <c r="E73" s="8"/>
      <c r="F73" s="8"/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0"/>
      <c r="X73" s="8"/>
      <c r="Y73" s="8"/>
      <c r="Z73" s="8"/>
      <c r="AA73" s="8"/>
      <c r="AB73" s="8"/>
    </row>
    <row r="74" spans="4:28" ht="13.2" x14ac:dyDescent="0.25">
      <c r="D74" s="8"/>
      <c r="E74" s="8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0"/>
      <c r="X74" s="8"/>
      <c r="Y74" s="8"/>
      <c r="Z74" s="8"/>
      <c r="AA74" s="8"/>
      <c r="AB74" s="8"/>
    </row>
    <row r="75" spans="4:28" ht="13.2" x14ac:dyDescent="0.25">
      <c r="D75" s="8"/>
      <c r="E75" s="8"/>
      <c r="F75" s="8"/>
      <c r="G75" s="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0"/>
      <c r="X75" s="8"/>
      <c r="Y75" s="8"/>
      <c r="Z75" s="8"/>
      <c r="AA75" s="8"/>
      <c r="AB75" s="8"/>
    </row>
    <row r="76" spans="4:28" ht="13.2" x14ac:dyDescent="0.25">
      <c r="D76" s="8"/>
      <c r="E76" s="8"/>
      <c r="F76" s="8"/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0"/>
      <c r="X76" s="8"/>
      <c r="Y76" s="8"/>
      <c r="Z76" s="8"/>
      <c r="AA76" s="8"/>
      <c r="AB76" s="8"/>
    </row>
    <row r="77" spans="4:28" ht="13.2" x14ac:dyDescent="0.25">
      <c r="D77" s="8"/>
      <c r="E77" s="8"/>
      <c r="F77" s="8"/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0"/>
      <c r="X77" s="8"/>
      <c r="Y77" s="8"/>
      <c r="Z77" s="8"/>
      <c r="AA77" s="8"/>
      <c r="AB77" s="8"/>
    </row>
    <row r="78" spans="4:28" ht="13.2" x14ac:dyDescent="0.25">
      <c r="D78" s="8"/>
      <c r="E78" s="8"/>
      <c r="F78" s="8"/>
      <c r="G78" s="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0"/>
      <c r="X78" s="8"/>
      <c r="Y78" s="8"/>
      <c r="Z78" s="8"/>
      <c r="AA78" s="8"/>
      <c r="AB78" s="8"/>
    </row>
    <row r="79" spans="4:28" ht="13.2" x14ac:dyDescent="0.25">
      <c r="D79" s="8"/>
      <c r="E79" s="8"/>
      <c r="F79" s="8"/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0"/>
      <c r="X79" s="8"/>
      <c r="Y79" s="8"/>
      <c r="Z79" s="8"/>
      <c r="AA79" s="8"/>
      <c r="AB79" s="8"/>
    </row>
    <row r="80" spans="4:28" ht="13.2" x14ac:dyDescent="0.25">
      <c r="D80" s="8"/>
      <c r="E80" s="8"/>
      <c r="F80" s="8"/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0"/>
      <c r="X80" s="8"/>
      <c r="Y80" s="8"/>
      <c r="Z80" s="8"/>
      <c r="AA80" s="8"/>
      <c r="AB80" s="8"/>
    </row>
    <row r="81" spans="4:28" ht="13.2" x14ac:dyDescent="0.25">
      <c r="D81" s="8"/>
      <c r="E81" s="8"/>
      <c r="F81" s="8"/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0"/>
      <c r="X81" s="8"/>
      <c r="Y81" s="8"/>
      <c r="Z81" s="8"/>
      <c r="AA81" s="8"/>
      <c r="AB81" s="8"/>
    </row>
    <row r="82" spans="4:28" ht="13.2" x14ac:dyDescent="0.25">
      <c r="D82" s="8"/>
      <c r="E82" s="8"/>
      <c r="F82" s="8"/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0"/>
      <c r="X82" s="8"/>
      <c r="Y82" s="8"/>
      <c r="Z82" s="8"/>
      <c r="AA82" s="8"/>
      <c r="AB82" s="8"/>
    </row>
    <row r="83" spans="4:28" ht="13.2" x14ac:dyDescent="0.25">
      <c r="D83" s="8"/>
      <c r="E83" s="8"/>
      <c r="F83" s="8"/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0"/>
      <c r="X83" s="8"/>
      <c r="Y83" s="8"/>
      <c r="Z83" s="8"/>
      <c r="AA83" s="8"/>
      <c r="AB83" s="8"/>
    </row>
    <row r="84" spans="4:28" ht="13.2" x14ac:dyDescent="0.25">
      <c r="D84" s="8"/>
      <c r="E84" s="8"/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0"/>
      <c r="X84" s="8"/>
      <c r="Y84" s="8"/>
      <c r="Z84" s="8"/>
      <c r="AA84" s="8"/>
      <c r="AB84" s="8"/>
    </row>
    <row r="85" spans="4:28" ht="13.2" x14ac:dyDescent="0.25">
      <c r="D85" s="8"/>
      <c r="E85" s="8"/>
      <c r="F85" s="8"/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0"/>
      <c r="X85" s="8"/>
      <c r="Y85" s="8"/>
      <c r="Z85" s="8"/>
      <c r="AA85" s="8"/>
      <c r="AB85" s="8"/>
    </row>
    <row r="86" spans="4:28" ht="13.2" x14ac:dyDescent="0.25"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0"/>
      <c r="X86" s="8"/>
      <c r="Y86" s="8"/>
      <c r="Z86" s="8"/>
      <c r="AA86" s="8"/>
      <c r="AB86" s="8"/>
    </row>
    <row r="87" spans="4:28" ht="13.2" x14ac:dyDescent="0.25">
      <c r="D87" s="8"/>
      <c r="E87" s="8"/>
      <c r="F87" s="8"/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0"/>
      <c r="X87" s="8"/>
      <c r="Y87" s="8"/>
      <c r="Z87" s="8"/>
      <c r="AA87" s="8"/>
      <c r="AB87" s="8"/>
    </row>
    <row r="88" spans="4:28" ht="13.2" x14ac:dyDescent="0.25">
      <c r="D88" s="8"/>
      <c r="E88" s="8"/>
      <c r="F88" s="8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0"/>
      <c r="X88" s="8"/>
      <c r="Y88" s="8"/>
      <c r="Z88" s="8"/>
      <c r="AA88" s="8"/>
      <c r="AB88" s="8"/>
    </row>
    <row r="89" spans="4:28" ht="13.2" x14ac:dyDescent="0.25">
      <c r="D89" s="8"/>
      <c r="E89" s="8"/>
      <c r="F89" s="8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0"/>
      <c r="X89" s="8"/>
      <c r="Y89" s="8"/>
      <c r="Z89" s="8"/>
      <c r="AA89" s="8"/>
      <c r="AB89" s="8"/>
    </row>
    <row r="90" spans="4:28" ht="13.2" x14ac:dyDescent="0.25">
      <c r="D90" s="8"/>
      <c r="E90" s="8"/>
      <c r="F90" s="8"/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0"/>
      <c r="X90" s="8"/>
      <c r="Y90" s="8"/>
      <c r="Z90" s="8"/>
      <c r="AA90" s="8"/>
      <c r="AB90" s="8"/>
    </row>
    <row r="91" spans="4:28" ht="13.2" x14ac:dyDescent="0.25">
      <c r="D91" s="8"/>
      <c r="E91" s="8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0"/>
      <c r="X91" s="8"/>
      <c r="Y91" s="8"/>
      <c r="Z91" s="8"/>
      <c r="AA91" s="8"/>
      <c r="AB91" s="8"/>
    </row>
    <row r="92" spans="4:28" ht="13.2" x14ac:dyDescent="0.25">
      <c r="D92" s="8"/>
      <c r="E92" s="8"/>
      <c r="F92" s="8"/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0"/>
      <c r="X92" s="8"/>
      <c r="Y92" s="8"/>
      <c r="Z92" s="8"/>
      <c r="AA92" s="8"/>
      <c r="AB92" s="8"/>
    </row>
    <row r="93" spans="4:28" ht="13.2" x14ac:dyDescent="0.25">
      <c r="D93" s="8"/>
      <c r="E93" s="8"/>
      <c r="F93" s="8"/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0"/>
      <c r="X93" s="8"/>
      <c r="Y93" s="8"/>
      <c r="Z93" s="8"/>
      <c r="AA93" s="8"/>
      <c r="AB93" s="8"/>
    </row>
    <row r="94" spans="4:28" ht="13.2" x14ac:dyDescent="0.25">
      <c r="D94" s="8"/>
      <c r="E94" s="8"/>
      <c r="F94" s="8"/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0"/>
      <c r="X94" s="8"/>
      <c r="Y94" s="8"/>
      <c r="Z94" s="8"/>
      <c r="AA94" s="8"/>
      <c r="AB94" s="8"/>
    </row>
    <row r="95" spans="4:28" ht="13.2" x14ac:dyDescent="0.25">
      <c r="D95" s="8"/>
      <c r="E95" s="8"/>
      <c r="F95" s="8"/>
      <c r="G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0"/>
      <c r="X95" s="8"/>
      <c r="Y95" s="8"/>
      <c r="Z95" s="8"/>
      <c r="AA95" s="8"/>
      <c r="AB95" s="8"/>
    </row>
    <row r="96" spans="4:28" ht="13.2" x14ac:dyDescent="0.25">
      <c r="D96" s="8"/>
      <c r="E96" s="8"/>
      <c r="F96" s="8"/>
      <c r="G96" s="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0"/>
      <c r="X96" s="8"/>
      <c r="Y96" s="8"/>
      <c r="Z96" s="8"/>
      <c r="AA96" s="8"/>
      <c r="AB96" s="8"/>
    </row>
    <row r="97" spans="4:28" ht="13.2" x14ac:dyDescent="0.25">
      <c r="D97" s="8"/>
      <c r="E97" s="8"/>
      <c r="F97" s="8"/>
      <c r="G97" s="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0"/>
      <c r="X97" s="8"/>
      <c r="Y97" s="8"/>
      <c r="Z97" s="8"/>
      <c r="AA97" s="8"/>
      <c r="AB97" s="8"/>
    </row>
    <row r="98" spans="4:28" ht="13.2" x14ac:dyDescent="0.25">
      <c r="D98" s="8"/>
      <c r="E98" s="8"/>
      <c r="F98" s="8"/>
      <c r="G98" s="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0"/>
      <c r="X98" s="8"/>
      <c r="Y98" s="8"/>
      <c r="Z98" s="8"/>
      <c r="AA98" s="8"/>
      <c r="AB98" s="8"/>
    </row>
    <row r="99" spans="4:28" ht="13.2" x14ac:dyDescent="0.25">
      <c r="D99" s="8"/>
      <c r="E99" s="8"/>
      <c r="F99" s="8"/>
      <c r="G99" s="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0"/>
      <c r="X99" s="8"/>
      <c r="Y99" s="8"/>
      <c r="Z99" s="8"/>
      <c r="AA99" s="8"/>
      <c r="AB99" s="8"/>
    </row>
    <row r="100" spans="4:28" ht="13.2" x14ac:dyDescent="0.25">
      <c r="D100" s="8"/>
      <c r="E100" s="8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0"/>
      <c r="X100" s="8"/>
      <c r="Y100" s="8"/>
      <c r="Z100" s="8"/>
      <c r="AA100" s="8"/>
      <c r="AB100" s="8"/>
    </row>
    <row r="101" spans="4:28" ht="13.2" x14ac:dyDescent="0.25">
      <c r="D101" s="8"/>
      <c r="E101" s="8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0"/>
      <c r="X101" s="8"/>
      <c r="Y101" s="8"/>
      <c r="Z101" s="8"/>
      <c r="AA101" s="8"/>
      <c r="AB101" s="8"/>
    </row>
    <row r="102" spans="4:28" ht="13.2" x14ac:dyDescent="0.25">
      <c r="D102" s="8"/>
      <c r="E102" s="8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0"/>
      <c r="X102" s="8"/>
      <c r="Y102" s="8"/>
      <c r="Z102" s="8"/>
      <c r="AA102" s="8"/>
      <c r="AB102" s="8"/>
    </row>
    <row r="103" spans="4:28" ht="13.2" x14ac:dyDescent="0.25">
      <c r="D103" s="8"/>
      <c r="E103" s="8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0"/>
      <c r="X103" s="8"/>
      <c r="Y103" s="8"/>
      <c r="Z103" s="8"/>
      <c r="AA103" s="8"/>
      <c r="AB103" s="8"/>
    </row>
    <row r="104" spans="4:28" ht="13.2" x14ac:dyDescent="0.25">
      <c r="D104" s="8"/>
      <c r="E104" s="8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0"/>
      <c r="X104" s="8"/>
      <c r="Y104" s="8"/>
      <c r="Z104" s="8"/>
      <c r="AA104" s="8"/>
      <c r="AB104" s="8"/>
    </row>
    <row r="105" spans="4:28" ht="13.2" x14ac:dyDescent="0.25">
      <c r="D105" s="8"/>
      <c r="E105" s="8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10"/>
      <c r="X105" s="8"/>
      <c r="Y105" s="8"/>
      <c r="Z105" s="8"/>
      <c r="AA105" s="8"/>
      <c r="AB105" s="8"/>
    </row>
    <row r="106" spans="4:28" ht="13.2" x14ac:dyDescent="0.25">
      <c r="D106" s="8"/>
      <c r="E106" s="8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0"/>
      <c r="X106" s="8"/>
      <c r="Y106" s="8"/>
      <c r="Z106" s="8"/>
      <c r="AA106" s="8"/>
      <c r="AB106" s="8"/>
    </row>
    <row r="107" spans="4:28" ht="13.2" x14ac:dyDescent="0.25">
      <c r="D107" s="8"/>
      <c r="E107" s="8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0"/>
      <c r="X107" s="8"/>
      <c r="Y107" s="8"/>
      <c r="Z107" s="8"/>
      <c r="AA107" s="8"/>
      <c r="AB107" s="8"/>
    </row>
    <row r="108" spans="4:28" ht="13.2" x14ac:dyDescent="0.25">
      <c r="D108" s="8"/>
      <c r="E108" s="8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0"/>
      <c r="X108" s="8"/>
      <c r="Y108" s="8"/>
      <c r="Z108" s="8"/>
      <c r="AA108" s="8"/>
      <c r="AB108" s="8"/>
    </row>
    <row r="109" spans="4:28" ht="13.2" x14ac:dyDescent="0.25">
      <c r="D109" s="8"/>
      <c r="E109" s="8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10"/>
      <c r="X109" s="8"/>
      <c r="Y109" s="8"/>
      <c r="Z109" s="8"/>
      <c r="AA109" s="8"/>
      <c r="AB109" s="8"/>
    </row>
    <row r="110" spans="4:28" ht="13.2" x14ac:dyDescent="0.25">
      <c r="D110" s="8"/>
      <c r="E110" s="8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10"/>
      <c r="X110" s="8"/>
      <c r="Y110" s="8"/>
      <c r="Z110" s="8"/>
      <c r="AA110" s="8"/>
      <c r="AB110" s="8"/>
    </row>
    <row r="111" spans="4:28" ht="13.2" x14ac:dyDescent="0.25">
      <c r="D111" s="8"/>
      <c r="E111" s="8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0"/>
      <c r="X111" s="8"/>
      <c r="Y111" s="8"/>
      <c r="Z111" s="8"/>
      <c r="AA111" s="8"/>
      <c r="AB111" s="8"/>
    </row>
    <row r="112" spans="4:28" ht="13.2" x14ac:dyDescent="0.25">
      <c r="D112" s="8"/>
      <c r="E112" s="8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10"/>
      <c r="X112" s="8"/>
      <c r="Y112" s="8"/>
      <c r="Z112" s="8"/>
      <c r="AA112" s="8"/>
      <c r="AB112" s="8"/>
    </row>
    <row r="113" spans="4:28" ht="13.2" x14ac:dyDescent="0.25">
      <c r="D113" s="8"/>
      <c r="E113" s="8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10"/>
      <c r="X113" s="8"/>
      <c r="Y113" s="8"/>
      <c r="Z113" s="8"/>
      <c r="AA113" s="8"/>
      <c r="AB113" s="8"/>
    </row>
    <row r="114" spans="4:28" ht="13.2" x14ac:dyDescent="0.25">
      <c r="D114" s="8"/>
      <c r="E114" s="8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10"/>
      <c r="X114" s="8"/>
      <c r="Y114" s="8"/>
      <c r="Z114" s="8"/>
      <c r="AA114" s="8"/>
      <c r="AB114" s="8"/>
    </row>
    <row r="115" spans="4:28" ht="13.2" x14ac:dyDescent="0.25">
      <c r="D115" s="8"/>
      <c r="E115" s="8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10"/>
      <c r="X115" s="8"/>
      <c r="Y115" s="8"/>
      <c r="Z115" s="8"/>
      <c r="AA115" s="8"/>
      <c r="AB115" s="8"/>
    </row>
    <row r="116" spans="4:28" ht="13.2" x14ac:dyDescent="0.25">
      <c r="D116" s="8"/>
      <c r="E116" s="8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10"/>
      <c r="X116" s="8"/>
      <c r="Y116" s="8"/>
      <c r="Z116" s="8"/>
      <c r="AA116" s="8"/>
      <c r="AB116" s="8"/>
    </row>
    <row r="117" spans="4:28" ht="13.2" x14ac:dyDescent="0.25">
      <c r="D117" s="8"/>
      <c r="E117" s="8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10"/>
      <c r="X117" s="8"/>
      <c r="Y117" s="8"/>
      <c r="Z117" s="8"/>
      <c r="AA117" s="8"/>
      <c r="AB117" s="8"/>
    </row>
    <row r="118" spans="4:28" ht="13.2" x14ac:dyDescent="0.25">
      <c r="D118" s="8"/>
      <c r="E118" s="8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10"/>
      <c r="X118" s="8"/>
      <c r="Y118" s="8"/>
      <c r="Z118" s="8"/>
      <c r="AA118" s="8"/>
      <c r="AB118" s="8"/>
    </row>
    <row r="119" spans="4:28" ht="13.2" x14ac:dyDescent="0.25">
      <c r="D119" s="8"/>
      <c r="E119" s="8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10"/>
      <c r="X119" s="8"/>
      <c r="Y119" s="8"/>
      <c r="Z119" s="8"/>
      <c r="AA119" s="8"/>
      <c r="AB119" s="8"/>
    </row>
    <row r="120" spans="4:28" ht="13.2" x14ac:dyDescent="0.25">
      <c r="D120" s="8"/>
      <c r="E120" s="8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10"/>
      <c r="X120" s="8"/>
      <c r="Y120" s="8"/>
      <c r="Z120" s="8"/>
      <c r="AA120" s="8"/>
      <c r="AB120" s="8"/>
    </row>
    <row r="121" spans="4:28" ht="13.2" x14ac:dyDescent="0.25">
      <c r="D121" s="8"/>
      <c r="E121" s="8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10"/>
      <c r="X121" s="8"/>
      <c r="Y121" s="8"/>
      <c r="Z121" s="8"/>
      <c r="AA121" s="8"/>
      <c r="AB121" s="8"/>
    </row>
    <row r="122" spans="4:28" ht="13.2" x14ac:dyDescent="0.25">
      <c r="D122" s="8"/>
      <c r="E122" s="8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10"/>
      <c r="X122" s="8"/>
      <c r="Y122" s="8"/>
      <c r="Z122" s="8"/>
      <c r="AA122" s="8"/>
      <c r="AB122" s="8"/>
    </row>
    <row r="123" spans="4:28" ht="13.2" x14ac:dyDescent="0.25">
      <c r="D123" s="8"/>
      <c r="E123" s="8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10"/>
      <c r="X123" s="8"/>
      <c r="Y123" s="8"/>
      <c r="Z123" s="8"/>
      <c r="AA123" s="8"/>
      <c r="AB123" s="8"/>
    </row>
    <row r="124" spans="4:28" ht="13.2" x14ac:dyDescent="0.25">
      <c r="D124" s="8"/>
      <c r="E124" s="8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10"/>
      <c r="X124" s="8"/>
      <c r="Y124" s="8"/>
      <c r="Z124" s="8"/>
      <c r="AA124" s="8"/>
      <c r="AB124" s="8"/>
    </row>
    <row r="125" spans="4:28" ht="13.2" x14ac:dyDescent="0.25">
      <c r="D125" s="8"/>
      <c r="E125" s="8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10"/>
      <c r="X125" s="8"/>
      <c r="Y125" s="8"/>
      <c r="Z125" s="8"/>
      <c r="AA125" s="8"/>
      <c r="AB125" s="8"/>
    </row>
    <row r="126" spans="4:28" ht="13.2" x14ac:dyDescent="0.25">
      <c r="D126" s="8"/>
      <c r="E126" s="8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10"/>
      <c r="X126" s="8"/>
      <c r="Y126" s="8"/>
      <c r="Z126" s="8"/>
      <c r="AA126" s="8"/>
      <c r="AB126" s="8"/>
    </row>
    <row r="127" spans="4:28" ht="13.2" x14ac:dyDescent="0.25">
      <c r="D127" s="8"/>
      <c r="E127" s="8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10"/>
      <c r="X127" s="8"/>
      <c r="Y127" s="8"/>
      <c r="Z127" s="8"/>
      <c r="AA127" s="8"/>
      <c r="AB127" s="8"/>
    </row>
    <row r="128" spans="4:28" ht="13.2" x14ac:dyDescent="0.25">
      <c r="D128" s="8"/>
      <c r="E128" s="8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10"/>
      <c r="X128" s="8"/>
      <c r="Y128" s="8"/>
      <c r="Z128" s="8"/>
      <c r="AA128" s="8"/>
      <c r="AB128" s="8"/>
    </row>
    <row r="129" spans="4:28" ht="13.2" x14ac:dyDescent="0.25">
      <c r="D129" s="8"/>
      <c r="E129" s="8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0"/>
      <c r="X129" s="8"/>
      <c r="Y129" s="8"/>
      <c r="Z129" s="8"/>
      <c r="AA129" s="8"/>
      <c r="AB129" s="8"/>
    </row>
    <row r="130" spans="4:28" ht="13.2" x14ac:dyDescent="0.25">
      <c r="D130" s="8"/>
      <c r="E130" s="8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0"/>
      <c r="X130" s="8"/>
      <c r="Y130" s="8"/>
      <c r="Z130" s="8"/>
      <c r="AA130" s="8"/>
      <c r="AB130" s="8"/>
    </row>
    <row r="131" spans="4:28" ht="13.2" x14ac:dyDescent="0.25">
      <c r="D131" s="8"/>
      <c r="E131" s="8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0"/>
      <c r="X131" s="8"/>
      <c r="Y131" s="8"/>
      <c r="Z131" s="8"/>
      <c r="AA131" s="8"/>
      <c r="AB131" s="8"/>
    </row>
    <row r="132" spans="4:28" ht="13.2" x14ac:dyDescent="0.25">
      <c r="D132" s="8"/>
      <c r="E132" s="8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0"/>
      <c r="X132" s="8"/>
      <c r="Y132" s="8"/>
      <c r="Z132" s="8"/>
      <c r="AA132" s="8"/>
      <c r="AB132" s="8"/>
    </row>
    <row r="133" spans="4:28" ht="13.2" x14ac:dyDescent="0.25">
      <c r="D133" s="8"/>
      <c r="E133" s="8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0"/>
      <c r="X133" s="8"/>
      <c r="Y133" s="8"/>
      <c r="Z133" s="8"/>
      <c r="AA133" s="8"/>
      <c r="AB133" s="8"/>
    </row>
    <row r="134" spans="4:28" ht="13.2" x14ac:dyDescent="0.25">
      <c r="D134" s="8"/>
      <c r="E134" s="8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0"/>
      <c r="X134" s="8"/>
      <c r="Y134" s="8"/>
      <c r="Z134" s="8"/>
      <c r="AA134" s="8"/>
      <c r="AB134" s="8"/>
    </row>
    <row r="135" spans="4:28" ht="13.2" x14ac:dyDescent="0.25">
      <c r="D135" s="8"/>
      <c r="E135" s="8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10"/>
      <c r="X135" s="8"/>
      <c r="Y135" s="8"/>
      <c r="Z135" s="8"/>
      <c r="AA135" s="8"/>
      <c r="AB135" s="8"/>
    </row>
    <row r="136" spans="4:28" ht="13.2" x14ac:dyDescent="0.25">
      <c r="D136" s="8"/>
      <c r="E136" s="8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0"/>
      <c r="X136" s="8"/>
      <c r="Y136" s="8"/>
      <c r="Z136" s="8"/>
      <c r="AA136" s="8"/>
      <c r="AB136" s="8"/>
    </row>
    <row r="137" spans="4:28" ht="13.2" x14ac:dyDescent="0.25">
      <c r="D137" s="8"/>
      <c r="E137" s="8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10"/>
      <c r="X137" s="8"/>
      <c r="Y137" s="8"/>
      <c r="Z137" s="8"/>
      <c r="AA137" s="8"/>
      <c r="AB137" s="8"/>
    </row>
    <row r="138" spans="4:28" ht="13.2" x14ac:dyDescent="0.25">
      <c r="D138" s="8"/>
      <c r="E138" s="8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0"/>
      <c r="X138" s="8"/>
      <c r="Y138" s="8"/>
      <c r="Z138" s="8"/>
      <c r="AA138" s="8"/>
      <c r="AB138" s="8"/>
    </row>
    <row r="139" spans="4:28" ht="13.2" x14ac:dyDescent="0.25">
      <c r="D139" s="8"/>
      <c r="E139" s="8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0"/>
      <c r="X139" s="8"/>
      <c r="Y139" s="8"/>
      <c r="Z139" s="8"/>
      <c r="AA139" s="8"/>
      <c r="AB139" s="8"/>
    </row>
    <row r="140" spans="4:28" ht="13.2" x14ac:dyDescent="0.25">
      <c r="D140" s="8"/>
      <c r="E140" s="8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0"/>
      <c r="X140" s="8"/>
      <c r="Y140" s="8"/>
      <c r="Z140" s="8"/>
      <c r="AA140" s="8"/>
      <c r="AB140" s="8"/>
    </row>
    <row r="141" spans="4:28" ht="13.2" x14ac:dyDescent="0.25">
      <c r="D141" s="8"/>
      <c r="E141" s="8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0"/>
      <c r="X141" s="8"/>
      <c r="Y141" s="8"/>
      <c r="Z141" s="8"/>
      <c r="AA141" s="8"/>
      <c r="AB141" s="8"/>
    </row>
    <row r="142" spans="4:28" ht="13.2" x14ac:dyDescent="0.25">
      <c r="D142" s="8"/>
      <c r="E142" s="8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0"/>
      <c r="X142" s="8"/>
      <c r="Y142" s="8"/>
      <c r="Z142" s="8"/>
      <c r="AA142" s="8"/>
      <c r="AB142" s="8"/>
    </row>
    <row r="143" spans="4:28" ht="13.2" x14ac:dyDescent="0.25">
      <c r="D143" s="8"/>
      <c r="E143" s="8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0"/>
      <c r="X143" s="8"/>
      <c r="Y143" s="8"/>
      <c r="Z143" s="8"/>
      <c r="AA143" s="8"/>
      <c r="AB143" s="8"/>
    </row>
    <row r="144" spans="4:28" ht="13.2" x14ac:dyDescent="0.25">
      <c r="D144" s="8"/>
      <c r="E144" s="8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10"/>
      <c r="X144" s="8"/>
      <c r="Y144" s="8"/>
      <c r="Z144" s="8"/>
      <c r="AA144" s="8"/>
      <c r="AB144" s="8"/>
    </row>
    <row r="145" spans="4:28" ht="13.2" x14ac:dyDescent="0.25">
      <c r="D145" s="8"/>
      <c r="E145" s="8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0"/>
      <c r="X145" s="8"/>
      <c r="Y145" s="8"/>
      <c r="Z145" s="8"/>
      <c r="AA145" s="8"/>
      <c r="AB145" s="8"/>
    </row>
    <row r="146" spans="4:28" ht="13.2" x14ac:dyDescent="0.25">
      <c r="D146" s="8"/>
      <c r="E146" s="8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0"/>
      <c r="X146" s="8"/>
      <c r="Y146" s="8"/>
      <c r="Z146" s="8"/>
      <c r="AA146" s="8"/>
      <c r="AB146" s="8"/>
    </row>
    <row r="147" spans="4:28" ht="13.2" x14ac:dyDescent="0.25">
      <c r="D147" s="8"/>
      <c r="E147" s="8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10"/>
      <c r="X147" s="8"/>
      <c r="Y147" s="8"/>
      <c r="Z147" s="8"/>
      <c r="AA147" s="8"/>
      <c r="AB147" s="8"/>
    </row>
    <row r="148" spans="4:28" ht="13.2" x14ac:dyDescent="0.25">
      <c r="D148" s="8"/>
      <c r="E148" s="8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10"/>
      <c r="X148" s="8"/>
      <c r="Y148" s="8"/>
      <c r="Z148" s="8"/>
      <c r="AA148" s="8"/>
      <c r="AB148" s="8"/>
    </row>
    <row r="149" spans="4:28" ht="13.2" x14ac:dyDescent="0.25">
      <c r="D149" s="8"/>
      <c r="E149" s="8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10"/>
      <c r="X149" s="8"/>
      <c r="Y149" s="8"/>
      <c r="Z149" s="8"/>
      <c r="AA149" s="8"/>
      <c r="AB149" s="8"/>
    </row>
    <row r="150" spans="4:28" ht="13.2" x14ac:dyDescent="0.25">
      <c r="D150" s="8"/>
      <c r="E150" s="8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10"/>
      <c r="X150" s="8"/>
      <c r="Y150" s="8"/>
      <c r="Z150" s="8"/>
      <c r="AA150" s="8"/>
      <c r="AB150" s="8"/>
    </row>
    <row r="151" spans="4:28" ht="13.2" x14ac:dyDescent="0.25">
      <c r="D151" s="8"/>
      <c r="E151" s="8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10"/>
      <c r="X151" s="8"/>
      <c r="Y151" s="8"/>
      <c r="Z151" s="8"/>
      <c r="AA151" s="8"/>
      <c r="AB151" s="8"/>
    </row>
    <row r="152" spans="4:28" ht="13.2" x14ac:dyDescent="0.25">
      <c r="D152" s="8"/>
      <c r="E152" s="8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10"/>
      <c r="X152" s="8"/>
      <c r="Y152" s="8"/>
      <c r="Z152" s="8"/>
      <c r="AA152" s="8"/>
      <c r="AB152" s="8"/>
    </row>
    <row r="153" spans="4:28" ht="13.2" x14ac:dyDescent="0.25">
      <c r="D153" s="8"/>
      <c r="E153" s="8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10"/>
      <c r="X153" s="8"/>
      <c r="Y153" s="8"/>
      <c r="Z153" s="8"/>
      <c r="AA153" s="8"/>
      <c r="AB153" s="8"/>
    </row>
    <row r="154" spans="4:28" ht="13.2" x14ac:dyDescent="0.25">
      <c r="D154" s="8"/>
      <c r="E154" s="8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10"/>
      <c r="X154" s="8"/>
      <c r="Y154" s="8"/>
      <c r="Z154" s="8"/>
      <c r="AA154" s="8"/>
      <c r="AB154" s="8"/>
    </row>
    <row r="155" spans="4:28" ht="13.2" x14ac:dyDescent="0.25">
      <c r="D155" s="8"/>
      <c r="E155" s="8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0"/>
      <c r="X155" s="8"/>
      <c r="Y155" s="8"/>
      <c r="Z155" s="8"/>
      <c r="AA155" s="8"/>
      <c r="AB155" s="8"/>
    </row>
    <row r="156" spans="4:28" ht="13.2" x14ac:dyDescent="0.25">
      <c r="D156" s="8"/>
      <c r="E156" s="8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10"/>
      <c r="X156" s="8"/>
      <c r="Y156" s="8"/>
      <c r="Z156" s="8"/>
      <c r="AA156" s="8"/>
      <c r="AB156" s="8"/>
    </row>
    <row r="157" spans="4:28" ht="13.2" x14ac:dyDescent="0.25">
      <c r="D157" s="8"/>
      <c r="E157" s="8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10"/>
      <c r="X157" s="8"/>
      <c r="Y157" s="8"/>
      <c r="Z157" s="8"/>
      <c r="AA157" s="8"/>
      <c r="AB157" s="8"/>
    </row>
    <row r="158" spans="4:28" ht="13.2" x14ac:dyDescent="0.25">
      <c r="D158" s="8"/>
      <c r="E158" s="8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10"/>
      <c r="X158" s="8"/>
      <c r="Y158" s="8"/>
      <c r="Z158" s="8"/>
      <c r="AA158" s="8"/>
      <c r="AB158" s="8"/>
    </row>
    <row r="159" spans="4:28" ht="13.2" x14ac:dyDescent="0.25">
      <c r="D159" s="8"/>
      <c r="E159" s="8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10"/>
      <c r="X159" s="8"/>
      <c r="Y159" s="8"/>
      <c r="Z159" s="8"/>
      <c r="AA159" s="8"/>
      <c r="AB159" s="8"/>
    </row>
    <row r="160" spans="4:28" ht="13.2" x14ac:dyDescent="0.25">
      <c r="D160" s="8"/>
      <c r="E160" s="8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10"/>
      <c r="X160" s="8"/>
      <c r="Y160" s="8"/>
      <c r="Z160" s="8"/>
      <c r="AA160" s="8"/>
      <c r="AB160" s="8"/>
    </row>
    <row r="161" spans="4:28" ht="13.2" x14ac:dyDescent="0.25">
      <c r="D161" s="8"/>
      <c r="E161" s="8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0"/>
      <c r="X161" s="8"/>
      <c r="Y161" s="8"/>
      <c r="Z161" s="8"/>
      <c r="AA161" s="8"/>
      <c r="AB161" s="8"/>
    </row>
    <row r="162" spans="4:28" ht="13.2" x14ac:dyDescent="0.25"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0"/>
      <c r="X162" s="8"/>
      <c r="Y162" s="8"/>
      <c r="Z162" s="8"/>
      <c r="AA162" s="8"/>
      <c r="AB162" s="8"/>
    </row>
    <row r="163" spans="4:28" ht="13.2" x14ac:dyDescent="0.25">
      <c r="D163" s="8"/>
      <c r="E163" s="8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10"/>
      <c r="X163" s="8"/>
      <c r="Y163" s="8"/>
      <c r="Z163" s="8"/>
      <c r="AA163" s="8"/>
      <c r="AB163" s="8"/>
    </row>
    <row r="164" spans="4:28" ht="13.2" x14ac:dyDescent="0.25">
      <c r="D164" s="8"/>
      <c r="E164" s="8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0"/>
      <c r="X164" s="8"/>
      <c r="Y164" s="8"/>
      <c r="Z164" s="8"/>
      <c r="AA164" s="8"/>
      <c r="AB164" s="8"/>
    </row>
    <row r="165" spans="4:28" ht="13.2" x14ac:dyDescent="0.25">
      <c r="D165" s="8"/>
      <c r="E165" s="8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10"/>
      <c r="X165" s="8"/>
      <c r="Y165" s="8"/>
      <c r="Z165" s="8"/>
      <c r="AA165" s="8"/>
      <c r="AB165" s="8"/>
    </row>
    <row r="166" spans="4:28" ht="13.2" x14ac:dyDescent="0.25">
      <c r="D166" s="8"/>
      <c r="E166" s="8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0"/>
      <c r="X166" s="8"/>
      <c r="Y166" s="8"/>
      <c r="Z166" s="8"/>
      <c r="AA166" s="8"/>
      <c r="AB166" s="8"/>
    </row>
    <row r="167" spans="4:28" ht="13.2" x14ac:dyDescent="0.25">
      <c r="D167" s="8"/>
      <c r="E167" s="8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10"/>
      <c r="X167" s="8"/>
      <c r="Y167" s="8"/>
      <c r="Z167" s="8"/>
      <c r="AA167" s="8"/>
      <c r="AB167" s="8"/>
    </row>
    <row r="168" spans="4:28" ht="13.2" x14ac:dyDescent="0.25">
      <c r="D168" s="8"/>
      <c r="E168" s="8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10"/>
      <c r="X168" s="8"/>
      <c r="Y168" s="8"/>
      <c r="Z168" s="8"/>
      <c r="AA168" s="8"/>
      <c r="AB168" s="8"/>
    </row>
    <row r="169" spans="4:28" ht="13.2" x14ac:dyDescent="0.25">
      <c r="D169" s="8"/>
      <c r="E169" s="8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10"/>
      <c r="X169" s="8"/>
      <c r="Y169" s="8"/>
      <c r="Z169" s="8"/>
      <c r="AA169" s="8"/>
      <c r="AB169" s="8"/>
    </row>
    <row r="170" spans="4:28" ht="13.2" x14ac:dyDescent="0.25">
      <c r="D170" s="8"/>
      <c r="E170" s="8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10"/>
      <c r="X170" s="8"/>
      <c r="Y170" s="8"/>
      <c r="Z170" s="8"/>
      <c r="AA170" s="8"/>
      <c r="AB170" s="8"/>
    </row>
    <row r="171" spans="4:28" ht="13.2" x14ac:dyDescent="0.25">
      <c r="D171" s="8"/>
      <c r="E171" s="8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10"/>
      <c r="X171" s="8"/>
      <c r="Y171" s="8"/>
      <c r="Z171" s="8"/>
      <c r="AA171" s="8"/>
      <c r="AB171" s="8"/>
    </row>
    <row r="172" spans="4:28" ht="13.2" x14ac:dyDescent="0.25">
      <c r="D172" s="8"/>
      <c r="E172" s="8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10"/>
      <c r="X172" s="8"/>
      <c r="Y172" s="8"/>
      <c r="Z172" s="8"/>
      <c r="AA172" s="8"/>
      <c r="AB172" s="8"/>
    </row>
    <row r="173" spans="4:28" ht="13.2" x14ac:dyDescent="0.25">
      <c r="D173" s="8"/>
      <c r="E173" s="8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10"/>
      <c r="X173" s="8"/>
      <c r="Y173" s="8"/>
      <c r="Z173" s="8"/>
      <c r="AA173" s="8"/>
      <c r="AB173" s="8"/>
    </row>
    <row r="174" spans="4:28" ht="13.2" x14ac:dyDescent="0.25">
      <c r="D174" s="8"/>
      <c r="E174" s="8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10"/>
      <c r="X174" s="8"/>
      <c r="Y174" s="8"/>
      <c r="Z174" s="8"/>
      <c r="AA174" s="8"/>
      <c r="AB174" s="8"/>
    </row>
    <row r="175" spans="4:28" ht="13.2" x14ac:dyDescent="0.25">
      <c r="D175" s="8"/>
      <c r="E175" s="8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10"/>
      <c r="X175" s="8"/>
      <c r="Y175" s="8"/>
      <c r="Z175" s="8"/>
      <c r="AA175" s="8"/>
      <c r="AB175" s="8"/>
    </row>
    <row r="176" spans="4:28" ht="13.2" x14ac:dyDescent="0.25">
      <c r="D176" s="8"/>
      <c r="E176" s="8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10"/>
      <c r="X176" s="8"/>
      <c r="Y176" s="8"/>
      <c r="Z176" s="8"/>
      <c r="AA176" s="8"/>
      <c r="AB176" s="8"/>
    </row>
    <row r="177" spans="4:28" ht="13.2" x14ac:dyDescent="0.25">
      <c r="D177" s="8"/>
      <c r="E177" s="8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10"/>
      <c r="X177" s="8"/>
      <c r="Y177" s="8"/>
      <c r="Z177" s="8"/>
      <c r="AA177" s="8"/>
      <c r="AB177" s="8"/>
    </row>
    <row r="178" spans="4:28" ht="13.2" x14ac:dyDescent="0.25">
      <c r="D178" s="8"/>
      <c r="E178" s="8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10"/>
      <c r="X178" s="8"/>
      <c r="Y178" s="8"/>
      <c r="Z178" s="8"/>
      <c r="AA178" s="8"/>
      <c r="AB178" s="8"/>
    </row>
    <row r="179" spans="4:28" ht="13.2" x14ac:dyDescent="0.25">
      <c r="D179" s="8"/>
      <c r="E179" s="8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10"/>
      <c r="X179" s="8"/>
      <c r="Y179" s="8"/>
      <c r="Z179" s="8"/>
      <c r="AA179" s="8"/>
      <c r="AB179" s="8"/>
    </row>
    <row r="180" spans="4:28" ht="13.2" x14ac:dyDescent="0.25">
      <c r="D180" s="8"/>
      <c r="E180" s="8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10"/>
      <c r="X180" s="8"/>
      <c r="Y180" s="8"/>
      <c r="Z180" s="8"/>
      <c r="AA180" s="8"/>
      <c r="AB180" s="8"/>
    </row>
    <row r="181" spans="4:28" ht="13.2" x14ac:dyDescent="0.25">
      <c r="D181" s="8"/>
      <c r="E181" s="8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10"/>
      <c r="X181" s="8"/>
      <c r="Y181" s="8"/>
      <c r="Z181" s="8"/>
      <c r="AA181" s="8"/>
      <c r="AB181" s="8"/>
    </row>
    <row r="182" spans="4:28" ht="13.2" x14ac:dyDescent="0.25">
      <c r="D182" s="8"/>
      <c r="E182" s="8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10"/>
      <c r="X182" s="8"/>
      <c r="Y182" s="8"/>
      <c r="Z182" s="8"/>
      <c r="AA182" s="8"/>
      <c r="AB182" s="8"/>
    </row>
    <row r="183" spans="4:28" ht="13.2" x14ac:dyDescent="0.25">
      <c r="D183" s="8"/>
      <c r="E183" s="8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10"/>
      <c r="X183" s="8"/>
      <c r="Y183" s="8"/>
      <c r="Z183" s="8"/>
      <c r="AA183" s="8"/>
      <c r="AB183" s="8"/>
    </row>
    <row r="184" spans="4:28" ht="13.2" x14ac:dyDescent="0.25">
      <c r="D184" s="8"/>
      <c r="E184" s="8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10"/>
      <c r="X184" s="8"/>
      <c r="Y184" s="8"/>
      <c r="Z184" s="8"/>
      <c r="AA184" s="8"/>
      <c r="AB184" s="8"/>
    </row>
    <row r="185" spans="4:28" ht="13.2" x14ac:dyDescent="0.25">
      <c r="D185" s="8"/>
      <c r="E185" s="8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10"/>
      <c r="X185" s="8"/>
      <c r="Y185" s="8"/>
      <c r="Z185" s="8"/>
      <c r="AA185" s="8"/>
      <c r="AB185" s="8"/>
    </row>
    <row r="186" spans="4:28" ht="13.2" x14ac:dyDescent="0.25">
      <c r="D186" s="8"/>
      <c r="E186" s="8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10"/>
      <c r="X186" s="8"/>
      <c r="Y186" s="8"/>
      <c r="Z186" s="8"/>
      <c r="AA186" s="8"/>
      <c r="AB186" s="8"/>
    </row>
    <row r="187" spans="4:28" ht="13.2" x14ac:dyDescent="0.25">
      <c r="D187" s="8"/>
      <c r="E187" s="8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10"/>
      <c r="X187" s="8"/>
      <c r="Y187" s="8"/>
      <c r="Z187" s="8"/>
      <c r="AA187" s="8"/>
      <c r="AB187" s="8"/>
    </row>
    <row r="188" spans="4:28" ht="13.2" x14ac:dyDescent="0.25">
      <c r="D188" s="8"/>
      <c r="E188" s="8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10"/>
      <c r="X188" s="8"/>
      <c r="Y188" s="8"/>
      <c r="Z188" s="8"/>
      <c r="AA188" s="8"/>
      <c r="AB188" s="8"/>
    </row>
    <row r="189" spans="4:28" ht="13.2" x14ac:dyDescent="0.25">
      <c r="D189" s="8"/>
      <c r="E189" s="8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10"/>
      <c r="X189" s="8"/>
      <c r="Y189" s="8"/>
      <c r="Z189" s="8"/>
      <c r="AA189" s="8"/>
      <c r="AB189" s="8"/>
    </row>
    <row r="190" spans="4:28" ht="13.2" x14ac:dyDescent="0.25">
      <c r="D190" s="8"/>
      <c r="E190" s="8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10"/>
      <c r="X190" s="8"/>
      <c r="Y190" s="8"/>
      <c r="Z190" s="8"/>
      <c r="AA190" s="8"/>
      <c r="AB190" s="8"/>
    </row>
    <row r="191" spans="4:28" ht="13.2" x14ac:dyDescent="0.25">
      <c r="D191" s="8"/>
      <c r="E191" s="8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10"/>
      <c r="X191" s="8"/>
      <c r="Y191" s="8"/>
      <c r="Z191" s="8"/>
      <c r="AA191" s="8"/>
      <c r="AB191" s="8"/>
    </row>
    <row r="192" spans="4:28" ht="13.2" x14ac:dyDescent="0.25">
      <c r="D192" s="8"/>
      <c r="E192" s="8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10"/>
      <c r="X192" s="8"/>
      <c r="Y192" s="8"/>
      <c r="Z192" s="8"/>
      <c r="AA192" s="8"/>
      <c r="AB192" s="8"/>
    </row>
    <row r="193" spans="4:28" ht="13.2" x14ac:dyDescent="0.25">
      <c r="D193" s="8"/>
      <c r="E193" s="8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10"/>
      <c r="X193" s="8"/>
      <c r="Y193" s="8"/>
      <c r="Z193" s="8"/>
      <c r="AA193" s="8"/>
      <c r="AB193" s="8"/>
    </row>
    <row r="194" spans="4:28" ht="13.2" x14ac:dyDescent="0.25">
      <c r="D194" s="8"/>
      <c r="E194" s="8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10"/>
      <c r="X194" s="8"/>
      <c r="Y194" s="8"/>
      <c r="Z194" s="8"/>
      <c r="AA194" s="8"/>
      <c r="AB194" s="8"/>
    </row>
    <row r="195" spans="4:28" ht="13.2" x14ac:dyDescent="0.25">
      <c r="D195" s="8"/>
      <c r="E195" s="8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10"/>
      <c r="X195" s="8"/>
      <c r="Y195" s="8"/>
      <c r="Z195" s="8"/>
      <c r="AA195" s="8"/>
      <c r="AB195" s="8"/>
    </row>
    <row r="196" spans="4:28" ht="13.2" x14ac:dyDescent="0.25">
      <c r="D196" s="8"/>
      <c r="E196" s="8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10"/>
      <c r="X196" s="8"/>
      <c r="Y196" s="8"/>
      <c r="Z196" s="8"/>
      <c r="AA196" s="8"/>
      <c r="AB196" s="8"/>
    </row>
    <row r="197" spans="4:28" ht="13.2" x14ac:dyDescent="0.25">
      <c r="D197" s="8"/>
      <c r="E197" s="8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10"/>
      <c r="X197" s="8"/>
      <c r="Y197" s="8"/>
      <c r="Z197" s="8"/>
      <c r="AA197" s="8"/>
      <c r="AB197" s="8"/>
    </row>
    <row r="198" spans="4:28" ht="13.2" x14ac:dyDescent="0.25">
      <c r="D198" s="8"/>
      <c r="E198" s="8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10"/>
      <c r="X198" s="8"/>
      <c r="Y198" s="8"/>
      <c r="Z198" s="8"/>
      <c r="AA198" s="8"/>
      <c r="AB198" s="8"/>
    </row>
    <row r="199" spans="4:28" ht="13.2" x14ac:dyDescent="0.25">
      <c r="D199" s="8"/>
      <c r="E199" s="8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10"/>
      <c r="X199" s="8"/>
      <c r="Y199" s="8"/>
      <c r="Z199" s="8"/>
      <c r="AA199" s="8"/>
      <c r="AB199" s="8"/>
    </row>
    <row r="200" spans="4:28" ht="13.2" x14ac:dyDescent="0.25">
      <c r="D200" s="8"/>
      <c r="E200" s="8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10"/>
      <c r="X200" s="8"/>
      <c r="Y200" s="8"/>
      <c r="Z200" s="8"/>
      <c r="AA200" s="8"/>
      <c r="AB200" s="8"/>
    </row>
    <row r="201" spans="4:28" ht="13.2" x14ac:dyDescent="0.25">
      <c r="D201" s="8"/>
      <c r="E201" s="8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10"/>
      <c r="X201" s="8"/>
      <c r="Y201" s="8"/>
      <c r="Z201" s="8"/>
      <c r="AA201" s="8"/>
      <c r="AB201" s="8"/>
    </row>
    <row r="202" spans="4:28" ht="13.2" x14ac:dyDescent="0.25">
      <c r="D202" s="8"/>
      <c r="E202" s="8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10"/>
      <c r="X202" s="8"/>
      <c r="Y202" s="8"/>
      <c r="Z202" s="8"/>
      <c r="AA202" s="8"/>
      <c r="AB202" s="8"/>
    </row>
    <row r="203" spans="4:28" ht="13.2" x14ac:dyDescent="0.25">
      <c r="D203" s="8"/>
      <c r="E203" s="8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0"/>
      <c r="X203" s="8"/>
      <c r="Y203" s="8"/>
      <c r="Z203" s="8"/>
      <c r="AA203" s="8"/>
      <c r="AB203" s="8"/>
    </row>
    <row r="204" spans="4:28" ht="13.2" x14ac:dyDescent="0.25">
      <c r="D204" s="8"/>
      <c r="E204" s="8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10"/>
      <c r="X204" s="8"/>
      <c r="Y204" s="8"/>
      <c r="Z204" s="8"/>
      <c r="AA204" s="8"/>
      <c r="AB204" s="8"/>
    </row>
    <row r="205" spans="4:28" ht="13.2" x14ac:dyDescent="0.25">
      <c r="D205" s="8"/>
      <c r="E205" s="8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10"/>
      <c r="X205" s="8"/>
      <c r="Y205" s="8"/>
      <c r="Z205" s="8"/>
      <c r="AA205" s="8"/>
      <c r="AB205" s="8"/>
    </row>
    <row r="206" spans="4:28" ht="13.2" x14ac:dyDescent="0.25">
      <c r="D206" s="8"/>
      <c r="E206" s="8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10"/>
      <c r="X206" s="8"/>
      <c r="Y206" s="8"/>
      <c r="Z206" s="8"/>
      <c r="AA206" s="8"/>
      <c r="AB206" s="8"/>
    </row>
    <row r="207" spans="4:28" ht="13.2" x14ac:dyDescent="0.25">
      <c r="D207" s="8"/>
      <c r="E207" s="8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10"/>
      <c r="X207" s="8"/>
      <c r="Y207" s="8"/>
      <c r="Z207" s="8"/>
      <c r="AA207" s="8"/>
      <c r="AB207" s="8"/>
    </row>
    <row r="208" spans="4:28" ht="13.2" x14ac:dyDescent="0.25">
      <c r="D208" s="8"/>
      <c r="E208" s="8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10"/>
      <c r="X208" s="8"/>
      <c r="Y208" s="8"/>
      <c r="Z208" s="8"/>
      <c r="AA208" s="8"/>
      <c r="AB208" s="8"/>
    </row>
    <row r="209" spans="4:28" ht="13.2" x14ac:dyDescent="0.25">
      <c r="D209" s="8"/>
      <c r="E209" s="8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10"/>
      <c r="X209" s="8"/>
      <c r="Y209" s="8"/>
      <c r="Z209" s="8"/>
      <c r="AA209" s="8"/>
      <c r="AB209" s="8"/>
    </row>
    <row r="210" spans="4:28" ht="13.2" x14ac:dyDescent="0.25">
      <c r="D210" s="8"/>
      <c r="E210" s="8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10"/>
      <c r="X210" s="8"/>
      <c r="Y210" s="8"/>
      <c r="Z210" s="8"/>
      <c r="AA210" s="8"/>
      <c r="AB210" s="8"/>
    </row>
    <row r="211" spans="4:28" ht="13.2" x14ac:dyDescent="0.25">
      <c r="D211" s="8"/>
      <c r="E211" s="8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10"/>
      <c r="X211" s="8"/>
      <c r="Y211" s="8"/>
      <c r="Z211" s="8"/>
      <c r="AA211" s="8"/>
      <c r="AB211" s="8"/>
    </row>
    <row r="212" spans="4:28" ht="13.2" x14ac:dyDescent="0.25">
      <c r="D212" s="8"/>
      <c r="E212" s="8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10"/>
      <c r="X212" s="8"/>
      <c r="Y212" s="8"/>
      <c r="Z212" s="8"/>
      <c r="AA212" s="8"/>
      <c r="AB212" s="8"/>
    </row>
    <row r="213" spans="4:28" ht="13.2" x14ac:dyDescent="0.25">
      <c r="D213" s="8"/>
      <c r="E213" s="8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10"/>
      <c r="X213" s="8"/>
      <c r="Y213" s="8"/>
      <c r="Z213" s="8"/>
      <c r="AA213" s="8"/>
      <c r="AB213" s="8"/>
    </row>
    <row r="214" spans="4:28" ht="13.2" x14ac:dyDescent="0.25">
      <c r="D214" s="8"/>
      <c r="E214" s="8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10"/>
      <c r="X214" s="8"/>
      <c r="Y214" s="8"/>
      <c r="Z214" s="8"/>
      <c r="AA214" s="8"/>
      <c r="AB214" s="8"/>
    </row>
    <row r="215" spans="4:28" ht="13.2" x14ac:dyDescent="0.25">
      <c r="D215" s="8"/>
      <c r="E215" s="8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10"/>
      <c r="X215" s="8"/>
      <c r="Y215" s="8"/>
      <c r="Z215" s="8"/>
      <c r="AA215" s="8"/>
      <c r="AB215" s="8"/>
    </row>
    <row r="216" spans="4:28" ht="13.2" x14ac:dyDescent="0.25">
      <c r="D216" s="8"/>
      <c r="E216" s="8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10"/>
      <c r="X216" s="8"/>
      <c r="Y216" s="8"/>
      <c r="Z216" s="8"/>
      <c r="AA216" s="8"/>
      <c r="AB216" s="8"/>
    </row>
    <row r="217" spans="4:28" ht="13.2" x14ac:dyDescent="0.25">
      <c r="D217" s="8"/>
      <c r="E217" s="8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10"/>
      <c r="X217" s="8"/>
      <c r="Y217" s="8"/>
      <c r="Z217" s="8"/>
      <c r="AA217" s="8"/>
      <c r="AB217" s="8"/>
    </row>
    <row r="218" spans="4:28" ht="13.2" x14ac:dyDescent="0.25">
      <c r="D218" s="8"/>
      <c r="E218" s="8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10"/>
      <c r="X218" s="8"/>
      <c r="Y218" s="8"/>
      <c r="Z218" s="8"/>
      <c r="AA218" s="8"/>
      <c r="AB218" s="8"/>
    </row>
    <row r="219" spans="4:28" ht="13.2" x14ac:dyDescent="0.25">
      <c r="D219" s="8"/>
      <c r="E219" s="8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10"/>
      <c r="X219" s="8"/>
      <c r="Y219" s="8"/>
      <c r="Z219" s="8"/>
      <c r="AA219" s="8"/>
      <c r="AB219" s="8"/>
    </row>
    <row r="220" spans="4:28" ht="13.2" x14ac:dyDescent="0.25">
      <c r="D220" s="8"/>
      <c r="E220" s="8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10"/>
      <c r="X220" s="8"/>
      <c r="Y220" s="8"/>
      <c r="Z220" s="8"/>
      <c r="AA220" s="8"/>
      <c r="AB220" s="8"/>
    </row>
    <row r="221" spans="4:28" ht="13.2" x14ac:dyDescent="0.25">
      <c r="D221" s="8"/>
      <c r="E221" s="8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10"/>
      <c r="X221" s="8"/>
      <c r="Y221" s="8"/>
      <c r="Z221" s="8"/>
      <c r="AA221" s="8"/>
      <c r="AB221" s="8"/>
    </row>
    <row r="222" spans="4:28" ht="13.2" x14ac:dyDescent="0.25">
      <c r="D222" s="8"/>
      <c r="E222" s="8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10"/>
      <c r="X222" s="8"/>
      <c r="Y222" s="8"/>
      <c r="Z222" s="8"/>
      <c r="AA222" s="8"/>
      <c r="AB222" s="8"/>
    </row>
    <row r="223" spans="4:28" ht="13.2" x14ac:dyDescent="0.25">
      <c r="D223" s="8"/>
      <c r="E223" s="8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10"/>
      <c r="X223" s="8"/>
      <c r="Y223" s="8"/>
      <c r="Z223" s="8"/>
      <c r="AA223" s="8"/>
      <c r="AB223" s="8"/>
    </row>
    <row r="224" spans="4:28" ht="13.2" x14ac:dyDescent="0.25">
      <c r="D224" s="8"/>
      <c r="E224" s="8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10"/>
      <c r="X224" s="8"/>
      <c r="Y224" s="8"/>
      <c r="Z224" s="8"/>
      <c r="AA224" s="8"/>
      <c r="AB224" s="8"/>
    </row>
    <row r="225" spans="4:28" ht="13.2" x14ac:dyDescent="0.25">
      <c r="D225" s="8"/>
      <c r="E225" s="8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10"/>
      <c r="X225" s="8"/>
      <c r="Y225" s="8"/>
      <c r="Z225" s="8"/>
      <c r="AA225" s="8"/>
      <c r="AB225" s="8"/>
    </row>
    <row r="226" spans="4:28" ht="13.2" x14ac:dyDescent="0.25">
      <c r="D226" s="8"/>
      <c r="E226" s="8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10"/>
      <c r="X226" s="8"/>
      <c r="Y226" s="8"/>
      <c r="Z226" s="8"/>
      <c r="AA226" s="8"/>
      <c r="AB226" s="8"/>
    </row>
    <row r="227" spans="4:28" ht="13.2" x14ac:dyDescent="0.25">
      <c r="D227" s="8"/>
      <c r="E227" s="8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10"/>
      <c r="X227" s="8"/>
      <c r="Y227" s="8"/>
      <c r="Z227" s="8"/>
      <c r="AA227" s="8"/>
      <c r="AB227" s="8"/>
    </row>
    <row r="228" spans="4:28" ht="13.2" x14ac:dyDescent="0.25">
      <c r="D228" s="8"/>
      <c r="E228" s="8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10"/>
      <c r="X228" s="8"/>
      <c r="Y228" s="8"/>
      <c r="Z228" s="8"/>
      <c r="AA228" s="8"/>
      <c r="AB228" s="8"/>
    </row>
    <row r="229" spans="4:28" ht="13.2" x14ac:dyDescent="0.25">
      <c r="D229" s="8"/>
      <c r="E229" s="8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10"/>
      <c r="X229" s="8"/>
      <c r="Y229" s="8"/>
      <c r="Z229" s="8"/>
      <c r="AA229" s="8"/>
      <c r="AB229" s="8"/>
    </row>
    <row r="230" spans="4:28" ht="13.2" x14ac:dyDescent="0.25">
      <c r="D230" s="8"/>
      <c r="E230" s="8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10"/>
      <c r="X230" s="8"/>
      <c r="Y230" s="8"/>
      <c r="Z230" s="8"/>
      <c r="AA230" s="8"/>
      <c r="AB230" s="8"/>
    </row>
    <row r="231" spans="4:28" ht="13.2" x14ac:dyDescent="0.25">
      <c r="D231" s="8"/>
      <c r="E231" s="8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10"/>
      <c r="X231" s="8"/>
      <c r="Y231" s="8"/>
      <c r="Z231" s="8"/>
      <c r="AA231" s="8"/>
      <c r="AB231" s="8"/>
    </row>
    <row r="232" spans="4:28" ht="13.2" x14ac:dyDescent="0.25">
      <c r="D232" s="8"/>
      <c r="E232" s="8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10"/>
      <c r="X232" s="8"/>
      <c r="Y232" s="8"/>
      <c r="Z232" s="8"/>
      <c r="AA232" s="8"/>
      <c r="AB232" s="8"/>
    </row>
    <row r="233" spans="4:28" ht="13.2" x14ac:dyDescent="0.25">
      <c r="D233" s="8"/>
      <c r="E233" s="8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10"/>
      <c r="X233" s="8"/>
      <c r="Y233" s="8"/>
      <c r="Z233" s="8"/>
      <c r="AA233" s="8"/>
      <c r="AB233" s="8"/>
    </row>
    <row r="234" spans="4:28" ht="13.2" x14ac:dyDescent="0.25">
      <c r="D234" s="8"/>
      <c r="E234" s="8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10"/>
      <c r="X234" s="8"/>
      <c r="Y234" s="8"/>
      <c r="Z234" s="8"/>
      <c r="AA234" s="8"/>
      <c r="AB234" s="8"/>
    </row>
    <row r="235" spans="4:28" ht="13.2" x14ac:dyDescent="0.25">
      <c r="D235" s="8"/>
      <c r="E235" s="8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10"/>
      <c r="X235" s="8"/>
      <c r="Y235" s="8"/>
      <c r="Z235" s="8"/>
      <c r="AA235" s="8"/>
      <c r="AB235" s="8"/>
    </row>
    <row r="236" spans="4:28" ht="13.2" x14ac:dyDescent="0.25">
      <c r="D236" s="8"/>
      <c r="E236" s="8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10"/>
      <c r="X236" s="8"/>
      <c r="Y236" s="8"/>
      <c r="Z236" s="8"/>
      <c r="AA236" s="8"/>
      <c r="AB236" s="8"/>
    </row>
    <row r="237" spans="4:28" ht="13.2" x14ac:dyDescent="0.25">
      <c r="D237" s="8"/>
      <c r="E237" s="8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10"/>
      <c r="X237" s="8"/>
      <c r="Y237" s="8"/>
      <c r="Z237" s="8"/>
      <c r="AA237" s="8"/>
      <c r="AB237" s="8"/>
    </row>
    <row r="238" spans="4:28" ht="13.2" x14ac:dyDescent="0.25"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10"/>
      <c r="X238" s="8"/>
      <c r="Y238" s="8"/>
      <c r="Z238" s="8"/>
      <c r="AA238" s="8"/>
      <c r="AB238" s="8"/>
    </row>
    <row r="239" spans="4:28" ht="13.2" x14ac:dyDescent="0.25">
      <c r="D239" s="8"/>
      <c r="E239" s="8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10"/>
      <c r="X239" s="8"/>
      <c r="Y239" s="8"/>
      <c r="Z239" s="8"/>
      <c r="AA239" s="8"/>
      <c r="AB239" s="8"/>
    </row>
    <row r="240" spans="4:28" ht="13.2" x14ac:dyDescent="0.25">
      <c r="D240" s="8"/>
      <c r="E240" s="8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10"/>
      <c r="X240" s="8"/>
      <c r="Y240" s="8"/>
      <c r="Z240" s="8"/>
      <c r="AA240" s="8"/>
      <c r="AB240" s="8"/>
    </row>
    <row r="241" spans="4:28" ht="13.2" x14ac:dyDescent="0.25">
      <c r="D241" s="8"/>
      <c r="E241" s="8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10"/>
      <c r="X241" s="8"/>
      <c r="Y241" s="8"/>
      <c r="Z241" s="8"/>
      <c r="AA241" s="8"/>
      <c r="AB241" s="8"/>
    </row>
    <row r="242" spans="4:28" ht="13.2" x14ac:dyDescent="0.25">
      <c r="D242" s="8"/>
      <c r="E242" s="8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10"/>
      <c r="X242" s="8"/>
      <c r="Y242" s="8"/>
      <c r="Z242" s="8"/>
      <c r="AA242" s="8"/>
      <c r="AB242" s="8"/>
    </row>
    <row r="243" spans="4:28" ht="13.2" x14ac:dyDescent="0.25">
      <c r="D243" s="8"/>
      <c r="E243" s="8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10"/>
      <c r="X243" s="8"/>
      <c r="Y243" s="8"/>
      <c r="Z243" s="8"/>
      <c r="AA243" s="8"/>
      <c r="AB243" s="8"/>
    </row>
    <row r="244" spans="4:28" ht="13.2" x14ac:dyDescent="0.25">
      <c r="D244" s="8"/>
      <c r="E244" s="8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10"/>
      <c r="X244" s="8"/>
      <c r="Y244" s="8"/>
      <c r="Z244" s="8"/>
      <c r="AA244" s="8"/>
      <c r="AB244" s="8"/>
    </row>
    <row r="245" spans="4:28" ht="13.2" x14ac:dyDescent="0.25">
      <c r="D245" s="8"/>
      <c r="E245" s="8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10"/>
      <c r="X245" s="8"/>
      <c r="Y245" s="8"/>
      <c r="Z245" s="8"/>
      <c r="AA245" s="8"/>
      <c r="AB245" s="8"/>
    </row>
    <row r="246" spans="4:28" ht="13.2" x14ac:dyDescent="0.25">
      <c r="D246" s="8"/>
      <c r="E246" s="8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10"/>
      <c r="X246" s="8"/>
      <c r="Y246" s="8"/>
      <c r="Z246" s="8"/>
      <c r="AA246" s="8"/>
      <c r="AB246" s="8"/>
    </row>
    <row r="247" spans="4:28" ht="13.2" x14ac:dyDescent="0.25">
      <c r="D247" s="8"/>
      <c r="E247" s="8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10"/>
      <c r="X247" s="8"/>
      <c r="Y247" s="8"/>
      <c r="Z247" s="8"/>
      <c r="AA247" s="8"/>
      <c r="AB247" s="8"/>
    </row>
    <row r="248" spans="4:28" ht="13.2" x14ac:dyDescent="0.25">
      <c r="D248" s="8"/>
      <c r="E248" s="8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10"/>
      <c r="X248" s="8"/>
      <c r="Y248" s="8"/>
      <c r="Z248" s="8"/>
      <c r="AA248" s="8"/>
      <c r="AB248" s="8"/>
    </row>
    <row r="249" spans="4:28" ht="13.2" x14ac:dyDescent="0.25">
      <c r="D249" s="8"/>
      <c r="E249" s="8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10"/>
      <c r="X249" s="8"/>
      <c r="Y249" s="8"/>
      <c r="Z249" s="8"/>
      <c r="AA249" s="8"/>
      <c r="AB249" s="8"/>
    </row>
    <row r="250" spans="4:28" ht="13.2" x14ac:dyDescent="0.25">
      <c r="D250" s="8"/>
      <c r="E250" s="8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10"/>
      <c r="X250" s="8"/>
      <c r="Y250" s="8"/>
      <c r="Z250" s="8"/>
      <c r="AA250" s="8"/>
      <c r="AB250" s="8"/>
    </row>
    <row r="251" spans="4:28" ht="13.2" x14ac:dyDescent="0.25">
      <c r="D251" s="8"/>
      <c r="E251" s="8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10"/>
      <c r="X251" s="8"/>
      <c r="Y251" s="8"/>
      <c r="Z251" s="8"/>
      <c r="AA251" s="8"/>
      <c r="AB251" s="8"/>
    </row>
    <row r="252" spans="4:28" ht="13.2" x14ac:dyDescent="0.25">
      <c r="D252" s="8"/>
      <c r="E252" s="8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10"/>
      <c r="X252" s="8"/>
      <c r="Y252" s="8"/>
      <c r="Z252" s="8"/>
      <c r="AA252" s="8"/>
      <c r="AB252" s="8"/>
    </row>
    <row r="253" spans="4:28" ht="13.2" x14ac:dyDescent="0.25">
      <c r="D253" s="8"/>
      <c r="E253" s="8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10"/>
      <c r="X253" s="8"/>
      <c r="Y253" s="8"/>
      <c r="Z253" s="8"/>
      <c r="AA253" s="8"/>
      <c r="AB253" s="8"/>
    </row>
    <row r="254" spans="4:28" ht="13.2" x14ac:dyDescent="0.25">
      <c r="D254" s="8"/>
      <c r="E254" s="8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10"/>
      <c r="X254" s="8"/>
      <c r="Y254" s="8"/>
      <c r="Z254" s="8"/>
      <c r="AA254" s="8"/>
      <c r="AB254" s="8"/>
    </row>
    <row r="255" spans="4:28" ht="13.2" x14ac:dyDescent="0.25">
      <c r="D255" s="8"/>
      <c r="E255" s="8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10"/>
      <c r="X255" s="8"/>
      <c r="Y255" s="8"/>
      <c r="Z255" s="8"/>
      <c r="AA255" s="8"/>
      <c r="AB255" s="8"/>
    </row>
    <row r="256" spans="4:28" ht="13.2" x14ac:dyDescent="0.25">
      <c r="D256" s="8"/>
      <c r="E256" s="8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10"/>
      <c r="X256" s="8"/>
      <c r="Y256" s="8"/>
      <c r="Z256" s="8"/>
      <c r="AA256" s="8"/>
      <c r="AB256" s="8"/>
    </row>
    <row r="257" spans="4:28" ht="13.2" x14ac:dyDescent="0.25">
      <c r="D257" s="8"/>
      <c r="E257" s="8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10"/>
      <c r="X257" s="8"/>
      <c r="Y257" s="8"/>
      <c r="Z257" s="8"/>
      <c r="AA257" s="8"/>
      <c r="AB257" s="8"/>
    </row>
    <row r="258" spans="4:28" ht="13.2" x14ac:dyDescent="0.25">
      <c r="D258" s="8"/>
      <c r="E258" s="8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10"/>
      <c r="X258" s="8"/>
      <c r="Y258" s="8"/>
      <c r="Z258" s="8"/>
      <c r="AA258" s="8"/>
      <c r="AB258" s="8"/>
    </row>
    <row r="259" spans="4:28" ht="13.2" x14ac:dyDescent="0.25">
      <c r="D259" s="8"/>
      <c r="E259" s="8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10"/>
      <c r="X259" s="8"/>
      <c r="Y259" s="8"/>
      <c r="Z259" s="8"/>
      <c r="AA259" s="8"/>
      <c r="AB259" s="8"/>
    </row>
    <row r="260" spans="4:28" ht="13.2" x14ac:dyDescent="0.25">
      <c r="D260" s="8"/>
      <c r="E260" s="8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10"/>
      <c r="X260" s="8"/>
      <c r="Y260" s="8"/>
      <c r="Z260" s="8"/>
      <c r="AA260" s="8"/>
      <c r="AB260" s="8"/>
    </row>
    <row r="261" spans="4:28" ht="13.2" x14ac:dyDescent="0.25">
      <c r="D261" s="8"/>
      <c r="E261" s="8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10"/>
      <c r="X261" s="8"/>
      <c r="Y261" s="8"/>
      <c r="Z261" s="8"/>
      <c r="AA261" s="8"/>
      <c r="AB261" s="8"/>
    </row>
    <row r="262" spans="4:28" ht="13.2" x14ac:dyDescent="0.25">
      <c r="D262" s="8"/>
      <c r="E262" s="8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10"/>
      <c r="X262" s="8"/>
      <c r="Y262" s="8"/>
      <c r="Z262" s="8"/>
      <c r="AA262" s="8"/>
      <c r="AB262" s="8"/>
    </row>
    <row r="263" spans="4:28" ht="13.2" x14ac:dyDescent="0.25">
      <c r="D263" s="8"/>
      <c r="E263" s="8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10"/>
      <c r="X263" s="8"/>
      <c r="Y263" s="8"/>
      <c r="Z263" s="8"/>
      <c r="AA263" s="8"/>
      <c r="AB263" s="8"/>
    </row>
    <row r="264" spans="4:28" ht="13.2" x14ac:dyDescent="0.25">
      <c r="D264" s="8"/>
      <c r="E264" s="8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10"/>
      <c r="X264" s="8"/>
      <c r="Y264" s="8"/>
      <c r="Z264" s="8"/>
      <c r="AA264" s="8"/>
      <c r="AB264" s="8"/>
    </row>
    <row r="265" spans="4:28" ht="13.2" x14ac:dyDescent="0.25">
      <c r="D265" s="8"/>
      <c r="E265" s="8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10"/>
      <c r="X265" s="8"/>
      <c r="Y265" s="8"/>
      <c r="Z265" s="8"/>
      <c r="AA265" s="8"/>
      <c r="AB265" s="8"/>
    </row>
    <row r="266" spans="4:28" ht="13.2" x14ac:dyDescent="0.25">
      <c r="D266" s="8"/>
      <c r="E266" s="8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10"/>
      <c r="X266" s="8"/>
      <c r="Y266" s="8"/>
      <c r="Z266" s="8"/>
      <c r="AA266" s="8"/>
      <c r="AB266" s="8"/>
    </row>
    <row r="267" spans="4:28" ht="13.2" x14ac:dyDescent="0.25">
      <c r="D267" s="8"/>
      <c r="E267" s="8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10"/>
      <c r="X267" s="8"/>
      <c r="Y267" s="8"/>
      <c r="Z267" s="8"/>
      <c r="AA267" s="8"/>
      <c r="AB267" s="8"/>
    </row>
    <row r="268" spans="4:28" ht="13.2" x14ac:dyDescent="0.25">
      <c r="D268" s="8"/>
      <c r="E268" s="8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10"/>
      <c r="X268" s="8"/>
      <c r="Y268" s="8"/>
      <c r="Z268" s="8"/>
      <c r="AA268" s="8"/>
      <c r="AB268" s="8"/>
    </row>
    <row r="269" spans="4:28" ht="13.2" x14ac:dyDescent="0.25">
      <c r="D269" s="8"/>
      <c r="E269" s="8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10"/>
      <c r="X269" s="8"/>
      <c r="Y269" s="8"/>
      <c r="Z269" s="8"/>
      <c r="AA269" s="8"/>
      <c r="AB269" s="8"/>
    </row>
    <row r="270" spans="4:28" ht="13.2" x14ac:dyDescent="0.25">
      <c r="D270" s="8"/>
      <c r="E270" s="8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10"/>
      <c r="X270" s="8"/>
      <c r="Y270" s="8"/>
      <c r="Z270" s="8"/>
      <c r="AA270" s="8"/>
      <c r="AB270" s="8"/>
    </row>
    <row r="271" spans="4:28" ht="13.2" x14ac:dyDescent="0.25">
      <c r="D271" s="8"/>
      <c r="E271" s="8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10"/>
      <c r="X271" s="8"/>
      <c r="Y271" s="8"/>
      <c r="Z271" s="8"/>
      <c r="AA271" s="8"/>
      <c r="AB271" s="8"/>
    </row>
    <row r="272" spans="4:28" ht="13.2" x14ac:dyDescent="0.25">
      <c r="D272" s="8"/>
      <c r="E272" s="8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10"/>
      <c r="X272" s="8"/>
      <c r="Y272" s="8"/>
      <c r="Z272" s="8"/>
      <c r="AA272" s="8"/>
      <c r="AB272" s="8"/>
    </row>
    <row r="273" spans="4:28" ht="13.2" x14ac:dyDescent="0.25">
      <c r="D273" s="8"/>
      <c r="E273" s="8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10"/>
      <c r="X273" s="8"/>
      <c r="Y273" s="8"/>
      <c r="Z273" s="8"/>
      <c r="AA273" s="8"/>
      <c r="AB273" s="8"/>
    </row>
    <row r="274" spans="4:28" ht="13.2" x14ac:dyDescent="0.25">
      <c r="D274" s="8"/>
      <c r="E274" s="8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10"/>
      <c r="X274" s="8"/>
      <c r="Y274" s="8"/>
      <c r="Z274" s="8"/>
      <c r="AA274" s="8"/>
      <c r="AB274" s="8"/>
    </row>
    <row r="275" spans="4:28" ht="13.2" x14ac:dyDescent="0.25">
      <c r="D275" s="8"/>
      <c r="E275" s="8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10"/>
      <c r="X275" s="8"/>
      <c r="Y275" s="8"/>
      <c r="Z275" s="8"/>
      <c r="AA275" s="8"/>
      <c r="AB275" s="8"/>
    </row>
    <row r="276" spans="4:28" ht="13.2" x14ac:dyDescent="0.25">
      <c r="D276" s="8"/>
      <c r="E276" s="8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10"/>
      <c r="X276" s="8"/>
      <c r="Y276" s="8"/>
      <c r="Z276" s="8"/>
      <c r="AA276" s="8"/>
      <c r="AB276" s="8"/>
    </row>
    <row r="277" spans="4:28" ht="13.2" x14ac:dyDescent="0.25">
      <c r="D277" s="8"/>
      <c r="E277" s="8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10"/>
      <c r="X277" s="8"/>
      <c r="Y277" s="8"/>
      <c r="Z277" s="8"/>
      <c r="AA277" s="8"/>
      <c r="AB277" s="8"/>
    </row>
    <row r="278" spans="4:28" ht="13.2" x14ac:dyDescent="0.25">
      <c r="D278" s="8"/>
      <c r="E278" s="8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10"/>
      <c r="X278" s="8"/>
      <c r="Y278" s="8"/>
      <c r="Z278" s="8"/>
      <c r="AA278" s="8"/>
      <c r="AB278" s="8"/>
    </row>
    <row r="279" spans="4:28" ht="13.2" x14ac:dyDescent="0.25">
      <c r="D279" s="8"/>
      <c r="E279" s="8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10"/>
      <c r="X279" s="8"/>
      <c r="Y279" s="8"/>
      <c r="Z279" s="8"/>
      <c r="AA279" s="8"/>
      <c r="AB279" s="8"/>
    </row>
    <row r="280" spans="4:28" ht="13.2" x14ac:dyDescent="0.25">
      <c r="D280" s="8"/>
      <c r="E280" s="8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10"/>
      <c r="X280" s="8"/>
      <c r="Y280" s="8"/>
      <c r="Z280" s="8"/>
      <c r="AA280" s="8"/>
      <c r="AB280" s="8"/>
    </row>
    <row r="281" spans="4:28" ht="13.2" x14ac:dyDescent="0.25">
      <c r="D281" s="8"/>
      <c r="E281" s="8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10"/>
      <c r="X281" s="8"/>
      <c r="Y281" s="8"/>
      <c r="Z281" s="8"/>
      <c r="AA281" s="8"/>
      <c r="AB281" s="8"/>
    </row>
    <row r="282" spans="4:28" ht="13.2" x14ac:dyDescent="0.25">
      <c r="D282" s="8"/>
      <c r="E282" s="8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10"/>
      <c r="X282" s="8"/>
      <c r="Y282" s="8"/>
      <c r="Z282" s="8"/>
      <c r="AA282" s="8"/>
      <c r="AB282" s="8"/>
    </row>
    <row r="283" spans="4:28" ht="13.2" x14ac:dyDescent="0.25">
      <c r="D283" s="8"/>
      <c r="E283" s="8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10"/>
      <c r="X283" s="8"/>
      <c r="Y283" s="8"/>
      <c r="Z283" s="8"/>
      <c r="AA283" s="8"/>
      <c r="AB283" s="8"/>
    </row>
    <row r="284" spans="4:28" ht="13.2" x14ac:dyDescent="0.25">
      <c r="D284" s="8"/>
      <c r="E284" s="8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10"/>
      <c r="X284" s="8"/>
      <c r="Y284" s="8"/>
      <c r="Z284" s="8"/>
      <c r="AA284" s="8"/>
      <c r="AB284" s="8"/>
    </row>
    <row r="285" spans="4:28" ht="13.2" x14ac:dyDescent="0.25">
      <c r="D285" s="8"/>
      <c r="E285" s="8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10"/>
      <c r="X285" s="8"/>
      <c r="Y285" s="8"/>
      <c r="Z285" s="8"/>
      <c r="AA285" s="8"/>
      <c r="AB285" s="8"/>
    </row>
    <row r="286" spans="4:28" ht="13.2" x14ac:dyDescent="0.25">
      <c r="D286" s="8"/>
      <c r="E286" s="8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10"/>
      <c r="X286" s="8"/>
      <c r="Y286" s="8"/>
      <c r="Z286" s="8"/>
      <c r="AA286" s="8"/>
      <c r="AB286" s="8"/>
    </row>
    <row r="287" spans="4:28" ht="13.2" x14ac:dyDescent="0.25">
      <c r="D287" s="8"/>
      <c r="E287" s="8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10"/>
      <c r="X287" s="8"/>
      <c r="Y287" s="8"/>
      <c r="Z287" s="8"/>
      <c r="AA287" s="8"/>
      <c r="AB287" s="8"/>
    </row>
    <row r="288" spans="4:28" ht="13.2" x14ac:dyDescent="0.25">
      <c r="D288" s="8"/>
      <c r="E288" s="8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10"/>
      <c r="X288" s="8"/>
      <c r="Y288" s="8"/>
      <c r="Z288" s="8"/>
      <c r="AA288" s="8"/>
      <c r="AB288" s="8"/>
    </row>
    <row r="289" spans="4:28" ht="13.2" x14ac:dyDescent="0.25">
      <c r="D289" s="8"/>
      <c r="E289" s="8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10"/>
      <c r="X289" s="8"/>
      <c r="Y289" s="8"/>
      <c r="Z289" s="8"/>
      <c r="AA289" s="8"/>
      <c r="AB289" s="8"/>
    </row>
    <row r="290" spans="4:28" ht="13.2" x14ac:dyDescent="0.25">
      <c r="D290" s="8"/>
      <c r="E290" s="8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10"/>
      <c r="X290" s="8"/>
      <c r="Y290" s="8"/>
      <c r="Z290" s="8"/>
      <c r="AA290" s="8"/>
      <c r="AB290" s="8"/>
    </row>
    <row r="291" spans="4:28" ht="13.2" x14ac:dyDescent="0.25">
      <c r="D291" s="8"/>
      <c r="E291" s="8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10"/>
      <c r="X291" s="8"/>
      <c r="Y291" s="8"/>
      <c r="Z291" s="8"/>
      <c r="AA291" s="8"/>
      <c r="AB291" s="8"/>
    </row>
    <row r="292" spans="4:28" ht="13.2" x14ac:dyDescent="0.25">
      <c r="D292" s="8"/>
      <c r="E292" s="8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10"/>
      <c r="X292" s="8"/>
      <c r="Y292" s="8"/>
      <c r="Z292" s="8"/>
      <c r="AA292" s="8"/>
      <c r="AB292" s="8"/>
    </row>
    <row r="293" spans="4:28" ht="13.2" x14ac:dyDescent="0.25">
      <c r="D293" s="8"/>
      <c r="E293" s="8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10"/>
      <c r="X293" s="8"/>
      <c r="Y293" s="8"/>
      <c r="Z293" s="8"/>
      <c r="AA293" s="8"/>
      <c r="AB293" s="8"/>
    </row>
    <row r="294" spans="4:28" ht="13.2" x14ac:dyDescent="0.25">
      <c r="D294" s="8"/>
      <c r="E294" s="8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10"/>
      <c r="X294" s="8"/>
      <c r="Y294" s="8"/>
      <c r="Z294" s="8"/>
      <c r="AA294" s="8"/>
      <c r="AB294" s="8"/>
    </row>
    <row r="295" spans="4:28" ht="13.2" x14ac:dyDescent="0.25">
      <c r="D295" s="8"/>
      <c r="E295" s="8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10"/>
      <c r="X295" s="8"/>
      <c r="Y295" s="8"/>
      <c r="Z295" s="8"/>
      <c r="AA295" s="8"/>
      <c r="AB295" s="8"/>
    </row>
    <row r="296" spans="4:28" ht="13.2" x14ac:dyDescent="0.25">
      <c r="D296" s="8"/>
      <c r="E296" s="8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10"/>
      <c r="X296" s="8"/>
      <c r="Y296" s="8"/>
      <c r="Z296" s="8"/>
      <c r="AA296" s="8"/>
      <c r="AB296" s="8"/>
    </row>
    <row r="297" spans="4:28" ht="13.2" x14ac:dyDescent="0.25">
      <c r="D297" s="8"/>
      <c r="E297" s="8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10"/>
      <c r="X297" s="8"/>
      <c r="Y297" s="8"/>
      <c r="Z297" s="8"/>
      <c r="AA297" s="8"/>
      <c r="AB297" s="8"/>
    </row>
    <row r="298" spans="4:28" ht="13.2" x14ac:dyDescent="0.25">
      <c r="D298" s="8"/>
      <c r="E298" s="8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10"/>
      <c r="X298" s="8"/>
      <c r="Y298" s="8"/>
      <c r="Z298" s="8"/>
      <c r="AA298" s="8"/>
      <c r="AB298" s="8"/>
    </row>
    <row r="299" spans="4:28" ht="13.2" x14ac:dyDescent="0.25">
      <c r="D299" s="8"/>
      <c r="E299" s="8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10"/>
      <c r="X299" s="8"/>
      <c r="Y299" s="8"/>
      <c r="Z299" s="8"/>
      <c r="AA299" s="8"/>
      <c r="AB299" s="8"/>
    </row>
    <row r="300" spans="4:28" ht="13.2" x14ac:dyDescent="0.25">
      <c r="D300" s="8"/>
      <c r="E300" s="8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10"/>
      <c r="X300" s="8"/>
      <c r="Y300" s="8"/>
      <c r="Z300" s="8"/>
      <c r="AA300" s="8"/>
      <c r="AB300" s="8"/>
    </row>
    <row r="301" spans="4:28" ht="13.2" x14ac:dyDescent="0.25">
      <c r="D301" s="8"/>
      <c r="E301" s="8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10"/>
      <c r="X301" s="8"/>
      <c r="Y301" s="8"/>
      <c r="Z301" s="8"/>
      <c r="AA301" s="8"/>
      <c r="AB301" s="8"/>
    </row>
    <row r="302" spans="4:28" ht="13.2" x14ac:dyDescent="0.25">
      <c r="D302" s="8"/>
      <c r="E302" s="8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10"/>
      <c r="X302" s="8"/>
      <c r="Y302" s="8"/>
      <c r="Z302" s="8"/>
      <c r="AA302" s="8"/>
      <c r="AB302" s="8"/>
    </row>
    <row r="303" spans="4:28" ht="13.2" x14ac:dyDescent="0.25">
      <c r="D303" s="8"/>
      <c r="E303" s="8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10"/>
      <c r="X303" s="8"/>
      <c r="Y303" s="8"/>
      <c r="Z303" s="8"/>
      <c r="AA303" s="8"/>
      <c r="AB303" s="8"/>
    </row>
    <row r="304" spans="4:28" ht="13.2" x14ac:dyDescent="0.25">
      <c r="D304" s="8"/>
      <c r="E304" s="8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10"/>
      <c r="X304" s="8"/>
      <c r="Y304" s="8"/>
      <c r="Z304" s="8"/>
      <c r="AA304" s="8"/>
      <c r="AB304" s="8"/>
    </row>
    <row r="305" spans="4:28" ht="13.2" x14ac:dyDescent="0.25">
      <c r="D305" s="8"/>
      <c r="E305" s="8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10"/>
      <c r="X305" s="8"/>
      <c r="Y305" s="8"/>
      <c r="Z305" s="8"/>
      <c r="AA305" s="8"/>
      <c r="AB305" s="8"/>
    </row>
    <row r="306" spans="4:28" ht="13.2" x14ac:dyDescent="0.25">
      <c r="D306" s="8"/>
      <c r="E306" s="8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10"/>
      <c r="X306" s="8"/>
      <c r="Y306" s="8"/>
      <c r="Z306" s="8"/>
      <c r="AA306" s="8"/>
      <c r="AB306" s="8"/>
    </row>
    <row r="307" spans="4:28" ht="13.2" x14ac:dyDescent="0.25">
      <c r="D307" s="8"/>
      <c r="E307" s="8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10"/>
      <c r="X307" s="8"/>
      <c r="Y307" s="8"/>
      <c r="Z307" s="8"/>
      <c r="AA307" s="8"/>
      <c r="AB307" s="8"/>
    </row>
    <row r="308" spans="4:28" ht="13.2" x14ac:dyDescent="0.25">
      <c r="D308" s="8"/>
      <c r="E308" s="8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10"/>
      <c r="X308" s="8"/>
      <c r="Y308" s="8"/>
      <c r="Z308" s="8"/>
      <c r="AA308" s="8"/>
      <c r="AB308" s="8"/>
    </row>
    <row r="309" spans="4:28" ht="13.2" x14ac:dyDescent="0.25">
      <c r="D309" s="8"/>
      <c r="E309" s="8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10"/>
      <c r="X309" s="8"/>
      <c r="Y309" s="8"/>
      <c r="Z309" s="8"/>
      <c r="AA309" s="8"/>
      <c r="AB309" s="8"/>
    </row>
    <row r="310" spans="4:28" ht="13.2" x14ac:dyDescent="0.25">
      <c r="D310" s="8"/>
      <c r="E310" s="8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10"/>
      <c r="X310" s="8"/>
      <c r="Y310" s="8"/>
      <c r="Z310" s="8"/>
      <c r="AA310" s="8"/>
      <c r="AB310" s="8"/>
    </row>
    <row r="311" spans="4:28" ht="13.2" x14ac:dyDescent="0.25">
      <c r="D311" s="8"/>
      <c r="E311" s="8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10"/>
      <c r="X311" s="8"/>
      <c r="Y311" s="8"/>
      <c r="Z311" s="8"/>
      <c r="AA311" s="8"/>
      <c r="AB311" s="8"/>
    </row>
    <row r="312" spans="4:28" ht="13.2" x14ac:dyDescent="0.25">
      <c r="D312" s="8"/>
      <c r="E312" s="8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10"/>
      <c r="X312" s="8"/>
      <c r="Y312" s="8"/>
      <c r="Z312" s="8"/>
      <c r="AA312" s="8"/>
      <c r="AB312" s="8"/>
    </row>
    <row r="313" spans="4:28" ht="13.2" x14ac:dyDescent="0.25">
      <c r="D313" s="8"/>
      <c r="E313" s="8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10"/>
      <c r="X313" s="8"/>
      <c r="Y313" s="8"/>
      <c r="Z313" s="8"/>
      <c r="AA313" s="8"/>
      <c r="AB313" s="8"/>
    </row>
    <row r="314" spans="4:28" ht="13.2" x14ac:dyDescent="0.25">
      <c r="D314" s="8"/>
      <c r="E314" s="8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10"/>
      <c r="X314" s="8"/>
      <c r="Y314" s="8"/>
      <c r="Z314" s="8"/>
      <c r="AA314" s="8"/>
      <c r="AB314" s="8"/>
    </row>
    <row r="315" spans="4:28" ht="13.2" x14ac:dyDescent="0.25">
      <c r="D315" s="8"/>
      <c r="E315" s="8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10"/>
      <c r="X315" s="8"/>
      <c r="Y315" s="8"/>
      <c r="Z315" s="8"/>
      <c r="AA315" s="8"/>
      <c r="AB315" s="8"/>
    </row>
    <row r="316" spans="4:28" ht="13.2" x14ac:dyDescent="0.25">
      <c r="D316" s="8"/>
      <c r="E316" s="8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10"/>
      <c r="X316" s="8"/>
      <c r="Y316" s="8"/>
      <c r="Z316" s="8"/>
      <c r="AA316" s="8"/>
      <c r="AB316" s="8"/>
    </row>
    <row r="317" spans="4:28" ht="13.2" x14ac:dyDescent="0.25">
      <c r="D317" s="8"/>
      <c r="E317" s="8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0"/>
      <c r="X317" s="8"/>
      <c r="Y317" s="8"/>
      <c r="Z317" s="8"/>
      <c r="AA317" s="8"/>
      <c r="AB317" s="8"/>
    </row>
    <row r="318" spans="4:28" ht="13.2" x14ac:dyDescent="0.25">
      <c r="D318" s="8"/>
      <c r="E318" s="8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10"/>
      <c r="X318" s="8"/>
      <c r="Y318" s="8"/>
      <c r="Z318" s="8"/>
      <c r="AA318" s="8"/>
      <c r="AB318" s="8"/>
    </row>
    <row r="319" spans="4:28" ht="13.2" x14ac:dyDescent="0.25">
      <c r="D319" s="8"/>
      <c r="E319" s="8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10"/>
      <c r="X319" s="8"/>
      <c r="Y319" s="8"/>
      <c r="Z319" s="8"/>
      <c r="AA319" s="8"/>
      <c r="AB319" s="8"/>
    </row>
    <row r="320" spans="4:28" ht="13.2" x14ac:dyDescent="0.25">
      <c r="D320" s="8"/>
      <c r="E320" s="8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10"/>
      <c r="X320" s="8"/>
      <c r="Y320" s="8"/>
      <c r="Z320" s="8"/>
      <c r="AA320" s="8"/>
      <c r="AB320" s="8"/>
    </row>
    <row r="321" spans="4:28" ht="13.2" x14ac:dyDescent="0.25">
      <c r="D321" s="8"/>
      <c r="E321" s="8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10"/>
      <c r="X321" s="8"/>
      <c r="Y321" s="8"/>
      <c r="Z321" s="8"/>
      <c r="AA321" s="8"/>
      <c r="AB321" s="8"/>
    </row>
    <row r="322" spans="4:28" ht="13.2" x14ac:dyDescent="0.25">
      <c r="D322" s="8"/>
      <c r="E322" s="8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10"/>
      <c r="X322" s="8"/>
      <c r="Y322" s="8"/>
      <c r="Z322" s="8"/>
      <c r="AA322" s="8"/>
      <c r="AB322" s="8"/>
    </row>
    <row r="323" spans="4:28" ht="13.2" x14ac:dyDescent="0.25">
      <c r="D323" s="8"/>
      <c r="E323" s="8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10"/>
      <c r="X323" s="8"/>
      <c r="Y323" s="8"/>
      <c r="Z323" s="8"/>
      <c r="AA323" s="8"/>
      <c r="AB323" s="8"/>
    </row>
    <row r="324" spans="4:28" ht="13.2" x14ac:dyDescent="0.25">
      <c r="D324" s="8"/>
      <c r="E324" s="8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10"/>
      <c r="X324" s="8"/>
      <c r="Y324" s="8"/>
      <c r="Z324" s="8"/>
      <c r="AA324" s="8"/>
      <c r="AB324" s="8"/>
    </row>
    <row r="325" spans="4:28" ht="13.2" x14ac:dyDescent="0.25">
      <c r="D325" s="8"/>
      <c r="E325" s="8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10"/>
      <c r="X325" s="8"/>
      <c r="Y325" s="8"/>
      <c r="Z325" s="8"/>
      <c r="AA325" s="8"/>
      <c r="AB325" s="8"/>
    </row>
    <row r="326" spans="4:28" ht="13.2" x14ac:dyDescent="0.25">
      <c r="D326" s="8"/>
      <c r="E326" s="8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10"/>
      <c r="X326" s="8"/>
      <c r="Y326" s="8"/>
      <c r="Z326" s="8"/>
      <c r="AA326" s="8"/>
      <c r="AB326" s="8"/>
    </row>
    <row r="327" spans="4:28" ht="13.2" x14ac:dyDescent="0.25">
      <c r="D327" s="8"/>
      <c r="E327" s="8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10"/>
      <c r="X327" s="8"/>
      <c r="Y327" s="8"/>
      <c r="Z327" s="8"/>
      <c r="AA327" s="8"/>
      <c r="AB327" s="8"/>
    </row>
    <row r="328" spans="4:28" ht="13.2" x14ac:dyDescent="0.25">
      <c r="D328" s="8"/>
      <c r="E328" s="8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10"/>
      <c r="X328" s="8"/>
      <c r="Y328" s="8"/>
      <c r="Z328" s="8"/>
      <c r="AA328" s="8"/>
      <c r="AB328" s="8"/>
    </row>
    <row r="329" spans="4:28" ht="13.2" x14ac:dyDescent="0.25">
      <c r="D329" s="8"/>
      <c r="E329" s="8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10"/>
      <c r="X329" s="8"/>
      <c r="Y329" s="8"/>
      <c r="Z329" s="8"/>
      <c r="AA329" s="8"/>
      <c r="AB329" s="8"/>
    </row>
    <row r="330" spans="4:28" ht="13.2" x14ac:dyDescent="0.25">
      <c r="D330" s="8"/>
      <c r="E330" s="8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10"/>
      <c r="X330" s="8"/>
      <c r="Y330" s="8"/>
      <c r="Z330" s="8"/>
      <c r="AA330" s="8"/>
      <c r="AB330" s="8"/>
    </row>
    <row r="331" spans="4:28" ht="13.2" x14ac:dyDescent="0.25">
      <c r="D331" s="8"/>
      <c r="E331" s="8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10"/>
      <c r="X331" s="8"/>
      <c r="Y331" s="8"/>
      <c r="Z331" s="8"/>
      <c r="AA331" s="8"/>
      <c r="AB331" s="8"/>
    </row>
    <row r="332" spans="4:28" ht="13.2" x14ac:dyDescent="0.25">
      <c r="D332" s="8"/>
      <c r="E332" s="8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10"/>
      <c r="X332" s="8"/>
      <c r="Y332" s="8"/>
      <c r="Z332" s="8"/>
      <c r="AA332" s="8"/>
      <c r="AB332" s="8"/>
    </row>
    <row r="333" spans="4:28" ht="13.2" x14ac:dyDescent="0.25">
      <c r="D333" s="8"/>
      <c r="E333" s="8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10"/>
      <c r="X333" s="8"/>
      <c r="Y333" s="8"/>
      <c r="Z333" s="8"/>
      <c r="AA333" s="8"/>
      <c r="AB333" s="8"/>
    </row>
    <row r="334" spans="4:28" ht="13.2" x14ac:dyDescent="0.25">
      <c r="D334" s="8"/>
      <c r="E334" s="8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10"/>
      <c r="X334" s="8"/>
      <c r="Y334" s="8"/>
      <c r="Z334" s="8"/>
      <c r="AA334" s="8"/>
      <c r="AB334" s="8"/>
    </row>
    <row r="335" spans="4:28" ht="13.2" x14ac:dyDescent="0.25">
      <c r="D335" s="8"/>
      <c r="E335" s="8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10"/>
      <c r="X335" s="8"/>
      <c r="Y335" s="8"/>
      <c r="Z335" s="8"/>
      <c r="AA335" s="8"/>
      <c r="AB335" s="8"/>
    </row>
    <row r="336" spans="4:28" ht="13.2" x14ac:dyDescent="0.25">
      <c r="D336" s="8"/>
      <c r="E336" s="8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10"/>
      <c r="X336" s="8"/>
      <c r="Y336" s="8"/>
      <c r="Z336" s="8"/>
      <c r="AA336" s="8"/>
      <c r="AB336" s="8"/>
    </row>
    <row r="337" spans="4:28" ht="13.2" x14ac:dyDescent="0.25">
      <c r="D337" s="8"/>
      <c r="E337" s="8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10"/>
      <c r="X337" s="8"/>
      <c r="Y337" s="8"/>
      <c r="Z337" s="8"/>
      <c r="AA337" s="8"/>
      <c r="AB337" s="8"/>
    </row>
    <row r="338" spans="4:28" ht="13.2" x14ac:dyDescent="0.25">
      <c r="D338" s="8"/>
      <c r="E338" s="8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10"/>
      <c r="X338" s="8"/>
      <c r="Y338" s="8"/>
      <c r="Z338" s="8"/>
      <c r="AA338" s="8"/>
      <c r="AB338" s="8"/>
    </row>
    <row r="339" spans="4:28" ht="13.2" x14ac:dyDescent="0.25">
      <c r="D339" s="8"/>
      <c r="E339" s="8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10"/>
      <c r="X339" s="8"/>
      <c r="Y339" s="8"/>
      <c r="Z339" s="8"/>
      <c r="AA339" s="8"/>
      <c r="AB339" s="8"/>
    </row>
    <row r="340" spans="4:28" ht="13.2" x14ac:dyDescent="0.25">
      <c r="D340" s="8"/>
      <c r="E340" s="8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10"/>
      <c r="X340" s="8"/>
      <c r="Y340" s="8"/>
      <c r="Z340" s="8"/>
      <c r="AA340" s="8"/>
      <c r="AB340" s="8"/>
    </row>
    <row r="341" spans="4:28" ht="13.2" x14ac:dyDescent="0.25">
      <c r="D341" s="8"/>
      <c r="E341" s="8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10"/>
      <c r="X341" s="8"/>
      <c r="Y341" s="8"/>
      <c r="Z341" s="8"/>
      <c r="AA341" s="8"/>
      <c r="AB341" s="8"/>
    </row>
    <row r="342" spans="4:28" ht="13.2" x14ac:dyDescent="0.25">
      <c r="D342" s="8"/>
      <c r="E342" s="8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10"/>
      <c r="X342" s="8"/>
      <c r="Y342" s="8"/>
      <c r="Z342" s="8"/>
      <c r="AA342" s="8"/>
      <c r="AB342" s="8"/>
    </row>
    <row r="343" spans="4:28" ht="13.2" x14ac:dyDescent="0.25">
      <c r="D343" s="8"/>
      <c r="E343" s="8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10"/>
      <c r="X343" s="8"/>
      <c r="Y343" s="8"/>
      <c r="Z343" s="8"/>
      <c r="AA343" s="8"/>
      <c r="AB343" s="8"/>
    </row>
    <row r="344" spans="4:28" ht="13.2" x14ac:dyDescent="0.25">
      <c r="D344" s="8"/>
      <c r="E344" s="8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10"/>
      <c r="X344" s="8"/>
      <c r="Y344" s="8"/>
      <c r="Z344" s="8"/>
      <c r="AA344" s="8"/>
      <c r="AB344" s="8"/>
    </row>
    <row r="345" spans="4:28" ht="13.2" x14ac:dyDescent="0.25">
      <c r="D345" s="8"/>
      <c r="E345" s="8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10"/>
      <c r="X345" s="8"/>
      <c r="Y345" s="8"/>
      <c r="Z345" s="8"/>
      <c r="AA345" s="8"/>
      <c r="AB345" s="8"/>
    </row>
    <row r="346" spans="4:28" ht="13.2" x14ac:dyDescent="0.25">
      <c r="D346" s="8"/>
      <c r="E346" s="8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10"/>
      <c r="X346" s="8"/>
      <c r="Y346" s="8"/>
      <c r="Z346" s="8"/>
      <c r="AA346" s="8"/>
      <c r="AB346" s="8"/>
    </row>
    <row r="347" spans="4:28" ht="13.2" x14ac:dyDescent="0.25">
      <c r="D347" s="8"/>
      <c r="E347" s="8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10"/>
      <c r="X347" s="8"/>
      <c r="Y347" s="8"/>
      <c r="Z347" s="8"/>
      <c r="AA347" s="8"/>
      <c r="AB347" s="8"/>
    </row>
    <row r="348" spans="4:28" ht="13.2" x14ac:dyDescent="0.25">
      <c r="D348" s="8"/>
      <c r="E348" s="8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10"/>
      <c r="X348" s="8"/>
      <c r="Y348" s="8"/>
      <c r="Z348" s="8"/>
      <c r="AA348" s="8"/>
      <c r="AB348" s="8"/>
    </row>
    <row r="349" spans="4:28" ht="13.2" x14ac:dyDescent="0.25">
      <c r="D349" s="8"/>
      <c r="E349" s="8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10"/>
      <c r="X349" s="8"/>
      <c r="Y349" s="8"/>
      <c r="Z349" s="8"/>
      <c r="AA349" s="8"/>
      <c r="AB349" s="8"/>
    </row>
    <row r="350" spans="4:28" ht="13.2" x14ac:dyDescent="0.25">
      <c r="D350" s="8"/>
      <c r="E350" s="8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10"/>
      <c r="X350" s="8"/>
      <c r="Y350" s="8"/>
      <c r="Z350" s="8"/>
      <c r="AA350" s="8"/>
      <c r="AB350" s="8"/>
    </row>
    <row r="351" spans="4:28" ht="13.2" x14ac:dyDescent="0.25">
      <c r="D351" s="8"/>
      <c r="E351" s="8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10"/>
      <c r="X351" s="8"/>
      <c r="Y351" s="8"/>
      <c r="Z351" s="8"/>
      <c r="AA351" s="8"/>
      <c r="AB351" s="8"/>
    </row>
    <row r="352" spans="4:28" ht="13.2" x14ac:dyDescent="0.25">
      <c r="D352" s="8"/>
      <c r="E352" s="8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10"/>
      <c r="X352" s="8"/>
      <c r="Y352" s="8"/>
      <c r="Z352" s="8"/>
      <c r="AA352" s="8"/>
      <c r="AB352" s="8"/>
    </row>
    <row r="353" spans="4:28" ht="13.2" x14ac:dyDescent="0.25">
      <c r="D353" s="8"/>
      <c r="E353" s="8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10"/>
      <c r="X353" s="8"/>
      <c r="Y353" s="8"/>
      <c r="Z353" s="8"/>
      <c r="AA353" s="8"/>
      <c r="AB353" s="8"/>
    </row>
    <row r="354" spans="4:28" ht="13.2" x14ac:dyDescent="0.25">
      <c r="D354" s="8"/>
      <c r="E354" s="8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10"/>
      <c r="X354" s="8"/>
      <c r="Y354" s="8"/>
      <c r="Z354" s="8"/>
      <c r="AA354" s="8"/>
      <c r="AB354" s="8"/>
    </row>
    <row r="355" spans="4:28" ht="13.2" x14ac:dyDescent="0.25">
      <c r="D355" s="8"/>
      <c r="E355" s="8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10"/>
      <c r="X355" s="8"/>
      <c r="Y355" s="8"/>
      <c r="Z355" s="8"/>
      <c r="AA355" s="8"/>
      <c r="AB355" s="8"/>
    </row>
    <row r="356" spans="4:28" ht="13.2" x14ac:dyDescent="0.25">
      <c r="D356" s="8"/>
      <c r="E356" s="8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10"/>
      <c r="X356" s="8"/>
      <c r="Y356" s="8"/>
      <c r="Z356" s="8"/>
      <c r="AA356" s="8"/>
      <c r="AB356" s="8"/>
    </row>
    <row r="357" spans="4:28" ht="13.2" x14ac:dyDescent="0.25">
      <c r="D357" s="8"/>
      <c r="E357" s="8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10"/>
      <c r="X357" s="8"/>
      <c r="Y357" s="8"/>
      <c r="Z357" s="8"/>
      <c r="AA357" s="8"/>
      <c r="AB357" s="8"/>
    </row>
    <row r="358" spans="4:28" ht="13.2" x14ac:dyDescent="0.25">
      <c r="D358" s="8"/>
      <c r="E358" s="8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10"/>
      <c r="X358" s="8"/>
      <c r="Y358" s="8"/>
      <c r="Z358" s="8"/>
      <c r="AA358" s="8"/>
      <c r="AB358" s="8"/>
    </row>
    <row r="359" spans="4:28" ht="13.2" x14ac:dyDescent="0.25">
      <c r="D359" s="8"/>
      <c r="E359" s="8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10"/>
      <c r="X359" s="8"/>
      <c r="Y359" s="8"/>
      <c r="Z359" s="8"/>
      <c r="AA359" s="8"/>
      <c r="AB359" s="8"/>
    </row>
    <row r="360" spans="4:28" ht="13.2" x14ac:dyDescent="0.25">
      <c r="D360" s="8"/>
      <c r="E360" s="8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10"/>
      <c r="X360" s="8"/>
      <c r="Y360" s="8"/>
      <c r="Z360" s="8"/>
      <c r="AA360" s="8"/>
      <c r="AB360" s="8"/>
    </row>
    <row r="361" spans="4:28" ht="13.2" x14ac:dyDescent="0.25">
      <c r="D361" s="8"/>
      <c r="E361" s="8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10"/>
      <c r="X361" s="8"/>
      <c r="Y361" s="8"/>
      <c r="Z361" s="8"/>
      <c r="AA361" s="8"/>
      <c r="AB361" s="8"/>
    </row>
    <row r="362" spans="4:28" ht="13.2" x14ac:dyDescent="0.25">
      <c r="D362" s="8"/>
      <c r="E362" s="8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10"/>
      <c r="X362" s="8"/>
      <c r="Y362" s="8"/>
      <c r="Z362" s="8"/>
      <c r="AA362" s="8"/>
      <c r="AB362" s="8"/>
    </row>
    <row r="363" spans="4:28" ht="13.2" x14ac:dyDescent="0.25">
      <c r="D363" s="8"/>
      <c r="E363" s="8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10"/>
      <c r="X363" s="8"/>
      <c r="Y363" s="8"/>
      <c r="Z363" s="8"/>
      <c r="AA363" s="8"/>
      <c r="AB363" s="8"/>
    </row>
    <row r="364" spans="4:28" ht="13.2" x14ac:dyDescent="0.25">
      <c r="D364" s="8"/>
      <c r="E364" s="8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10"/>
      <c r="X364" s="8"/>
      <c r="Y364" s="8"/>
      <c r="Z364" s="8"/>
      <c r="AA364" s="8"/>
      <c r="AB364" s="8"/>
    </row>
    <row r="365" spans="4:28" ht="13.2" x14ac:dyDescent="0.25">
      <c r="D365" s="8"/>
      <c r="E365" s="8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10"/>
      <c r="X365" s="8"/>
      <c r="Y365" s="8"/>
      <c r="Z365" s="8"/>
      <c r="AA365" s="8"/>
      <c r="AB365" s="8"/>
    </row>
    <row r="366" spans="4:28" ht="13.2" x14ac:dyDescent="0.25">
      <c r="D366" s="8"/>
      <c r="E366" s="8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10"/>
      <c r="X366" s="8"/>
      <c r="Y366" s="8"/>
      <c r="Z366" s="8"/>
      <c r="AA366" s="8"/>
      <c r="AB366" s="8"/>
    </row>
    <row r="367" spans="4:28" ht="13.2" x14ac:dyDescent="0.25">
      <c r="D367" s="8"/>
      <c r="E367" s="8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10"/>
      <c r="X367" s="8"/>
      <c r="Y367" s="8"/>
      <c r="Z367" s="8"/>
      <c r="AA367" s="8"/>
      <c r="AB367" s="8"/>
    </row>
    <row r="368" spans="4:28" ht="13.2" x14ac:dyDescent="0.25">
      <c r="D368" s="8"/>
      <c r="E368" s="8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10"/>
      <c r="X368" s="8"/>
      <c r="Y368" s="8"/>
      <c r="Z368" s="8"/>
      <c r="AA368" s="8"/>
      <c r="AB368" s="8"/>
    </row>
    <row r="369" spans="4:28" ht="13.2" x14ac:dyDescent="0.25">
      <c r="D369" s="8"/>
      <c r="E369" s="8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10"/>
      <c r="X369" s="8"/>
      <c r="Y369" s="8"/>
      <c r="Z369" s="8"/>
      <c r="AA369" s="8"/>
      <c r="AB369" s="8"/>
    </row>
    <row r="370" spans="4:28" ht="13.2" x14ac:dyDescent="0.25">
      <c r="D370" s="8"/>
      <c r="E370" s="8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10"/>
      <c r="X370" s="8"/>
      <c r="Y370" s="8"/>
      <c r="Z370" s="8"/>
      <c r="AA370" s="8"/>
      <c r="AB370" s="8"/>
    </row>
    <row r="371" spans="4:28" ht="13.2" x14ac:dyDescent="0.25">
      <c r="D371" s="8"/>
      <c r="E371" s="8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10"/>
      <c r="X371" s="8"/>
      <c r="Y371" s="8"/>
      <c r="Z371" s="8"/>
      <c r="AA371" s="8"/>
      <c r="AB371" s="8"/>
    </row>
    <row r="372" spans="4:28" ht="13.2" x14ac:dyDescent="0.25">
      <c r="D372" s="8"/>
      <c r="E372" s="8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10"/>
      <c r="X372" s="8"/>
      <c r="Y372" s="8"/>
      <c r="Z372" s="8"/>
      <c r="AA372" s="8"/>
      <c r="AB372" s="8"/>
    </row>
    <row r="373" spans="4:28" ht="13.2" x14ac:dyDescent="0.25">
      <c r="D373" s="8"/>
      <c r="E373" s="8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10"/>
      <c r="X373" s="8"/>
      <c r="Y373" s="8"/>
      <c r="Z373" s="8"/>
      <c r="AA373" s="8"/>
      <c r="AB373" s="8"/>
    </row>
    <row r="374" spans="4:28" ht="13.2" x14ac:dyDescent="0.25">
      <c r="D374" s="8"/>
      <c r="E374" s="8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10"/>
      <c r="X374" s="8"/>
      <c r="Y374" s="8"/>
      <c r="Z374" s="8"/>
      <c r="AA374" s="8"/>
      <c r="AB374" s="8"/>
    </row>
    <row r="375" spans="4:28" ht="13.2" x14ac:dyDescent="0.25">
      <c r="D375" s="8"/>
      <c r="E375" s="8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10"/>
      <c r="X375" s="8"/>
      <c r="Y375" s="8"/>
      <c r="Z375" s="8"/>
      <c r="AA375" s="8"/>
      <c r="AB375" s="8"/>
    </row>
    <row r="376" spans="4:28" ht="13.2" x14ac:dyDescent="0.25">
      <c r="D376" s="8"/>
      <c r="E376" s="8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10"/>
      <c r="X376" s="8"/>
      <c r="Y376" s="8"/>
      <c r="Z376" s="8"/>
      <c r="AA376" s="8"/>
      <c r="AB376" s="8"/>
    </row>
    <row r="377" spans="4:28" ht="13.2" x14ac:dyDescent="0.25">
      <c r="D377" s="8"/>
      <c r="E377" s="8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10"/>
      <c r="X377" s="8"/>
      <c r="Y377" s="8"/>
      <c r="Z377" s="8"/>
      <c r="AA377" s="8"/>
      <c r="AB377" s="8"/>
    </row>
    <row r="378" spans="4:28" ht="13.2" x14ac:dyDescent="0.25">
      <c r="D378" s="8"/>
      <c r="E378" s="8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10"/>
      <c r="X378" s="8"/>
      <c r="Y378" s="8"/>
      <c r="Z378" s="8"/>
      <c r="AA378" s="8"/>
      <c r="AB378" s="8"/>
    </row>
    <row r="379" spans="4:28" ht="13.2" x14ac:dyDescent="0.25">
      <c r="D379" s="8"/>
      <c r="E379" s="8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10"/>
      <c r="X379" s="8"/>
      <c r="Y379" s="8"/>
      <c r="Z379" s="8"/>
      <c r="AA379" s="8"/>
      <c r="AB379" s="8"/>
    </row>
    <row r="380" spans="4:28" ht="13.2" x14ac:dyDescent="0.25">
      <c r="D380" s="8"/>
      <c r="E380" s="8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10"/>
      <c r="X380" s="8"/>
      <c r="Y380" s="8"/>
      <c r="Z380" s="8"/>
      <c r="AA380" s="8"/>
      <c r="AB380" s="8"/>
    </row>
    <row r="381" spans="4:28" ht="13.2" x14ac:dyDescent="0.25">
      <c r="D381" s="8"/>
      <c r="E381" s="8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10"/>
      <c r="X381" s="8"/>
      <c r="Y381" s="8"/>
      <c r="Z381" s="8"/>
      <c r="AA381" s="8"/>
      <c r="AB381" s="8"/>
    </row>
    <row r="382" spans="4:28" ht="13.2" x14ac:dyDescent="0.25">
      <c r="D382" s="8"/>
      <c r="E382" s="8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10"/>
      <c r="X382" s="8"/>
      <c r="Y382" s="8"/>
      <c r="Z382" s="8"/>
      <c r="AA382" s="8"/>
      <c r="AB382" s="8"/>
    </row>
    <row r="383" spans="4:28" ht="13.2" x14ac:dyDescent="0.25">
      <c r="D383" s="8"/>
      <c r="E383" s="8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10"/>
      <c r="X383" s="8"/>
      <c r="Y383" s="8"/>
      <c r="Z383" s="8"/>
      <c r="AA383" s="8"/>
      <c r="AB383" s="8"/>
    </row>
    <row r="384" spans="4:28" ht="13.2" x14ac:dyDescent="0.25">
      <c r="D384" s="8"/>
      <c r="E384" s="8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10"/>
      <c r="X384" s="8"/>
      <c r="Y384" s="8"/>
      <c r="Z384" s="8"/>
      <c r="AA384" s="8"/>
      <c r="AB384" s="8"/>
    </row>
    <row r="385" spans="4:28" ht="13.2" x14ac:dyDescent="0.25">
      <c r="D385" s="8"/>
      <c r="E385" s="8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10"/>
      <c r="X385" s="8"/>
      <c r="Y385" s="8"/>
      <c r="Z385" s="8"/>
      <c r="AA385" s="8"/>
      <c r="AB385" s="8"/>
    </row>
    <row r="386" spans="4:28" ht="13.2" x14ac:dyDescent="0.25">
      <c r="D386" s="8"/>
      <c r="E386" s="8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10"/>
      <c r="X386" s="8"/>
      <c r="Y386" s="8"/>
      <c r="Z386" s="8"/>
      <c r="AA386" s="8"/>
      <c r="AB386" s="8"/>
    </row>
    <row r="387" spans="4:28" ht="13.2" x14ac:dyDescent="0.25">
      <c r="D387" s="8"/>
      <c r="E387" s="8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10"/>
      <c r="X387" s="8"/>
      <c r="Y387" s="8"/>
      <c r="Z387" s="8"/>
      <c r="AA387" s="8"/>
      <c r="AB387" s="8"/>
    </row>
    <row r="388" spans="4:28" ht="13.2" x14ac:dyDescent="0.25">
      <c r="D388" s="8"/>
      <c r="E388" s="8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10"/>
      <c r="X388" s="8"/>
      <c r="Y388" s="8"/>
      <c r="Z388" s="8"/>
      <c r="AA388" s="8"/>
      <c r="AB388" s="8"/>
    </row>
    <row r="389" spans="4:28" ht="13.2" x14ac:dyDescent="0.25">
      <c r="D389" s="8"/>
      <c r="E389" s="8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10"/>
      <c r="X389" s="8"/>
      <c r="Y389" s="8"/>
      <c r="Z389" s="8"/>
      <c r="AA389" s="8"/>
      <c r="AB389" s="8"/>
    </row>
    <row r="390" spans="4:28" ht="13.2" x14ac:dyDescent="0.25">
      <c r="D390" s="8"/>
      <c r="E390" s="8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10"/>
      <c r="X390" s="8"/>
      <c r="Y390" s="8"/>
      <c r="Z390" s="8"/>
      <c r="AA390" s="8"/>
      <c r="AB390" s="8"/>
    </row>
    <row r="391" spans="4:28" ht="13.2" x14ac:dyDescent="0.25">
      <c r="D391" s="8"/>
      <c r="E391" s="8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10"/>
      <c r="X391" s="8"/>
      <c r="Y391" s="8"/>
      <c r="Z391" s="8"/>
      <c r="AA391" s="8"/>
      <c r="AB391" s="8"/>
    </row>
    <row r="392" spans="4:28" ht="13.2" x14ac:dyDescent="0.25">
      <c r="D392" s="8"/>
      <c r="E392" s="8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10"/>
      <c r="X392" s="8"/>
      <c r="Y392" s="8"/>
      <c r="Z392" s="8"/>
      <c r="AA392" s="8"/>
      <c r="AB392" s="8"/>
    </row>
  </sheetData>
  <phoneticPr fontId="2" type="noConversion"/>
  <conditionalFormatting sqref="I2:T31">
    <cfRule type="cellIs" dxfId="1" priority="2" operator="greaterThan">
      <formula>0</formula>
    </cfRule>
  </conditionalFormatting>
  <conditionalFormatting sqref="Y2:AJ31">
    <cfRule type="cellIs" dxfId="0" priority="1" operator="greaterThan">
      <formula>0</formula>
    </cfRule>
  </conditionalFormatting>
  <pageMargins left="0.7" right="0.7" top="0.75" bottom="0.75" header="0.3" footer="0.3"/>
  <ignoredErrors>
    <ignoredError sqref="U2:U31 W2:W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916B-2E02-4E96-897B-6C0D8B7D5BE5}">
  <sheetPr codeName="Sheet2"/>
  <dimension ref="B1:AJ33"/>
  <sheetViews>
    <sheetView tabSelected="1" zoomScale="70" zoomScaleNormal="70" workbookViewId="0">
      <selection activeCell="H10" sqref="H10"/>
    </sheetView>
  </sheetViews>
  <sheetFormatPr defaultColWidth="9.109375" defaultRowHeight="13.8" x14ac:dyDescent="0.25"/>
  <cols>
    <col min="1" max="1" width="2.33203125" style="14" customWidth="1"/>
    <col min="2" max="2" width="8.77734375" style="14" customWidth="1"/>
    <col min="3" max="3" width="9.109375" style="14"/>
    <col min="4" max="4" width="7.6640625" style="14" customWidth="1"/>
    <col min="5" max="5" width="1.6640625" style="14" customWidth="1"/>
    <col min="6" max="8" width="9.109375" style="14"/>
    <col min="9" max="9" width="2.77734375" style="14" customWidth="1"/>
    <col min="10" max="10" width="9.109375" style="14"/>
    <col min="11" max="11" width="7.33203125" style="14" customWidth="1"/>
    <col min="12" max="12" width="2.21875" style="14" customWidth="1"/>
    <col min="13" max="35" width="8.77734375" style="14" customWidth="1"/>
    <col min="36" max="36" width="3.77734375" style="14" customWidth="1"/>
    <col min="37" max="37" width="3.6640625" style="14" customWidth="1"/>
    <col min="38" max="16384" width="9.109375" style="14"/>
  </cols>
  <sheetData>
    <row r="1" spans="2:36" ht="10.5" customHeight="1" x14ac:dyDescent="0.25"/>
    <row r="2" spans="2:36" ht="10.5" customHeight="1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2:36" ht="15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30"/>
      <c r="AE3" s="30"/>
      <c r="AF3" s="30"/>
      <c r="AG3" s="30"/>
      <c r="AH3" s="30"/>
      <c r="AI3" s="30"/>
      <c r="AJ3" s="30"/>
    </row>
    <row r="4" spans="2:36" ht="47.4" customHeight="1" x14ac:dyDescent="0.25">
      <c r="B4" s="47" t="s">
        <v>133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27"/>
      <c r="T4" s="28"/>
      <c r="U4" s="28"/>
      <c r="V4" s="28"/>
      <c r="W4" s="29"/>
      <c r="X4" s="29"/>
      <c r="Y4" s="29"/>
      <c r="Z4" s="29"/>
      <c r="AA4" s="28"/>
      <c r="AB4" s="52" t="s">
        <v>76</v>
      </c>
      <c r="AC4" s="52"/>
      <c r="AD4" s="52"/>
      <c r="AE4" s="52"/>
      <c r="AF4" s="53" t="s">
        <v>144</v>
      </c>
      <c r="AG4" s="53"/>
      <c r="AH4" s="53"/>
      <c r="AI4" s="30"/>
      <c r="AJ4" s="30"/>
    </row>
    <row r="5" spans="2:36" ht="15" customHeight="1" x14ac:dyDescent="0.6">
      <c r="B5" s="28"/>
      <c r="C5" s="38">
        <f>COUNTA('L&amp;D_Database'!C:C)-1</f>
        <v>30</v>
      </c>
      <c r="D5" s="38"/>
      <c r="E5" s="38"/>
      <c r="F5" s="32"/>
      <c r="G5" s="38">
        <f>COUNTA(_xlfn.UNIQUE('L&amp;D_Database'!F:F))-2</f>
        <v>6</v>
      </c>
      <c r="H5" s="38"/>
      <c r="I5" s="31"/>
      <c r="J5" s="38">
        <f>COUNTIF('L&amp;D_Database'!W:W,100%)</f>
        <v>6</v>
      </c>
      <c r="K5" s="38"/>
      <c r="L5" s="38"/>
      <c r="M5" s="31"/>
      <c r="N5" s="38">
        <f>C5-J5</f>
        <v>24</v>
      </c>
      <c r="O5" s="38"/>
      <c r="P5" s="31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30"/>
      <c r="AE5" s="30"/>
      <c r="AF5" s="30"/>
      <c r="AG5" s="30"/>
      <c r="AH5" s="30"/>
      <c r="AI5" s="30"/>
      <c r="AJ5" s="30"/>
    </row>
    <row r="6" spans="2:36" ht="15" customHeight="1" x14ac:dyDescent="0.6">
      <c r="B6" s="28"/>
      <c r="C6" s="38"/>
      <c r="D6" s="38"/>
      <c r="E6" s="38"/>
      <c r="F6" s="32"/>
      <c r="G6" s="38"/>
      <c r="H6" s="38"/>
      <c r="I6" s="31"/>
      <c r="J6" s="38"/>
      <c r="K6" s="38"/>
      <c r="L6" s="38"/>
      <c r="M6" s="31"/>
      <c r="N6" s="38"/>
      <c r="O6" s="38"/>
      <c r="P6" s="31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0"/>
      <c r="AE6" s="30"/>
      <c r="AF6" s="30"/>
      <c r="AG6" s="30"/>
      <c r="AH6" s="30"/>
      <c r="AI6" s="30"/>
      <c r="AJ6" s="30"/>
    </row>
    <row r="7" spans="2:36" ht="15" customHeight="1" x14ac:dyDescent="0.6">
      <c r="B7" s="28"/>
      <c r="C7" s="38"/>
      <c r="D7" s="38"/>
      <c r="E7" s="38"/>
      <c r="F7" s="32"/>
      <c r="G7" s="38"/>
      <c r="H7" s="38"/>
      <c r="I7" s="32"/>
      <c r="J7" s="38"/>
      <c r="K7" s="38"/>
      <c r="L7" s="38"/>
      <c r="M7" s="32"/>
      <c r="N7" s="38"/>
      <c r="O7" s="3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30"/>
      <c r="AE7" s="30"/>
      <c r="AF7" s="30"/>
      <c r="AG7" s="30"/>
      <c r="AH7" s="30"/>
      <c r="AI7" s="30"/>
      <c r="AJ7" s="28"/>
    </row>
    <row r="8" spans="2:36" ht="14.4" customHeight="1" x14ac:dyDescent="0.6">
      <c r="B8" s="28"/>
      <c r="C8" s="38"/>
      <c r="D8" s="38"/>
      <c r="E8" s="38"/>
      <c r="F8" s="32"/>
      <c r="G8" s="38"/>
      <c r="H8" s="38"/>
      <c r="I8" s="32"/>
      <c r="J8" s="38"/>
      <c r="K8" s="38"/>
      <c r="L8" s="38"/>
      <c r="M8" s="32"/>
      <c r="N8" s="38"/>
      <c r="O8" s="3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0"/>
      <c r="AD8" s="34"/>
      <c r="AE8" s="34"/>
      <c r="AF8" s="34"/>
      <c r="AG8" s="34"/>
      <c r="AH8" s="30"/>
      <c r="AI8" s="30"/>
      <c r="AJ8" s="28"/>
    </row>
    <row r="9" spans="2:36" ht="15" customHeight="1" x14ac:dyDescent="0.5">
      <c r="B9" s="28"/>
      <c r="C9" s="37" t="s">
        <v>136</v>
      </c>
      <c r="D9" s="37"/>
      <c r="E9" s="37"/>
      <c r="F9" s="33"/>
      <c r="G9" s="37" t="s">
        <v>137</v>
      </c>
      <c r="H9" s="37"/>
      <c r="I9" s="33"/>
      <c r="J9" s="37" t="s">
        <v>138</v>
      </c>
      <c r="K9" s="37"/>
      <c r="L9" s="37"/>
      <c r="M9" s="33"/>
      <c r="N9" s="37" t="s">
        <v>139</v>
      </c>
      <c r="O9" s="3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0"/>
      <c r="AD9" s="34"/>
      <c r="AE9" s="34"/>
      <c r="AF9" s="34"/>
      <c r="AG9" s="34"/>
      <c r="AH9" s="30"/>
      <c r="AI9" s="30"/>
      <c r="AJ9" s="28"/>
    </row>
    <row r="10" spans="2:36" ht="15" customHeight="1" x14ac:dyDescent="0.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0"/>
      <c r="AE10" s="34"/>
      <c r="AF10" s="34"/>
      <c r="AG10" s="34"/>
      <c r="AH10" s="34"/>
      <c r="AI10" s="30"/>
      <c r="AJ10" s="30"/>
    </row>
    <row r="12" spans="2:36" ht="15" customHeight="1" x14ac:dyDescent="0.25">
      <c r="B12" s="17"/>
      <c r="C12" s="17"/>
      <c r="D12" s="17"/>
      <c r="E12" s="17"/>
      <c r="F12" s="17"/>
      <c r="G12" s="17"/>
      <c r="H12" s="17"/>
      <c r="J12" s="19"/>
      <c r="K12" s="19"/>
      <c r="L12" s="19"/>
      <c r="M12" s="19"/>
      <c r="N12" s="19"/>
      <c r="O12" s="19"/>
      <c r="P12" s="19"/>
      <c r="Q12" s="19"/>
      <c r="R12" s="19"/>
      <c r="T12" s="51" t="s">
        <v>132</v>
      </c>
      <c r="U12" s="51"/>
      <c r="V12" s="51"/>
      <c r="W12" s="51"/>
      <c r="X12" s="51"/>
      <c r="Y12" s="51"/>
      <c r="Z12" s="51"/>
      <c r="AA12" s="51"/>
      <c r="AC12" s="51" t="s">
        <v>140</v>
      </c>
      <c r="AD12" s="51"/>
      <c r="AE12" s="51"/>
      <c r="AF12" s="51"/>
      <c r="AG12" s="51"/>
      <c r="AH12" s="51"/>
      <c r="AI12" s="51"/>
      <c r="AJ12" s="51"/>
    </row>
    <row r="13" spans="2:36" ht="15" customHeight="1" x14ac:dyDescent="0.25">
      <c r="B13" s="46" t="str">
        <f>INDEX('L&amp;D_Database'!C:C,MATCH('L&amp;D_Dashboard'!$AB$4,'L&amp;D_Database'!B:B,0))</f>
        <v>Aminul Haque</v>
      </c>
      <c r="C13" s="46"/>
      <c r="D13" s="46"/>
      <c r="E13" s="46"/>
      <c r="F13" s="46"/>
      <c r="G13" s="46"/>
      <c r="H13" s="18"/>
      <c r="J13" s="35" t="s">
        <v>135</v>
      </c>
      <c r="K13" s="35"/>
      <c r="L13" s="35"/>
      <c r="M13" s="35"/>
      <c r="N13" s="35"/>
      <c r="O13" s="35"/>
      <c r="P13" s="35"/>
      <c r="Q13" s="35"/>
      <c r="R13" s="35"/>
      <c r="T13" s="51"/>
      <c r="U13" s="51"/>
      <c r="V13" s="51"/>
      <c r="W13" s="51"/>
      <c r="X13" s="51"/>
      <c r="Y13" s="51"/>
      <c r="Z13" s="51"/>
      <c r="AA13" s="51"/>
      <c r="AC13" s="51"/>
      <c r="AD13" s="51"/>
      <c r="AE13" s="51"/>
      <c r="AF13" s="51"/>
      <c r="AG13" s="51"/>
      <c r="AH13" s="51"/>
      <c r="AI13" s="51"/>
      <c r="AJ13" s="51"/>
    </row>
    <row r="14" spans="2:36" ht="15" customHeight="1" x14ac:dyDescent="0.25">
      <c r="B14" s="46"/>
      <c r="C14" s="46"/>
      <c r="D14" s="46"/>
      <c r="E14" s="46"/>
      <c r="F14" s="46"/>
      <c r="G14" s="46"/>
      <c r="H14" s="18"/>
      <c r="J14" s="48">
        <f>INDEX('L&amp;D_Database'!G:G,MATCH('L&amp;D_Dashboard'!$AB$4,'L&amp;D_Database'!B:B,0))</f>
        <v>45085</v>
      </c>
      <c r="K14" s="48"/>
      <c r="L14" s="48"/>
      <c r="M14" s="48"/>
      <c r="N14" s="48"/>
      <c r="O14" s="48"/>
      <c r="P14" s="48"/>
      <c r="Q14" s="48"/>
      <c r="R14" s="48"/>
      <c r="T14" s="49">
        <f>INDEX('L&amp;D_Database'!AK:AK,MATCH('L&amp;D_Dashboard'!$AB$4,'L&amp;D_Database'!B:B,0))</f>
        <v>4.125</v>
      </c>
      <c r="U14" s="49"/>
      <c r="V14" s="49"/>
      <c r="W14" s="49"/>
      <c r="X14" s="49"/>
      <c r="Y14" s="49"/>
      <c r="Z14" s="49"/>
      <c r="AA14" s="49"/>
      <c r="AC14" s="50">
        <f>INDEX('L&amp;D_Database'!W:W,MATCH('L&amp;D_Dashboard'!$AB$4,'L&amp;D_Database'!B:B,0))</f>
        <v>0.75</v>
      </c>
      <c r="AD14" s="50"/>
      <c r="AE14" s="50"/>
      <c r="AF14" s="50"/>
      <c r="AG14" s="50"/>
      <c r="AH14" s="50"/>
      <c r="AI14" s="50"/>
      <c r="AJ14" s="50"/>
    </row>
    <row r="15" spans="2:36" ht="15" customHeight="1" x14ac:dyDescent="0.25">
      <c r="B15" s="46"/>
      <c r="C15" s="46"/>
      <c r="D15" s="46"/>
      <c r="E15" s="46"/>
      <c r="F15" s="46"/>
      <c r="G15" s="46"/>
      <c r="H15" s="18"/>
      <c r="J15" s="48"/>
      <c r="K15" s="48"/>
      <c r="L15" s="48"/>
      <c r="M15" s="48"/>
      <c r="N15" s="48"/>
      <c r="O15" s="48"/>
      <c r="P15" s="48"/>
      <c r="Q15" s="48"/>
      <c r="R15" s="48"/>
      <c r="T15" s="49"/>
      <c r="U15" s="49"/>
      <c r="V15" s="49"/>
      <c r="W15" s="49"/>
      <c r="X15" s="49"/>
      <c r="Y15" s="49"/>
      <c r="Z15" s="49"/>
      <c r="AA15" s="49"/>
      <c r="AC15" s="50"/>
      <c r="AD15" s="50"/>
      <c r="AE15" s="50"/>
      <c r="AF15" s="50"/>
      <c r="AG15" s="50"/>
      <c r="AH15" s="50"/>
      <c r="AI15" s="50"/>
      <c r="AJ15" s="50"/>
    </row>
    <row r="16" spans="2:36" ht="17.399999999999999" customHeight="1" x14ac:dyDescent="0.25">
      <c r="B16" s="44" t="str">
        <f>INDEX('L&amp;D_Database'!D:D,MATCH('L&amp;D_Dashboard'!$AB$4,'L&amp;D_Database'!B:B,0))</f>
        <v>Python</v>
      </c>
      <c r="C16" s="44"/>
      <c r="D16" s="44"/>
      <c r="E16" s="44"/>
      <c r="F16" s="44"/>
      <c r="G16" s="25"/>
      <c r="H16" s="18"/>
      <c r="J16" s="22"/>
      <c r="K16" s="22"/>
      <c r="L16" s="22"/>
      <c r="M16" s="22"/>
      <c r="N16" s="22"/>
      <c r="O16" s="22"/>
      <c r="P16" s="22"/>
      <c r="Q16" s="22"/>
      <c r="R16" s="22"/>
      <c r="T16" s="49"/>
      <c r="U16" s="49"/>
      <c r="V16" s="49"/>
      <c r="W16" s="49"/>
      <c r="X16" s="49"/>
      <c r="Y16" s="49"/>
      <c r="Z16" s="49"/>
      <c r="AA16" s="49"/>
      <c r="AC16" s="50"/>
      <c r="AD16" s="50"/>
      <c r="AE16" s="50"/>
      <c r="AF16" s="50"/>
      <c r="AG16" s="50"/>
      <c r="AH16" s="50"/>
      <c r="AI16" s="50"/>
      <c r="AJ16" s="50"/>
    </row>
    <row r="17" spans="2:36" ht="15" customHeight="1" x14ac:dyDescent="0.25">
      <c r="B17" s="18"/>
      <c r="C17" s="18"/>
      <c r="D17" s="18"/>
      <c r="E17" s="18"/>
      <c r="F17" s="18"/>
      <c r="G17" s="18"/>
      <c r="H17" s="18"/>
      <c r="J17" s="22"/>
      <c r="K17" s="22"/>
      <c r="L17" s="22"/>
      <c r="M17" s="22"/>
      <c r="N17" s="22"/>
      <c r="O17" s="22"/>
      <c r="P17" s="22"/>
      <c r="Q17" s="22"/>
      <c r="R17" s="22"/>
      <c r="T17" s="49"/>
      <c r="U17" s="49"/>
      <c r="V17" s="49"/>
      <c r="W17" s="49"/>
      <c r="X17" s="49"/>
      <c r="Y17" s="49"/>
      <c r="Z17" s="49"/>
      <c r="AA17" s="49"/>
      <c r="AC17" s="50"/>
      <c r="AD17" s="50"/>
      <c r="AE17" s="50"/>
      <c r="AF17" s="50"/>
      <c r="AG17" s="50"/>
      <c r="AH17" s="50"/>
      <c r="AI17" s="50"/>
      <c r="AJ17" s="50"/>
    </row>
    <row r="18" spans="2:36" ht="15" customHeight="1" x14ac:dyDescent="0.25">
      <c r="B18" s="43" t="s">
        <v>4</v>
      </c>
      <c r="C18" s="43"/>
      <c r="D18" s="43"/>
      <c r="E18" s="43"/>
      <c r="F18" s="43"/>
      <c r="G18" s="21"/>
      <c r="H18" s="18"/>
      <c r="J18" s="35" t="s">
        <v>6</v>
      </c>
      <c r="K18" s="35"/>
      <c r="L18" s="35"/>
      <c r="M18" s="35"/>
      <c r="N18" s="35"/>
      <c r="O18" s="35"/>
      <c r="P18" s="35"/>
      <c r="Q18" s="35"/>
      <c r="R18" s="35"/>
      <c r="T18" s="49"/>
      <c r="U18" s="49"/>
      <c r="V18" s="49"/>
      <c r="W18" s="49"/>
      <c r="X18" s="49"/>
      <c r="Y18" s="49"/>
      <c r="Z18" s="49"/>
      <c r="AA18" s="49"/>
      <c r="AC18" s="50"/>
      <c r="AD18" s="50"/>
      <c r="AE18" s="50"/>
      <c r="AF18" s="50"/>
      <c r="AG18" s="50"/>
      <c r="AH18" s="50"/>
      <c r="AI18" s="50"/>
      <c r="AJ18" s="50"/>
    </row>
    <row r="19" spans="2:36" ht="15" customHeight="1" x14ac:dyDescent="0.25">
      <c r="B19" s="45" t="str">
        <f>INDEX('L&amp;D_Database'!F:F,MATCH('L&amp;D_Dashboard'!$AB$4,'L&amp;D_Database'!B:B,0))</f>
        <v>Sohel Ahmed</v>
      </c>
      <c r="C19" s="45"/>
      <c r="D19" s="45"/>
      <c r="E19" s="45"/>
      <c r="F19" s="45"/>
      <c r="G19" s="26"/>
      <c r="H19" s="18"/>
      <c r="J19" s="36">
        <f>INDEX('L&amp;D_Database'!H:H,MATCH('L&amp;D_Dashboard'!$AB$4,'L&amp;D_Database'!B:B,0))</f>
        <v>480</v>
      </c>
      <c r="K19" s="36"/>
      <c r="L19" s="36"/>
      <c r="M19" s="36"/>
      <c r="N19" s="36"/>
      <c r="O19" s="36"/>
      <c r="P19" s="36"/>
      <c r="Q19" s="36"/>
      <c r="R19" s="36"/>
      <c r="T19" s="49"/>
      <c r="U19" s="49"/>
      <c r="V19" s="49"/>
      <c r="W19" s="49"/>
      <c r="X19" s="49"/>
      <c r="Y19" s="49"/>
      <c r="Z19" s="49"/>
      <c r="AA19" s="49"/>
      <c r="AC19" s="50"/>
      <c r="AD19" s="50"/>
      <c r="AE19" s="50"/>
      <c r="AF19" s="50"/>
      <c r="AG19" s="50"/>
      <c r="AH19" s="50"/>
      <c r="AI19" s="50"/>
      <c r="AJ19" s="50"/>
    </row>
    <row r="20" spans="2:36" ht="15" customHeight="1" x14ac:dyDescent="0.25">
      <c r="B20" s="45"/>
      <c r="C20" s="45"/>
      <c r="D20" s="45"/>
      <c r="E20" s="45"/>
      <c r="F20" s="45"/>
      <c r="G20" s="26"/>
      <c r="H20" s="18"/>
      <c r="J20" s="36"/>
      <c r="K20" s="36"/>
      <c r="L20" s="36"/>
      <c r="M20" s="36"/>
      <c r="N20" s="36"/>
      <c r="O20" s="36"/>
      <c r="P20" s="36"/>
      <c r="Q20" s="36"/>
      <c r="R20" s="36"/>
      <c r="T20" s="49"/>
      <c r="U20" s="49"/>
      <c r="V20" s="49"/>
      <c r="W20" s="49"/>
      <c r="X20" s="49"/>
      <c r="Y20" s="49"/>
      <c r="Z20" s="49"/>
      <c r="AA20" s="49"/>
      <c r="AC20" s="50"/>
      <c r="AD20" s="50"/>
      <c r="AE20" s="50"/>
      <c r="AF20" s="50"/>
      <c r="AG20" s="50"/>
      <c r="AH20" s="50"/>
      <c r="AI20" s="50"/>
      <c r="AJ20" s="50"/>
    </row>
    <row r="21" spans="2:36" ht="15" customHeight="1" x14ac:dyDescent="0.25">
      <c r="B21" s="18"/>
      <c r="C21" s="18"/>
      <c r="D21" s="18"/>
      <c r="E21" s="18"/>
      <c r="F21" s="18"/>
      <c r="G21" s="18"/>
      <c r="H21" s="18"/>
      <c r="J21" s="20"/>
      <c r="K21" s="20"/>
      <c r="L21" s="20"/>
      <c r="M21" s="20"/>
      <c r="N21" s="20"/>
      <c r="O21" s="20"/>
      <c r="P21" s="20"/>
      <c r="Q21" s="20"/>
      <c r="R21" s="20"/>
      <c r="T21" s="49"/>
      <c r="U21" s="49"/>
      <c r="V21" s="49"/>
      <c r="W21" s="49"/>
      <c r="X21" s="49"/>
      <c r="Y21" s="49"/>
      <c r="Z21" s="49"/>
      <c r="AA21" s="49"/>
      <c r="AC21" s="50"/>
      <c r="AD21" s="50"/>
      <c r="AE21" s="50"/>
      <c r="AF21" s="50"/>
      <c r="AG21" s="50"/>
      <c r="AH21" s="50"/>
      <c r="AI21" s="50"/>
      <c r="AJ21" s="50"/>
    </row>
    <row r="22" spans="2:36" x14ac:dyDescent="0.25">
      <c r="B22" s="15"/>
      <c r="C22" s="15"/>
      <c r="D22" s="15"/>
      <c r="E22" s="15"/>
      <c r="F22" s="15"/>
      <c r="G22" s="15"/>
      <c r="H22" s="15"/>
    </row>
    <row r="23" spans="2:36" ht="15" customHeight="1" x14ac:dyDescent="0.3">
      <c r="B23" s="43" t="s">
        <v>134</v>
      </c>
      <c r="C23" s="43"/>
      <c r="D23" s="43"/>
      <c r="E23" s="43"/>
      <c r="F23" s="43"/>
      <c r="G23" s="43"/>
      <c r="H23" s="43"/>
      <c r="J23" s="41" t="s">
        <v>141</v>
      </c>
      <c r="K23" s="41"/>
      <c r="L23" s="23"/>
      <c r="M23" s="39" t="s">
        <v>8</v>
      </c>
      <c r="N23" s="24"/>
      <c r="O23" s="39" t="s">
        <v>9</v>
      </c>
      <c r="P23" s="24"/>
      <c r="Q23" s="39" t="s">
        <v>10</v>
      </c>
      <c r="R23" s="24"/>
      <c r="S23" s="39" t="s">
        <v>11</v>
      </c>
      <c r="T23" s="24"/>
      <c r="U23" s="39" t="s">
        <v>12</v>
      </c>
      <c r="V23" s="24"/>
      <c r="W23" s="39" t="s">
        <v>13</v>
      </c>
      <c r="X23" s="24"/>
      <c r="Y23" s="39" t="s">
        <v>14</v>
      </c>
      <c r="Z23" s="24"/>
      <c r="AA23" s="39" t="s">
        <v>15</v>
      </c>
      <c r="AB23" s="24"/>
      <c r="AC23" s="39" t="s">
        <v>16</v>
      </c>
      <c r="AD23" s="24"/>
      <c r="AE23" s="39" t="s">
        <v>17</v>
      </c>
      <c r="AF23" s="24"/>
      <c r="AG23" s="39" t="s">
        <v>18</v>
      </c>
      <c r="AH23" s="24"/>
      <c r="AI23" s="39" t="s">
        <v>19</v>
      </c>
      <c r="AJ23" s="24"/>
    </row>
    <row r="24" spans="2:36" ht="15" customHeight="1" x14ac:dyDescent="0.3">
      <c r="B24" s="43"/>
      <c r="C24" s="43"/>
      <c r="D24" s="43"/>
      <c r="E24" s="43"/>
      <c r="F24" s="43"/>
      <c r="G24" s="43"/>
      <c r="H24" s="43"/>
      <c r="J24" s="41"/>
      <c r="K24" s="41"/>
      <c r="L24" s="23"/>
      <c r="M24" s="39"/>
      <c r="N24" s="24"/>
      <c r="O24" s="39"/>
      <c r="P24" s="24"/>
      <c r="Q24" s="39"/>
      <c r="R24" s="24"/>
      <c r="S24" s="39"/>
      <c r="T24" s="24"/>
      <c r="U24" s="39"/>
      <c r="V24" s="24"/>
      <c r="W24" s="39"/>
      <c r="X24" s="24"/>
      <c r="Y24" s="39"/>
      <c r="Z24" s="24"/>
      <c r="AA24" s="39"/>
      <c r="AB24" s="24"/>
      <c r="AC24" s="39"/>
      <c r="AD24" s="24"/>
      <c r="AE24" s="39"/>
      <c r="AF24" s="24"/>
      <c r="AG24" s="39"/>
      <c r="AH24" s="24"/>
      <c r="AI24" s="39"/>
      <c r="AJ24" s="24"/>
    </row>
    <row r="25" spans="2:36" ht="15" customHeight="1" x14ac:dyDescent="0.3">
      <c r="B25" s="42" t="str">
        <f>INDEX('L&amp;D_Database'!E:E,MATCH('L&amp;D_Dashboard'!$AB$4,'L&amp;D_Database'!B:B,0))</f>
        <v>Requires comprehensive training in Python data analysis libraries such as Pandas and Matplotlib for data manipulation and visualization tasks.</v>
      </c>
      <c r="C25" s="42"/>
      <c r="D25" s="42"/>
      <c r="E25" s="42"/>
      <c r="F25" s="42"/>
      <c r="G25" s="42"/>
      <c r="H25" s="42"/>
      <c r="J25" s="41"/>
      <c r="K25" s="41"/>
      <c r="L25" s="23"/>
      <c r="M25" s="39"/>
      <c r="N25" s="24"/>
      <c r="O25" s="39"/>
      <c r="P25" s="24"/>
      <c r="Q25" s="39"/>
      <c r="R25" s="24"/>
      <c r="S25" s="39"/>
      <c r="T25" s="24"/>
      <c r="U25" s="39"/>
      <c r="V25" s="24"/>
      <c r="W25" s="39"/>
      <c r="X25" s="24"/>
      <c r="Y25" s="39"/>
      <c r="Z25" s="24"/>
      <c r="AA25" s="39"/>
      <c r="AB25" s="24"/>
      <c r="AC25" s="39"/>
      <c r="AD25" s="24"/>
      <c r="AE25" s="39"/>
      <c r="AF25" s="24"/>
      <c r="AG25" s="39"/>
      <c r="AH25" s="24"/>
      <c r="AI25" s="39"/>
      <c r="AJ25" s="24"/>
    </row>
    <row r="26" spans="2:36" ht="15" customHeight="1" x14ac:dyDescent="0.25">
      <c r="B26" s="42"/>
      <c r="C26" s="42"/>
      <c r="D26" s="42"/>
      <c r="E26" s="42"/>
      <c r="F26" s="42"/>
      <c r="G26" s="42"/>
      <c r="H26" s="42"/>
    </row>
    <row r="27" spans="2:36" ht="15" customHeight="1" x14ac:dyDescent="0.25">
      <c r="B27" s="42"/>
      <c r="C27" s="42"/>
      <c r="D27" s="42"/>
      <c r="E27" s="42"/>
      <c r="F27" s="42"/>
      <c r="G27" s="42"/>
      <c r="H27" s="42"/>
      <c r="J27" s="41" t="s">
        <v>142</v>
      </c>
      <c r="K27" s="41"/>
      <c r="L27" s="23"/>
      <c r="M27" s="40">
        <f>INDEX('L&amp;D_Database'!I:I,MATCH('L&amp;D_Dashboard'!$AB$4,'L&amp;D_Database'!B:B,0))</f>
        <v>28</v>
      </c>
      <c r="N27" s="17"/>
      <c r="O27" s="40">
        <f>INDEX('L&amp;D_Database'!J:J,MATCH('L&amp;D_Dashboard'!$AB$4,'L&amp;D_Database'!B:B,0))</f>
        <v>27</v>
      </c>
      <c r="P27" s="17"/>
      <c r="Q27" s="40">
        <f>INDEX('L&amp;D_Database'!K:K,MATCH('L&amp;D_Dashboard'!$AB$4,'L&amp;D_Database'!B:B,0))</f>
        <v>27</v>
      </c>
      <c r="R27" s="17"/>
      <c r="S27" s="40">
        <f>INDEX('L&amp;D_Database'!L:L,MATCH('L&amp;D_Dashboard'!$AB$4,'L&amp;D_Database'!B:B,0))</f>
        <v>34</v>
      </c>
      <c r="T27" s="17"/>
      <c r="U27" s="40">
        <f>INDEX('L&amp;D_Database'!M:M,MATCH('L&amp;D_Dashboard'!$AB$4,'L&amp;D_Database'!B:B,0))</f>
        <v>35</v>
      </c>
      <c r="V27" s="17"/>
      <c r="W27" s="40">
        <f>INDEX('L&amp;D_Database'!N:N,MATCH('L&amp;D_Dashboard'!$AB$4,'L&amp;D_Database'!B:B,0))</f>
        <v>39</v>
      </c>
      <c r="X27" s="17"/>
      <c r="Y27" s="40">
        <f>INDEX('L&amp;D_Database'!O:O,MATCH('L&amp;D_Dashboard'!$AB$4,'L&amp;D_Database'!B:B,0))</f>
        <v>33</v>
      </c>
      <c r="Z27" s="17"/>
      <c r="AA27" s="40">
        <f>INDEX('L&amp;D_Database'!P:P,MATCH('L&amp;D_Dashboard'!$AB$4,'L&amp;D_Database'!B:B,0))</f>
        <v>38</v>
      </c>
      <c r="AB27" s="17"/>
      <c r="AC27" s="40">
        <f>INDEX('L&amp;D_Database'!Q:Q,MATCH('L&amp;D_Dashboard'!$AB$4,'L&amp;D_Database'!B:B,0))</f>
        <v>40</v>
      </c>
      <c r="AD27" s="17"/>
      <c r="AE27" s="40">
        <f>INDEX('L&amp;D_Database'!R:R,MATCH('L&amp;D_Dashboard'!$AB$4,'L&amp;D_Database'!B:B,0))</f>
        <v>0</v>
      </c>
      <c r="AF27" s="17"/>
      <c r="AG27" s="40">
        <f>INDEX('L&amp;D_Database'!S:S,MATCH('L&amp;D_Dashboard'!$AB$4,'L&amp;D_Database'!B:B,0))</f>
        <v>0</v>
      </c>
      <c r="AH27" s="17"/>
      <c r="AI27" s="40">
        <f>INDEX('L&amp;D_Database'!T:T,MATCH('L&amp;D_Dashboard'!$AB$4,'L&amp;D_Database'!B:B,0))</f>
        <v>0</v>
      </c>
      <c r="AJ27" s="17"/>
    </row>
    <row r="28" spans="2:36" ht="15" customHeight="1" x14ac:dyDescent="0.25">
      <c r="B28" s="42"/>
      <c r="C28" s="42"/>
      <c r="D28" s="42"/>
      <c r="E28" s="42"/>
      <c r="F28" s="42"/>
      <c r="G28" s="42"/>
      <c r="H28" s="42"/>
      <c r="J28" s="41"/>
      <c r="K28" s="41"/>
      <c r="L28" s="23"/>
      <c r="M28" s="40"/>
      <c r="N28" s="17"/>
      <c r="O28" s="40"/>
      <c r="P28" s="17"/>
      <c r="Q28" s="40"/>
      <c r="R28" s="17"/>
      <c r="S28" s="40"/>
      <c r="T28" s="17"/>
      <c r="U28" s="40"/>
      <c r="V28" s="17"/>
      <c r="W28" s="40"/>
      <c r="X28" s="17"/>
      <c r="Y28" s="40"/>
      <c r="Z28" s="17"/>
      <c r="AA28" s="40"/>
      <c r="AB28" s="17"/>
      <c r="AC28" s="40"/>
      <c r="AD28" s="17"/>
      <c r="AE28" s="40"/>
      <c r="AF28" s="17"/>
      <c r="AG28" s="40"/>
      <c r="AH28" s="17"/>
      <c r="AI28" s="40"/>
      <c r="AJ28" s="17"/>
    </row>
    <row r="29" spans="2:36" ht="15" customHeight="1" x14ac:dyDescent="0.25">
      <c r="B29" s="42"/>
      <c r="C29" s="42"/>
      <c r="D29" s="42"/>
      <c r="E29" s="42"/>
      <c r="F29" s="42"/>
      <c r="G29" s="42"/>
      <c r="H29" s="42"/>
      <c r="J29" s="41"/>
      <c r="K29" s="41"/>
      <c r="L29" s="23"/>
      <c r="M29" s="40"/>
      <c r="N29" s="17"/>
      <c r="O29" s="40"/>
      <c r="P29" s="17"/>
      <c r="Q29" s="40"/>
      <c r="R29" s="17"/>
      <c r="S29" s="40"/>
      <c r="T29" s="17"/>
      <c r="U29" s="40"/>
      <c r="V29" s="17"/>
      <c r="W29" s="40"/>
      <c r="X29" s="17"/>
      <c r="Y29" s="40"/>
      <c r="Z29" s="17"/>
      <c r="AA29" s="40"/>
      <c r="AB29" s="17"/>
      <c r="AC29" s="40"/>
      <c r="AD29" s="17"/>
      <c r="AE29" s="40"/>
      <c r="AF29" s="17"/>
      <c r="AG29" s="40"/>
      <c r="AH29" s="17"/>
      <c r="AI29" s="40"/>
      <c r="AJ29" s="17"/>
    </row>
    <row r="30" spans="2:36" ht="15" customHeight="1" x14ac:dyDescent="0.25">
      <c r="B30" s="42"/>
      <c r="C30" s="42"/>
      <c r="D30" s="42"/>
      <c r="E30" s="42"/>
      <c r="F30" s="42"/>
      <c r="G30" s="42"/>
      <c r="H30" s="42"/>
    </row>
    <row r="31" spans="2:36" ht="15" customHeight="1" x14ac:dyDescent="0.25">
      <c r="B31" s="42"/>
      <c r="C31" s="42"/>
      <c r="D31" s="42"/>
      <c r="E31" s="42"/>
      <c r="F31" s="42"/>
      <c r="G31" s="42"/>
      <c r="H31" s="42"/>
      <c r="J31" s="41" t="s">
        <v>143</v>
      </c>
      <c r="K31" s="41"/>
      <c r="L31" s="23"/>
      <c r="M31" s="40">
        <f>INDEX('L&amp;D_Database'!Y:Y,MATCH('L&amp;D_Dashboard'!$AB$4,'L&amp;D_Database'!B:B,0))</f>
        <v>3</v>
      </c>
      <c r="N31" s="17"/>
      <c r="O31" s="40">
        <f>INDEX('L&amp;D_Database'!Z:Z,MATCH('L&amp;D_Dashboard'!$AB$4,'L&amp;D_Database'!B:B,0))</f>
        <v>4</v>
      </c>
      <c r="P31" s="17"/>
      <c r="Q31" s="40">
        <f>INDEX('L&amp;D_Database'!AA:AA,MATCH('L&amp;D_Dashboard'!$AB$4,'L&amp;D_Database'!B:B,0))</f>
        <v>2</v>
      </c>
      <c r="R31" s="17"/>
      <c r="S31" s="40">
        <f>INDEX('L&amp;D_Database'!AB:AB,MATCH('L&amp;D_Dashboard'!$AB$4,'L&amp;D_Database'!B:B,0))</f>
        <v>1</v>
      </c>
      <c r="T31" s="17"/>
      <c r="U31" s="40">
        <f>INDEX('L&amp;D_Database'!AC:AC,MATCH('L&amp;D_Dashboard'!$AB$4,'L&amp;D_Database'!B:B,0))</f>
        <v>2</v>
      </c>
      <c r="V31" s="17"/>
      <c r="W31" s="40">
        <f>INDEX('L&amp;D_Database'!AD:AD,MATCH('L&amp;D_Dashboard'!$AB$4,'L&amp;D_Database'!B:B,0))</f>
        <v>7</v>
      </c>
      <c r="X31" s="17"/>
      <c r="Y31" s="40">
        <f>INDEX('L&amp;D_Database'!AE:AE,MATCH('L&amp;D_Dashboard'!$AB$4,'L&amp;D_Database'!B:B,0))</f>
        <v>6</v>
      </c>
      <c r="Z31" s="17"/>
      <c r="AA31" s="40">
        <f>INDEX('L&amp;D_Database'!AF:AF,MATCH('L&amp;D_Dashboard'!$AB$4,'L&amp;D_Database'!B:B,0))</f>
        <v>8</v>
      </c>
      <c r="AB31" s="17"/>
      <c r="AC31" s="40">
        <f>INDEX('L&amp;D_Database'!AG:AG,MATCH('L&amp;D_Dashboard'!$AB$4,'L&amp;D_Database'!B:B,0))</f>
        <v>0</v>
      </c>
      <c r="AD31" s="17"/>
      <c r="AE31" s="40">
        <f>INDEX('L&amp;D_Database'!AH:AH,MATCH('L&amp;D_Dashboard'!$AB$4,'L&amp;D_Database'!B:B,0))</f>
        <v>0</v>
      </c>
      <c r="AF31" s="17"/>
      <c r="AG31" s="40">
        <f>INDEX('L&amp;D_Database'!AI:AI,MATCH('L&amp;D_Dashboard'!$AB$4,'L&amp;D_Database'!B:B,0))</f>
        <v>0</v>
      </c>
      <c r="AH31" s="17"/>
      <c r="AI31" s="40">
        <f>INDEX('L&amp;D_Database'!AJ:AJ,MATCH('L&amp;D_Dashboard'!$AB$4,'L&amp;D_Database'!B:B,0))</f>
        <v>0</v>
      </c>
      <c r="AJ31" s="17"/>
    </row>
    <row r="32" spans="2:36" ht="15" customHeight="1" x14ac:dyDescent="0.25">
      <c r="B32" s="42"/>
      <c r="C32" s="42"/>
      <c r="D32" s="42"/>
      <c r="E32" s="42"/>
      <c r="F32" s="42"/>
      <c r="G32" s="42"/>
      <c r="H32" s="42"/>
      <c r="J32" s="41"/>
      <c r="K32" s="41"/>
      <c r="L32" s="23"/>
      <c r="M32" s="40"/>
      <c r="N32" s="17"/>
      <c r="O32" s="40"/>
      <c r="P32" s="17"/>
      <c r="Q32" s="40"/>
      <c r="R32" s="17"/>
      <c r="S32" s="40"/>
      <c r="T32" s="17"/>
      <c r="U32" s="40"/>
      <c r="V32" s="17"/>
      <c r="W32" s="40"/>
      <c r="X32" s="17"/>
      <c r="Y32" s="40"/>
      <c r="Z32" s="17"/>
      <c r="AA32" s="40"/>
      <c r="AB32" s="17"/>
      <c r="AC32" s="40"/>
      <c r="AD32" s="17"/>
      <c r="AE32" s="40"/>
      <c r="AF32" s="17"/>
      <c r="AG32" s="40"/>
      <c r="AH32" s="17"/>
      <c r="AI32" s="40"/>
      <c r="AJ32" s="17"/>
    </row>
    <row r="33" spans="2:36" ht="15" customHeight="1" x14ac:dyDescent="0.25">
      <c r="B33" s="16"/>
      <c r="C33" s="16"/>
      <c r="D33" s="16"/>
      <c r="E33" s="16"/>
      <c r="F33" s="16"/>
      <c r="G33" s="16"/>
      <c r="H33" s="16"/>
      <c r="J33" s="41"/>
      <c r="K33" s="41"/>
      <c r="L33" s="23"/>
      <c r="M33" s="40"/>
      <c r="N33" s="17"/>
      <c r="O33" s="40"/>
      <c r="P33" s="17"/>
      <c r="Q33" s="40"/>
      <c r="R33" s="17"/>
      <c r="S33" s="40"/>
      <c r="T33" s="17"/>
      <c r="U33" s="40"/>
      <c r="V33" s="17"/>
      <c r="W33" s="40"/>
      <c r="X33" s="17"/>
      <c r="Y33" s="40"/>
      <c r="Z33" s="17"/>
      <c r="AA33" s="40"/>
      <c r="AB33" s="17"/>
      <c r="AC33" s="40"/>
      <c r="AD33" s="17"/>
      <c r="AE33" s="40"/>
      <c r="AF33" s="17"/>
      <c r="AG33" s="40"/>
      <c r="AH33" s="17"/>
      <c r="AI33" s="40"/>
      <c r="AJ33" s="17"/>
    </row>
  </sheetData>
  <mergeCells count="64">
    <mergeCell ref="B4:R4"/>
    <mergeCell ref="J13:R13"/>
    <mergeCell ref="J14:R15"/>
    <mergeCell ref="T14:AA21"/>
    <mergeCell ref="AC14:AJ21"/>
    <mergeCell ref="T12:AA13"/>
    <mergeCell ref="AC12:AJ13"/>
    <mergeCell ref="AB4:AE4"/>
    <mergeCell ref="AF4:AH4"/>
    <mergeCell ref="B25:H32"/>
    <mergeCell ref="B23:H24"/>
    <mergeCell ref="B16:F16"/>
    <mergeCell ref="B18:F18"/>
    <mergeCell ref="B19:F20"/>
    <mergeCell ref="AI27:AI29"/>
    <mergeCell ref="AI31:AI33"/>
    <mergeCell ref="AG31:AG33"/>
    <mergeCell ref="S31:S33"/>
    <mergeCell ref="Q31:Q33"/>
    <mergeCell ref="Y31:Y33"/>
    <mergeCell ref="W31:W33"/>
    <mergeCell ref="U31:U33"/>
    <mergeCell ref="J27:K29"/>
    <mergeCell ref="J31:K33"/>
    <mergeCell ref="J23:K25"/>
    <mergeCell ref="O27:O29"/>
    <mergeCell ref="Q27:Q29"/>
    <mergeCell ref="O31:O33"/>
    <mergeCell ref="AI23:AI25"/>
    <mergeCell ref="AG23:AG25"/>
    <mergeCell ref="M23:M25"/>
    <mergeCell ref="M27:M29"/>
    <mergeCell ref="M31:M33"/>
    <mergeCell ref="S27:S29"/>
    <mergeCell ref="U27:U29"/>
    <mergeCell ref="W27:W29"/>
    <mergeCell ref="Y27:Y29"/>
    <mergeCell ref="AA27:AA29"/>
    <mergeCell ref="AC27:AC29"/>
    <mergeCell ref="AE27:AE29"/>
    <mergeCell ref="AG27:AG29"/>
    <mergeCell ref="AE31:AE33"/>
    <mergeCell ref="AC31:AC33"/>
    <mergeCell ref="AA31:AA33"/>
    <mergeCell ref="O23:O25"/>
    <mergeCell ref="Y23:Y25"/>
    <mergeCell ref="AA23:AA25"/>
    <mergeCell ref="AC23:AC25"/>
    <mergeCell ref="AE23:AE25"/>
    <mergeCell ref="Q23:Q25"/>
    <mergeCell ref="U23:U25"/>
    <mergeCell ref="S23:S25"/>
    <mergeCell ref="W23:W25"/>
    <mergeCell ref="J18:R18"/>
    <mergeCell ref="J19:R20"/>
    <mergeCell ref="J9:L9"/>
    <mergeCell ref="C5:E8"/>
    <mergeCell ref="C9:E9"/>
    <mergeCell ref="G9:H9"/>
    <mergeCell ref="N9:O9"/>
    <mergeCell ref="G5:H8"/>
    <mergeCell ref="J5:L8"/>
    <mergeCell ref="N5:O8"/>
    <mergeCell ref="B13:G15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59281C-57D2-434E-9310-F47D8282908C}">
          <x14:formula1>
            <xm:f>'L&amp;D_Database'!$B$2:$B$1048576</xm:f>
          </x14:formula1>
          <xm:sqref>AB4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T W / i M B D 9 K 5 b v I U m h f F R J U N U K F Y n C q n S 1 c B y c S b C a 2 N n Y 2 c B v 2 8 P + p P 0 L n S Q s s O q h p 5 7 s m f c 8 7 8 2 M / / 7 + E 0 w P e c Z + Y W m k V i H 3 e x 5 n q I S O p U p D X t n E G f N p F D x U x u r 8 G Q q z k M Y y e q P M 3 c H E I d 9 b W 9 y 5 b l 3 X v b r f 0 2 X q 3 n i e 7 2 6 e F 2 u x x x z 4 m S w / J z t S G Q t K I L + W v L q z 7 0 r + r P B s Z 0 4 O Y O T d 3 A 4 H s T P s j 3 b O Y D L x n b G P 4 O B A J B 6 O J r u R N + R s C T m G v H v I q B H m c z b P I c V H a Y o M j h 2 + 1 A p P + R 8 y t v s V T e Y J Z b q 3 N B s C z C v m h S 6 h P I Y 8 g c x c j K 4 L E P i I S R T M z b q G Y g M q 3 k Y t J 3 C v U 4 Q / Q C Z 3 J V h c q Z k s j Y 1 s W W H D + g A Q e a H F G 8 a X S q c 4 u D 9 I s 2 F r A R l + E 5 2 9 N l g l i U H b p m i X c 3 N f W U 1 1 R Z W R I I 2 r s 9 0 A V G C W y a K 4 Z K O 2 6 g u o F N m s 1 H n I H X 9 M V V 4 1 t d 9 c 3 C h w W + G O u f 1 6 / c l J v j n / q W / J R b f J y 9 R P C d r s G W y + 6 3 9 B 8 3 e j d 4 q P v d b 1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6 4 4 d 9 e 6 - c 1 a d - 4 1 e c - b d 2 1 - 3 d 4 d f 7 f d d e 4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 - 9 . 5 1 7 5 6 1 7 9 9 4 1 9 0 2 7 6 < / L a t i t u d e > < L o n g i t u d e > - 5 0 . 3 5 7 6 0 8 2 1 1 7 9 0 4 9 2 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J Z S U R B V H h e 7 X 0 H d 1 t H l u Z F J g j m T J G S S J G i c r R s W b L b d j t 3 n 0 4 T t q d P T 8 / O b D i 7 5 + y v 2 H + 0 M 9 P R b b e 6 n S Q r W Z J l Z V L M O Y C Z A B G 4 9 7 t V h f c A A i R I U S Q A 8 i M v q l 6 9 B + C h q r 6 6 t 2 6 F 5 / j d V 7 d W a A 9 r o r a i l M o q D 9 K + w D z 1 j S 9 T W 2 M x R a N R m l m M U P d 0 C U 3 M O / S V R C s r 2 W V n t t d t F g 6 H d U 9 r w X 6 d i S N 0 O p 0 S u l w u 8 v l c t D R + W 8 7 t Y W 0 4 f v f 1 H q E y w e l 0 0 I e v n a X g 7 A K V + k h I t L A w T 8 X F A e o a n K X u + V o y m b c e Q V 4 2 g d b D e g Q z 5 5 l H f K / J x I I o Y j l p c Y 9 Y a 8 L x + z 1 C p c W 5 w w e p o t j N M Q d F I x F y c o W K x + N y D s T 6 2 / O S N U m y 0 w R a D 2 s R z J y z h 4 Z Y H o + b A r 4 l m h l 9 J O f 2 k A x u j / Z g h 8 f t o g 8 v H K P K g J e W l y N C j G g 0 Q j E m k c F f u w I Z C Y P 0 X C c T s N Z 9 m n N 2 Q W M S i 8 U k T 2 Y X f e S v O S c E 2 0 M y 9 j S U D W + f O 0 E e 4 g o z O 0 N F / m J a Z P M O I S o T W u m / d v o p n i G 3 U O n y G d l q r F R t d b R 0 g L 7 v H 5 P z e w C h r t 7 e 9 Y R y O p z 0 0 W v H K b S 0 x C 1 w m C u K l 6 a D k 1 R W X i l E e T D s o a H Z 1 a 1 x v p M o E 9 K R y 0 4 q w J D K z a b w K / X j 9 G 3 3 C M W 0 S b y b s e t 1 d m V p g E 2 8 I z Q 5 P i a a a D m 8 L G F p W Q V F 2 c T 5 9 I l v V 5 E J S P f b k G Y X Y w J G 2 B S + M V x N R x t r 6 E B 9 j b 5 6 9 8 L x h 1 2 s o X 5 w 9 j h 5 H V H W T I s U X l 4 W 7 5 2 p M G P z T r o 3 6 N F X W s C 5 3 Y T 1 t J U R e A F L / U 6 6 d G i F P r v 5 n Z z f j d i 1 G u q d 8 0 e l v z Q / N 0 s O p 4 v 8 3 F c K T k 2 K 8 2 G Z y Z V K J k O 0 3 Y Z 0 v 9 u k Q a C p I P B 8 z i 7 G 6 C + P H d T e c l h f u f v A h E J r s 7 v k R 5 f O U J z 7 S s N D A 9 J f i j C B Y L 4 s O q u Z X E 4 K x b x 8 n Y X U C r U b k S 4 P T J o h F / I w G o m S 3 + O m s v p z f C Z 9 / h e y O P 5 w 7 d t d U 1 t g m r x / 7 g j 3 k 0 L S o n I C d U 9 5 6 f m k S 8 7 7 P X G 6 3 B K m W / 1 e m g s 7 u J I Q d 7 T l 1 B 5 s M C Y f 4 O G s i 8 R g 9 q l 0 y L s d y + T j E z M L E b r d 2 Z u W j I U K Z z K / C l s + e u 0 E m y c x 0 U J j i z 6 6 0 l m c I B M K / R K T C Z h e c l I 0 t k e m T L A T J M L 5 x C n c G F l m 4 J W n X t F W Z c V u u t T R z J W M i c Z X 7 Q b Z F X 0 o t J o f X z x J y 6 G Q 2 P m P R x z 0 / b A 7 U Q F M B V l m p T W 1 6 J T j I q 4 g 2 Q A t c 8 C 3 e 1 p g A 5 V v + o C x u K z S o O X d T v S p l B e w q M h H 7 d V + K Y P d A M c f r 9 0 p + N o g Z G I z 7 8 o T N 4 W j F o k g d v j c 3 M F e c Q i x 9 p A 9 U s n y / p E w T U 1 N U W l J C U 1 P T 9 P i 4 i J 1 d B y h v 9 7 r 1 F c U L p x p 9 V Y B y c c X T w m Z P n n k E T L B I 5 V K J o 9 T H Y c i e 2 T a D F I b J k 6 g Y r + f v F 4 v T U 5 O U X t 7 O x L p 7 V O H 0 p Z R I U l B m 3 z v n j v G Z F o S M h k i A a k V w M m E a i 6 P 0 t G 6 K F U V x 6 W j n Y r y o p R K s 4 c k m D x F p x y x o q I i G h w c J L f b T U + f P p P 8 h y J 7 6 0 S L X F e o c P z p m 8 I 0 + U 4 d r K d i r 4 u + 7 C 1 P 0 k p 2 M k E z N Z T F a D 7 s o F D U Q W 3 V E Y r G H d R U H u M + g Y M 6 J 9 w U X H K K F w v A 5 + w r i 1 I k 7 q Z J 7 m s B q C Q p / K Q S X 5 w / c 3 c O 8 c H 8 e 7 8 j J P H Z u T k q L y u T P J + d n a O q q k p J X w z D + z c o 8 U J D Q Y 5 D V Z W V s g T o b p 8 i Q T o y 4 c r l G N H Q j E s c E S D Q / W E v P R 7 z 0 I 0 + n 1 w z E 1 J k w r W v H Q h T 9 c I 3 d L w h S u e a l 6 X S v N M e E j K B Z G + 0 h q m R Q 2 C 3 k g l A I 2 U w O D B I Q 0 P D Q r K K i n J 6 8 v S p p B e x C V B X X s K x 5 H I r B H H 8 6 f r d l P Y 1 v 4 E J m + + f 6 6 C J 4 D x d 6 w s k E c q O 1 G O Y K u l m k p d 4 V 1 g j E V X 6 o z T + + G / k O f i + a D O P i 9 O 1 5 s o E 8 5 m 4 q q A y e Q 3 E Y z G q C X 9 L Z S X F d P D g A S G T x + O R E H k + O j p G + / Y 1 y j j g j a 5 h L p / C y p m C a 0 o / e O W o T B 2 y k w l A p X 7 r k B p n s p M J J h t g y t X F L a x J A x Y i D g o z g U b m P L T S r M g E r E c m A J / p Z e I V V p V Z G 1 i I O V d 6 g d r b 2 4 R E A w M D k o 4 8 x z F m 8 w e D Q Y l f a K 2 X c 4 U E x y c F p K H e f e U E x S M h e j Z G L G o 8 C X i l O U w V / j h d e e Z b d 7 C 2 r C h O s 2 z q 7 S E z i t w r i Y Y l E 8 4 0 L V N t Q K 0 j M 7 D H 4 U 4 v L S 2 l G B f I 7 e 5 R n Z r / K J g + l N / n I 0 c 8 I l q p c 9 x y 0 z k d K 0 I m u M S z m f m w R 6 b 1 Y S e T K 0 N 2 3 R 9 S 8 y H t 1 o C J D 3 D f q q K i k p 4 / 7 0 Y q B X y 4 d n W Z 5 q M U z D j U D 0 4 d E r t 8 e t F y Q E D g O A i H w / R V t 3 I 0 7 A Q C 3 s K d w 5 S p k Y K 5 G 4 + j c J K B M m l u b u K y i t D h w + 0 0 O z t L h + t L 0 5 Z p P k p B N M f t 7 a c p E o n I V J e 7 g 2 p K E V o + 9 J k W 5 u f p 8 c h q p 8 R 2 Y m F 5 d 2 q 9 7 n F 4 Q V f n P Y 7 h n E B Y W V k p C z l P 7 S v X Z / M b e V / S G D g 8 E F g S 7 Y Q C 4 r I h H 9 v 4 7 x 0 O U c / z p 9 T V 2 U V j I a u w 0 J D s Y X s w G l w W 4 t z / / s E q U j U 1 7 R P z H P 0 q r / Y C l v q w y 1 R + w / H n G 9 / t X N O 9 B f B U n K J L z X O i n V B A c R Q c y 5 M n T 6 m t r Z X 6 J o m K / T 6 q L 5 V p 0 T Q 6 N k 4 3 h i r I X 8 x m x i a A W d V L 3 B 8 D a U t 8 K 6 x 9 H N I / 2 8 N q V A f i d K 5 p W e I 3 b 9 6 i 1 1 5 7 V e I G 3 z P R T p 4 8 I Y 3 h + P g E B Q I B e j Q 6 r 8 / m J / K 6 D + U u K q c 3 D i w k 3 O M Q n E K I U f p Q K E y O x U E h E 9 J u 3 b p N 5 Z U 1 G y I T x p I O l H E h L y j 3 b 5 T 7 D P B y w Z U + u e B c R S a b I 0 s A t / l u R V D P J g F e f f U C j X F j 9 u D B A 2 n 8 A J B J y o w z D a b f 5 O Q k u a J L q 8 o 5 n y S v T b 6 Y 5 w C 3 b m o J N g o G U 4 i m l x x c a A / p 1 Q u v 0 M M H j + j A g f 3 S 8 Y V H 6 Q K n X e v 1 6 3 e v D + T R u Y Y Z u v 9 s h C j Q R K c a I / R W W 5 j e 0 O N Z A D S W H S D Q 2 3 w N 5 g Q C 5 f 7 C d U i s B z g m r n x 9 j 7 6 7 / 7 2 U T 3 V 1 l a y Q H h w c o q + + u k q L i 0 v U 2 9 s n h M I u v b W 1 N V Q U Y 0 L l M R x / v p m f J p + 3 p I k W I + X k W I n Q s b o Q l X r j 9 H m X j 1 u I O F f o J X r 2 r J M L b E H c s z U 1 N V R S E p D 3 f f a 0 S M K 1 A A 3 0 e g u b K v E I d X f 3 U r T s K B 2 r j + i z 6 Y H K A 2 2 W C g w M P x 3 z i D b b j a h d 6 S K / Y 4 F u X L 9 F v / y n f x R T / N S p k 0 I i a K o b N 2 / T x d c u S B y O J c x O d / n 8 1 D + r T M V 8 A x P q f l 4 S y l F y k k 0 6 t R c E W j + 7 o L D i s a i M 2 h / y 9 V D r g Q Z 5 D + b p D U y n m U p u w 7 7 y G B 3 X 5 I G J e O b s O f r 8 e T H 9 8 H C I X G k I k w 2 u 9 f h o a X m F q b 7 7 S B V d X q K a 0 B 1 y u Z w 0 N z d P l y + / T s H g N N X V 1 e o r l I l u C G W k M 7 h 2 A 5 a r w O p k s f v z S Q K 1 H Z z p y g l h J x I A M g m p n C 4 O i U b i B + j 6 8 z j N c J / q a f / a H V 4 P a 6 a O W l W Q M S b k 2 P g 4 j c y 6 y M 0 8 2 C y Z g A t N 8 9 R M D + h d J u V u g 9 v r p + m y y 3 T k S A e 5 3 G 7 u R 4 1 x Q / W t E M g A Z c a v N D 0 z I 2 U 3 M j L K / V Z 3 U p n n j X x 6 K w 8 1 V C C 9 d j K w x 4 G O Q A 8 t z A Z p 1 H m c o g 5 r g B c T X D H 4 G N O X y 5 q o e j V j H G Q d 5 Y I t K S 2 R K T I b A b Q g z D 9 o O + A + 9 y F g 5 g D L M Q d 9 w a b p b k N o c Y 4 + P M 6 m u l e t T c P M 8 6 H B Y X r / / X f l f F d X l 9 o 3 n R u + e d Z k c F j 0 z u d f / z P v b B B v o D a j d g J S y S Q I N N O x Y 8 f o c O k Q R c M L k n S o O k p e t v 5 e P R C m i v A D a q 8 O J 8 g E Y N Z 6 a V k p f 0 + a z 1 s H 3 V P u B J l C 4 R A t L l m a C U 6 L I 3 X 5 a c 6 8 C I q K S + n + m O r H I m + P H T 1 K 7 7 7 7 j j i M g O L i Y t q / v 5 l O n j h O 5 8 + f k 9 a + 0 s s v e Q Y m F G 4 6 f y T q r E + Q K V s 8 H X P T l W d F N N D f T x + f c s l a J r i 9 M Y b U N e E m 7 8 o i N Z a s N s e g A b / 4 4 i v 6 7 L M r 9 P v f / 5 F 6 e 3 s T 6 Q u L i p j p 8 A O b F / C m 7 n T b s b 8 i R r X L 3 1 G D f 4 Y q / X G 6 s H 9 Z t O X i w i z N z 0 z p q w o P c K N P L D j p y y + / p t H R U S a N Q z x + K M / h 4 R F Z M o + 0 7 m 7 M 8 e N 2 0 A U N l b 4 e 5 K q 4 / v V / / Z / / m / 5 U 7 o n b 4 6 V w v F I q t F 1 D G a x F M p z p H 5 6 k k L d J V t Q + Z y 0 S Y 3 N v e n a e j j b 7 q C y N W Y d l 3 O 3 t h + j Q o V b p A 3 R 2 d t G 9 u 9 9 R c H p G 3 L 2 N j Q 0 y U 2 M t 3 P n 2 L v l 8 X m m V 8 X k A N i 2 5 d e M G X T 7 f Q c 2 V / D 2 e F W o u C 1 P X n T / T h 5 f a 6 F C t g 0 b n u A / I v 3 o D 7 U Z e Y G A q T k c a W P t U V s o 6 K Y R / + 9 v n k j c N D f U y y I u 0 q W C Q Z t C n 8 n C e O f J o u P S z 2 9 / n T Z H 5 q k 6 w i R C V T N 8 o o Q C c V x 1 g C w 7 H C h 2 q i l E r m 4 D r w X w + C P 3 4 8 R O x 8 9 c C r h s b H 6 O l R T U 1 q q O j Q 9 K h 7 d 5 8 8 z K V l 1 t T o r C G C 5 1 1 e M E M e k a X q G + m m J a p s P p c 7 7 S H y e 1 c o W t X r 9 G l y 5 e o v 3 9 A x q h C o R D 3 p b r l K Z F e n 4 8 O t b Z Q O L x M 4 / H 1 h z p y B X n V h + L 8 T k u k b J F K J g C P v y w t y q 7 z i / d D U P B Y d W o H v F c z M 7 N S G d C y 3 r 1 z l / 7 4 x 0 / I 4 / Z I 3 w A D y 3 g f i A P T p q y s T L 9 T A R o M M w k W F p Q p C T L e u f p n O t t c e P 0 t 4 5 T B W q i H D x 8 x i Z 5 L H w p 5 M D 8 / J w P w 2 D U J + 1 D A 1 Z 5 P y J s + l M P p S Z o V A d h J t R m C G Z h Z D d n C 5 X J L q 5 o M B 1 2 5 8 l d 6 9 O g J / e 6 3 f 6 A O N h F / / O O P Z V D Z 6 c T Y l 4 N N P 5 + Q C W b k v / / 7 b 9 X b N G A 6 l l e U y e 8 D u n t 6 6 O 2 3 3 5 L d V w s N 8 P P c 7 P N w l j g k P 0 y Z w p t 6 m T U W 0 u H x g x m I P H H G 0 K i k r x e 5 J n m j o V y l H U l k 2 k n 4 / U X U 1 9 c v W s Q A A 5 W o H P B Q / f q f f 5 V o c Y G l p S V Z A 2 Q 0 Z G t r K / 3 o x x + K G Y j P w e y B O 6 z R z p 0 9 I 7 8 R n q + H D x 5 T V V W F X L / e L I 1 8 x E z I R W U t b 1 J b 2 y F u d K p 1 q q q U 4 + P j 8 t t R 0 t g i p 9 K V P 7 8 / b w Z 2 2 V J K t N 4 g 1 V Z p J y C b / S H s G G X z D t o m 1 Y T E z j 7 / + Z + / W 3 U / I B q I Y 4 B 9 F T q f d d F t 7 j N 9 / v k X 4 t w I + H 1 i / s B h A T P n / f d / y F e q z 8 e s 9 k L E 2 K K X w l G n 9 J 9 U 2 f L v 5 J + M j V 7 m H A 0 0 N D g k x 1 z a q + p D r k r e a C j Y 2 6 l E 2 g p g C T e W Y m Q D F D r 6 Q F O T U 9 T J d r 8 Z Q w E w X W a c + 0 B v v v k G 9 X S p 7 b I M 4 M 1 C p c F y h W v X r t P 1 6 7 e 4 X 7 W f z p 4 7 Q 3 / 3 d z + T / l T H 0 W N 0 5 s x J 8 h f 5 Z K 0 Q N J x B O f f x z F 5 3 h Q a s p N 7 X 1 C R a G u A 6 K X k M J 5 H k g R Q N U v M D j r 9 8 + z D n m z 9 n 4 A A t h n y b 9 u 5 l Q l V x j M 4 1 R a R l W Q 9 T w S m 6 e v U 6 1 b J 5 0 t J y U D x 3 C y y H O 9 p o Z n q G t c 0 d e v X i K 1 R d V U 3 h c I g 1 2 G r P 1 J P H D 6 m h s S n J u 5 c O o d A S 9 x + S Z 8 W P T S 3 R d x O V W W 1 f l m 9 A / h 8 t f i 5 u c 5 j R W C 3 Q 2 t p C D x 8 9 Z a 1 f x o 1 M E c 3 P L 9 B y a e 7 v k p Q X G i q 2 k n l / v c 0 C h X i s P p o V m Y A 4 N k 9 Y i d O 5 c 2 e p v r 6 e 6 r n w / W y m f f K n T 8 U R 8 d H H H w i Z g F Q y 4 Z 4 X 5 u f E c 7 U e m R S S b w r a r 6 7 K T x c O h H e U T J k 2 Z H l R o E j v T T b Q l 8 + L Z A B + 2 b e P U x 1 U 2 3 i Q e o e C k h 0 e 7 + r H s + Y i H F f u 5 L 6 G i n i P y n g E S G W I Z b B Z g m F u X 9 W S G v f B 8 2 H X w 2 9 / + w e 6 e P G C d K C V 1 8 4 C 7 i G 1 P 7 W w M E e B g B o s H u z v o a b 9 L a z V F s h f r K b f r A V 8 H r Q U i I l H l p a V K + c E g A f B X e 8 t z L m A 6 D v F 4 1 F 5 L G s 8 p m a d R 6 P L d K J 2 g V z x J V r 0 G + d F 7 i L n N R R W 5 W I + H S r Z Z s m T C r j J f 3 7 B T y d P H q c / / e n P d P f O P b H h 5 + b m M n 6 H 2 4 3 n 8 P p X k Q l I J R P g 9 R b R t I z 2 T 1 H d v l Z J A 5 l 6 u 9 d / p A s + D 8 + y G u j r T i I T E G U N h f v v q I n K v h l Y a l J I q 4 L N L 7 G m U D r o 3 p C H Y m h I F 6 Z 1 W u 6 C N d S j n C 4 N f 8 1 R m p p a e 3 a E 2 f I 4 W x y v X 6 Z 9 5 c p j K K 0 g t 4 z Y H Q l P i c C T 4 M + e P S 3 n 7 I D 3 D f P O s P V V N g g z I W D m V d X U 0 v i C U x Y Z Y v 9 z Y G Y 6 S C W l p T K e t V G M z T m p r l T d O 4 C Z 8 l h i 0 j / t k t 2 V t q j N 2 R F g y Q y 0 F M J Y N C K C 7 c a i k T C d b 5 z j / F w g R 8 0 B f X V u I u c 1 1 N K S I k 0 6 z W H S N j o h 3 J A J g A c O n V 5 4 l C A h / s K 7 d + / p s x Z w H T R Y t v D x Z 4 J M A H Z Q x b N 7 D c o r K o V M z 5 8 9 l k Z i I 7 C T C R g Z 7 J W n h V x o j l B r l Z o + l W 2 / M O e Q U o 7 2 w z u D X j a B k x 8 m n o v I + V m H 3 G A l i J O J W A b Z u L 8 v H r Q q t h 2 Y / n L 8 + D F 6 / d J F 2 Y F n Z n p a p g F h y + A g C z b L x P 4 U m 0 W 6 S t 7 Y f C A x + L t Z V G p H i J v N P s x i P 9 E Q E V M Q b n b s g e F a W Z b v R t 5 s d E b I d k K V q 5 a k c l Y h n D H S c N r q R i 6 K b I O Q y 5 J N / 8 l U V i z J W A / p r p F 9 t s t K Z Q A W w M T V a 9 / c E E 2 F c x h 3 A u E w m L t V g G b y + 6 2 x p m y A G e h 2 T E 6 M s V b F Y 2 E U 4 F J v L L N m b 8 R n e + i d j h h d b p q U J S X n m 5 e p 2 I M 5 7 L k F e 9 k m F T M O 8 K / T R t n c x b 3 n s n D z m C 4 5 d 8 Q M 6 K 4 F n E 6 3 Q U o 6 o K X r n V J 9 F / S d b t + + I 3 2 j l o M H J Q 2 A 8 + G j j z 6 g N 9 6 4 T C 0 t L e K y x T 0 Y w m 0 F u p 4 + 0 r H s s R B K / p F u d 2 Z X 8 k B / D z U 2 7 R c H R z A 4 q V O J L n M / 7 t U D u b Y B i m K N K m W E V n m b G M p 4 b I b 7 W B H c e 3 I d y S X J 6 T 6 U 0 5 2 9 R s i 2 H / V g x E N e t 1 o 6 / 9 m f P 5 N 1 T i d O H N d n L R j P H T T J 8 6 5 u u n / / w Z Z q q P Y j q 7 9 z P Z g Z b b h 3 C P p i m V B k G w s z Z q E B n j D y 6 v 4 c I h W X n Z B I f p c + 1 r 9 R H 0 g Y J z c t L 2 T f j 9 0 J 5 L Q O d Z e 2 6 E x d j U z p 6 y H g m C P H 4 o h M b z l 9 5 l R i e 7 F U 4 P O x i P A / / u O 3 1 N F x m N 5 9 9 2 1 9 5 s W B c a l 0 r v b 1 c K Q 2 S o s L 8 / S 8 8 z E N D / T p 1 P Q o L r F M w b H h Y R 2 z U F Y U o / 0 u y 4 W f r Y Z / W R A C g T z y q k I B B x L j l 1 A k T t N j a n 5 f r k p O 9 6 G i U c 5 H Z P Q m y Z M O z U W j M u a E e X h Y W p E J 9 + 7 d 5 / 6 J n 3 7 x i 5 / J 2 q e m p i Z 9 5 s V R U 6 u 2 N d s M i g M l 3 N + r o A Y 2 5 9 b C 4 s K i j h H t b z m k Y x Z A 6 i N t z e K 8 g J z V W y b v K E A e l L U u 8 w T J d I g x Q O x A l a 6 u 5 I r k 9 O 3 B w 7 e V Q G H U 1 9 f R h Q v n h V S Z + k S Y T 4 Z x p 9 r a 2 k 1 p k r U Q j U T E p b 5 Z x O M x q q i o 0 k d r w f L o 4 T f Y G 6 X Z 6 S D V 1 j c y q d Q e G Z j 9 j r 0 t d h r m H u X V v G g y 8 S + Q P 4 / M f 1 p d V 3 J F c r o P Z a s D S R V i s 8 C + 5 E 6 X V z a l x 6 z w T M C K 2 8 O H 2 / T R 1 m J q a k L H N o d Y N C b L w y N M g l T A j M X A 6 N T E G J W V W f 0 r E A q z L g w w 6 w D T m k p K S m l u d o Y b F h 8 t L c 6 T I 5 5 + S G F b I O X L l E G o S S Q a S i V L H x l x s y 9 H r i K n + 1 A Y 8 3 x R I m E D F D u W o u u 3 I d e u 3 d j w X n z Z o q a 2 T s y t z Q C a 0 6 O 1 K v Y I t 2 N q c l y m R 2 G 3 3 K q a O i G d H X W s k R 5 8 9 6 3 E M V M D A L l L y 9 R k X T E l / T s z A d U i j 2 K N C U E k O a f P I y 0 c Y t K n q S u 5 I n m j o Y D N k C u Q Q q j r v V 6 6 2 Z f Z / Q 1 T r 7 m p g S b H R 2 S C K r x 8 2 C M 9 g h W O W a C / t 1 s q f q Z 7 x Z S k A G u G F w W I g + / A l C y g r L w y 7 T x D g / n 5 e T p x + r z E D 7 a 2 y Q R U v H 9 k s J / J q L T m U h b j e C 8 D u A 9 D m i T h P 4 5 I 3 I S D g 4 P 6 X b k J J 5 Y Y 5 + r f V m B + e f X n z I S c K K q 0 g E n R 0 z s g s 8 O x J g k z G T C / z + 3 x C F H W A v o i + w + 2 y u z 1 e e y A O q 8 m 2 0 6 O j 9 H E 2 I i Y Y i P D g 1 T O f a C Z 6 Y 3 v v z d j G 0 8 C Q k u L s h d F f + 9 z C d N h l k 0 6 f H d 1 T a 3 c / / B Q v 5 i A 2 B b 5 U P s R q t / X R F X V y j m z E 0 t D D F m M J M h j I 5 h J h x S X l N l q S O 7 9 5 b S G M p B M 3 S Q y z Z 7 A B v 7 p A A J d u v S a P F j Z D q m E T J T p q a l V 9 x M O L 9 H Q Q F 9 S e m l Z G b l d 2 J / b Q d V s 5 t X U N Y g p 1 t r W I W l l Z R X U + 7 x T 3 O D Q f i s r c Q m N x k n F 6 M i Q v N + O I n + x k K R p v z U o D Q z 0 w a R c o Y n x U T H l J l a a Z F Y F 7 r 9 x 3 3 5 5 D 8 j d 3 f W U 0 8 e l I c C z i b c b k l 8 s C I 3 g v u U v J d 3 8 x V z W c E A u I r f n c r x E L L L m Q h 8 t H e D d u 3 r 1 G g 2 P j E h h Y g s w M z G 2 o q p K V u R C 0 8 B 5 I Z t f 3 n t A D f u a p a N v B 6 7 L B A c T 9 + C h d q n w 6 B c 5 H E 4 J o W n E z F x Y k O + e 4 g q P G f H p p i m B m D 3 P n z G B e u V a A O / F q m C E M 8 4 m 6 g k W 0 d H 6 G G s o i 4 w g V o S J e 6 C l j f t 0 9 a y t i u j W Q P b P z d o K y P 2 C K H b B H 0 L j g Z B 0 v c J A p 8 l u U + n q S o 5 I X m g o V J w X Q a a 3 f z e S v h O O 7 / v Z z 3 5 C / X 0 D 9 O m n f 6 G J y c m k / g m m / L j c X i Z T J 1 f U a s K j c 1 C B U w G z b z M Q M z M Q k P v A j H X 0 d 1 L X R R n A b M O M C X z / M o j O J h 3 M U 9 w v 9 m 9 v r 0 m / Y 1 B w c l y + B 3 3 G v 3 Z u 3 Q y Q r A G S G A I l C R M o k W 6 W 6 y B U 8 Q C b f L k M x x f 3 n 6 m m L Q c R c r X L S l 2 Y K K g w y F A D e / x F s N b m J 6 r P 5 J B 9 u L 0 + r 7 S S q O R f f 3 1 V 1 k U d O 3 Z U j u / e u y e b 3 6 d O T c I 9 G 7 M r w L L Z h g G b Z + L 9 6 Y C 1 Q x t d V 4 W 8 w 7 2 g 0 f / q u U + e C L L d w H i a k I X z S N Z A 8 b F a D x W V f D f r o S C R C N c B F q y L K l s Z p d P Y u y 9 H k R c a 6 m W i L 5 j Z M w b T C A 8 K w 0 Y h s z O z 8 r C A p a V F + u E P 3 5 a l H o Y g J V z Z s S t s K q A B 4 K 7 G e I 8 i 5 + Y w y a T M h M 1 8 L u 6 7 t 6 e L / v b M v S N k E o g F Z z S R 0 k L Y s 8 O Q z N J K K g 0 P I 0 f c l 8 U W A j u J n O 5 D p T b o m 2 3 h 1 8 L T 8 f X H X u D l w w M D z p w 5 T U + f d q 7 a R h n r p L 6 + + o 0 s 9 Y C k M / + C U 8 k e u o 0 A s 8 Y x w y I d s P B x o 4 B m C n q O y W T T H U U S m X S c b y 4 p 1 O c N s V w O v t Z W R 3 J N c l 5 D v Q w S p e L p e H Y V C 5 W 3 p e U A z d j 2 4 w M w h e n D D 9 6 T v b i x 6 + n / + / f / p G A w m C A W K k J l V T b T h d I D 4 0 R j Y 8 P i A u / v 6 x Y n h Z h F L P f v 3 t Z X Z Y e p R S d 1 T r j l s T L b D s 4 H f p H 8 U H 9 I U k Q R E R I Z 8 r D w s a y H 0 x p L 8 l M + I 3 f B u Z p C s R w S v B q 8 T G L 1 B d 1 Z L U 4 E g s E Z C t g 2 o T S A d w 6 a 6 v D h w / T x R x / K P n J f f 3 2 N H j x 8 y P 0 o z G L Y / C w E / P R 9 T Q d Y M 5 b T / g O t k h d B J h l M 0 m M n z + q r s s P D U Y / 8 3 p 0 A K J Q g j x D I k M n s Z m W O j d j S 9 H m / R / V r c 1 V y e r Y 5 s B 0 a C v i S O + f Z Y G 5 u d t 1 7 C g T U 0 / g w C f d Q a y s 9 f P z k h f p Q d f X Y p 8 4 C y F t T p z Z 9 t M / g w H 4 Y 6 3 2 P P 2 X m y L a C v z p B l A S Z L D H 9 p O T z y X H o V X s d y T X J a Z P P 1 N t 0 F X i r i Y b n F W U D m F u h c H a T S L H y F 9 L a c l C m / m w G c I K s h b n Z a V p a X J Q B 4 S L + r u n g J A 0 P D U g F T I f 5 8 E 4 V u b 6 f B K l s 5 E m N M 4 H i H B e t p e M r 8 A p y 3 L P B b Q O 2 G z n t l P D G u r a c O J k Q j T v o 6 + 6 1 t R Q K 2 O f z p z X 5 1 g K W i m x G Q 4 V D S 2 v u O z E 7 M 0 3 1 j U 0 y E d Z M P c I A b u O + Z s m 3 H j 0 T w 4 7 I 5 h X l C w H 8 B q W Y L j Y C g T y K Q K v i + h p F J k U u S G k d a + u U e p J L k t N 9 K B H O 2 O 3 C U s Q h z + P N h P F 5 F 0 3 M r f b g r Q f s T Y G H q W F 5 B X Z P Q m V Z D 7 j G 4 0 1 P 8 K 5 n j 2 W / u s n J M T l G X y o d W g 6 1 U z Q S p e H B f q m M O w P b b z V E S Z A G I U h j 0 j S B N I m U W N f x A b n 9 c J u n q S c 5 I j n d h 4 J w d k p r + z I 0 F R Y c p q J v 2 k 2 f P S 2 i g e n V l b S + b I V c / g q 6 1 7 m x i a 3 w A s L k w y 5 K e A 4 U n n a 4 H r B t M 8 a x 0 q H t 8 F E Z z G 0 9 p B 4 x u h b K K i r E 7 Y 4 J s j s B 5 g q L v E h o i J M g j Y m b Y x Y x 9 f j Y m H p G O 9 U U R 1 g T e 9 P W k 1 y R n O 5 D C T h T 7 d h K Y m H B Y S Y 8 H v P Q 7 Y H V y z w O N 3 q o p T b z Y H A 6 w B z D Y y 5 f e + 1 V m V 2 R N A F W V z S D Z d Z g Q / 2 9 M r t i L Z h K m A 1 g b m J 5 x / p 6 8 e X B r p E U s Q z B I C C O P s Z 5 Q y o d m n i V H w 9 3 2 L r y f x n I 7 c m x E K k G q i q k Z u b L z t z g o l O 0 1 Q 2 9 f g p E e P j g Y Z Z P 0 E g P D A r D s X H 1 q 6 + U w 4 F / A y r S d H B K + j s T E 2 P k 8 6 8 / U R W T a S H Z A N 4 / l 9 s l J u t O Y B W Z T B x k 0 X G E m I 4 k 5 D H n t C g t h a l K 3 I D Y 6 0 Y O S s 7 3 o Y p d 0 y i R l 0 6 e t T A b c t L V b h + N j U 9 R a 0 s L P X r 0 W J / Z O P A 7 D h 4 8 S M O j 1 t g U T L u K y i r R S u r 5 U Z m 3 B x t n 0 w 2 L F L G c I x v M z A Q 5 + 1 Z o e K C f 7 g 9 v f i x s c 9 C m X o I c G K h V Z D E k k r j R U n K t u s a Y e 4 Z M t B K j 0 l o 8 K H x 1 H c k l y X m T z + N a k o z e D q y 1 l d Z i x E H f j p T I 1 m O P H z 3 R q d k D 2 m 1 p K S T a C R W m q q o y 7 b Q h k A u z x X E 9 9 j 4 H 7 J 6 6 2 r o G 2 e Q F x M s G 8 A T i w Q T F t Y d R t 7 c V + D 5 L I 1 m a C U 6 I J G J p 7 a O I p P t M b K Z K q K X a H 6 G K h m b 9 y b k L x 9 c P n 2 9 z N m 8 c 4 w u 1 5 H C 6 p V C Q u X a C b T X Z Q C p u J N M C f H u v I y T z 9 X p 6 e u n s 2 T P q R A a A F D 0 9 P f T 4 8 T M q K v I y i a r Y p J u k I 0 c O y 8 p g P L h t P a D / A 4 8 e N l L Z j J b G 8 6 V K S s t o e N Y l m 3 x u F w y B p L y E F E y Q B E l M P M 0 M c 8 Q 5 x N x F P B s q i l n m y 2 E q X n p M P / y H f 9 G f n r v I / T 4 U i w M t m 7 R i q z 1 + W 2 0 K Z i I T g F O Y o o S n d M D 9 v R 5 G R 8 e o u r q a f v z j j + j 9 9 9 + T J 8 R / 8 M F 7 N D A w t K G G A G Q C s F 8 F T D 7 0 v c Z G V 2 9 e m Q p o N m g 7 L G 3 f T j L x j x M y W R r I x F P T b Z o p I T b S 2 a Q E G 3 f a 6 k S u S s 7 3 o S B e N 8 w k j E h u r T b a D M J R Z Z Z N B 2 d 0 S m Y 8 e 9 Y p D g y 7 + x s N A J 4 / h S d 6 r A f 8 2 h V u u U 0 j g v 0 q Y P J h s B f L Q t Y D W n n s i / F 1 d + Z N a b I B H k K Q N Y Q 0 L C C F D o U 0 m k B C L k 0 i c 5 0 S 9 J d U 3 F w n 1 0 g 8 R p X y a K D 0 9 S O X J O f 7 U E C Z H 5 u d Y G B v 5 w k 1 M u c S N / i p 0 y f W H U / C w r h 0 G h Q L E W e m k 2 e s p 0 N X z y C 5 9 b Z h 6 T A 4 o D a q T A e s o c I W Y d 8 / H Z B Z I C + C r D d v 0 W R S n j t D F h t p 5 L w h i g p F d J p F J E U i N C Y w B Q O e C L W d z 7 y P Y i 4 h L w g l 0 B m N Q g P s F T V d p X 1 Z w F 4 U Q G N j I 3 3 / 4 K H E s V T j 1 s 1 b Q j A M 4 H 7 z z Q 3 6 / P M v 5 V b T 3 R s q D c y 2 y c k p e v j w U d p 5 f q O z K 9 T e s r b j I Z M 3 c J z N w c p q 9 D u d N O 7 M 7 o m L L w w h k k U m / M a E Z t J p S S Q C Y Q y B d H 9 K r k U 8 p s 6 b / l W N n x s m m 5 b P Z T h R 3 v k g T g c K S W U 6 l 5 6 6 + x 0 B 3 w x e + a a O H j n C p J i k B w 8 e 0 e k z p 6 V v d e P G L T p 4 c D + 9 9 d a b 4 h 6 H A y M V m D l x 6 d L r H H q o r e 2 Q b P S y Z F v x i 8 W I j q U R 2 S o Z D g l U x n S A s w F a E D s a j Q y x J u J r g U D V P j E z P + / y E R 5 e / 9 I B s o h Y x J E 4 Q i 2 G S O a c k E f S V D 9 K r t H E E q I Z k r G U l B a v q g 8 5 K 1 c f 9 + y 8 H Z U F U K c G J w P i 7 Z M 9 F P j u 7 R U t U 6 X b a h y r j 8 g j O A G 4 w O d Y u w S n g k I M A F t y Y b w F X j z c 0 9 W v r 9 E h P t f Y m P k B A S A l P q u h o U E 0 V + q E W H w O + k N m 1 9 h 0 G J m Y o + + n 1 C N I g b W 8 l V s K v j d r 2 Y W l h Y Q 0 I I W Q x R A k L i Y c n v S O Y 6 W B V C i e P X j 5 o n i e s u X d i 0 Z C 9 N O f X C K f z O H L f e S N y Q f 2 Y 3 D P d F J R k H Z s l 9 k H 9 7 M B x p G g 4 s v L r S X x 8 M i Z / b d x T 2 + 8 e V n C P / 7 x E + r r S z 9 J F b M n v r l 2 g / 7 E 1 2 B z z F T g / S A T t F A q s P r 2 y r M i e m A j E 7 A d Z B I C w V o Q Q i k y K W K l a J 6 E q P J T a V Z o y C b H m m Q q j F K p N 5 I 3 Z A L y p w / F K A 8 o b 5 8 I F 9 Z O A D P S D d D / G R w Y X H c q U k N D P X 3 8 8 Y c y m C v b k k 1 M S A U y A D F / / o u f 0 u U 3 L r H 2 z e z e t j 8 t B K Y c p k X 1 T L m F P N u h j O w A g f h F Q k M i R S R F j M S M B 0 0 c c 8 4 y 9 Y z o 8 m Q R j Y U 4 N J b E o 9 R 2 I P 3 2 a b m K v O l D Q c o C K B z d g n H G c y n p n 6 G w H V o K 4 1 D m W 7 G n X V t 7 W 1 Y b p e D e M J a C R 4 1 K / + b z L 5 K e K o / z M P 0 y L c U A s H M s V u j e e j J J f + 3 c u a d Q G B I p c 0 4 R Y 1 W o z 6 l j l J e O 6 7 J L p I s D A u m K T G I S J i R K h 8 9 f S p R / P g h r K H 7 N I 3 E Q C i A z q b Y D u B O g v q 5 O K s N G g R k T R 4 8 e 4 f 5 B 8 r b L P T 1 9 r P U e p 9 2 S z K B 7 u p i m H V v 3 8 L e N Q p E J 5 p 0 K D X k S h D H H K B 9 N O i G M k E p r K 5 Y E c Y R U K E 9 O i 6 p 4 L M a W C E t b F f J h d R 3 I Z c k r k w 8 4 2 I g C 0 Y U g h c Q V W k i l i L U d W s q Y f e U V 5 V n N m E i H u 3 e / o 4 p K y 5 z B N C V o K B B t Z H R U p g w F p y b E B W 7 H j u 2 j h 9 4 S 8 l k I x W W A P 0 M e T R L R W H L M 5 Y I 4 0 p k o c s 5 o I h a Q y f S F D a m M i a c I p c J z 7 / 1 U f 3 f + I O 8 I J Z A J l F w I X A m l E K Q g 9 S k T e Y k w M w d A p q t X v 5 H 4 R j A 1 N U X N z f t k b 3 S M Q a F P 9 e m n n 9 E H H 7 w v 2 z s 7 u N L 5 i w N M u G p 5 0 q A d s R c c p N 0 M L I 1 k S J O B T A i 5 X E w o o s t q R Y d J s o p M O s 5 S 7 l u W J 4 T k G / J i L l + q N D e w 4 a c L Q R U A C k w V 9 H b A K M F n n V 3 0 o x 9 9 p A 4 2 A J h 8 p 0 6 d k g o D 8 8 4 s Q B w a G q K T J 0 / Q w V b 1 S B x o 2 2 D K I 2 y g G b Y T Q h 4 W R R h N J C G E j U y J 0 J D J S l e k Q W j i S j s p 9 7 k h k D o 2 k 2 N R t q + / + e q q c s 8 H y f k l 8 O n E B x 8 A W r x E Y V i k 2 g 6 E 2 O S L s r 3 v 5 k p v n 6 e 3 U Z S W l M i D s 6 G p Z m Z m Z T U v d k m y o 5 K 1 1 N L S g u x m B C w s b 5 9 R I Q 2 U F k U s J g U E h N G h F b d I l o g L a c y x F k 0 e x C 0 y q X E o O W a r g 2 I h q m p o S l v 2 u S 5 5 5 5 Q w 0 r b f Y y N T s q Z 6 2 f C y y Y c Z C k 1 N y f v l b Q b Y h X Z 8 f I L a 2 z M / 0 9 f v D 8 h m m X C T 2 9 3 2 L w 0 J A l l E Q i j k 0 Q J C y J i S j U w m 3 S J T c t w 6 z 6 L L y 2 5 l q H K M 0 E 9 + 9 i 7 f x O o y z w f J z z 4 U Q 7 z L C S 2 l C i R B K i 4 4 L m l c I N d u N b 7 p V Y O 3 c C K 8 C N B / e v b 0 G Z 0 7 t / 7 u r y W N J 3 T s 5 U K I A w J x H g p Z h D B 2 I l n H F l n M s Y q r N E 0 g l I k Q S G s i n N M h j u G M g V Y C k a C l n C t R K q v c / L b V O 4 2 8 7 E M Z O d p e x I W m W j j l a j W F x o U k r S p f 9 x J I V V + i K l M k x e 2 d D t A q 3 2 d Y e g 6 H B q Y l Y S I t p j C l A 1 Y K d 4 6 7 M 3 7 G V i J Z G y l C W P 0 l D r k B s / e f U g l k j + O 9 M T g a 9 L X G z D N k U i E a Q F 1 + T C a 4 y v / L r 3 + a t q z z R b g P l d 9 / e B q D t I J S M C g U x F F g u k I o V m 0 p + q Z d U k n w p M P 1 g O d P n W x c / e Q M 3 B f G X a o q K + X x O N P B I H 1 z 7 R t p s e 2 4 z t p w a O 4 l b 6 6 S I J L K L y O G D J K u 4 + r Y I o 0 V s i S R C W W g z k u Z c A i v b I J E 0 E w S K s 0 E 8 X k c M h v E X r 7 5 9 p e 3 J p / B 0 f Y S L k B V O F J A E G O X 6 x b S E A u y V V h x e q m 3 t 0 8 f b R y 4 r 5 J S t V U Y v H n 7 9 + + n i 6 9 f l J n n f X 1 9 r A 1 I d l v i O k n L L / H p 7 E I c T R 7 J p 0 R + K R G i g B S a K I o 4 6 h r 7 O U M a p I l m S q O R 1 D G W 9 O t y Q q j J B O 3 0 y 3 / + h b 6 r / E X e E w q o r s A T 2 p M L S Q r S F B w X p K o k W 0 e o / q C L L l 5 8 V R 5 f s x n A O 4 i Z 6 X a A W B j Y x V 1 e u d k r u y 1 t K f D 7 t R g N p A h k I 4 u I q v h K y y N M I Q + L M e H U + x A 3 7 w O Z O K 5 J Z D f v l O i y Y V G z y 1 k 4 7 V h r l f z + f E d e 9 6 G M 7 G v 0 c 5 P P h a S J h M I 0 R D I V Q w p f t 7 p r w e f O j n S T i 0 4 x T + b m 5 q U y b R T Y l h l P Q U y H 0 c k F O n J Y L Q f Z O j C J 5 F X F E h r I L n Z y J I 5 x n S Y O 5 6 M h n u p L W c R S Z L L F x U p A m g m N y a f L x k Y m T C e 7 + N 5 7 a c s 2 3 6 Q g N B R w 5 m Q V F 7 I u K C 4 k s d E 1 w V C A h l h W B U h P r m y f E 2 W 2 H P P 5 v L S 0 t K Q O N g A s g 3 / y r E c f J e P c 6 a P 0 e I 0 9 1 j c K Z e 6 a u C F E G u F z K p 6 q e X S f K J G m 4 y Y v j U b S 5 5 Q m Q r o V i j b C M Y d Y 6 6 Q I p c L / + t / / U d 1 c A c B x o 3 M g u y Y 5 D z A 1 F a L u / j l y u L A I 0 U N O G X h l 4 W O Y W A 7 E J X Q y I b g t Y R M D u 6 8 m p t x v A C X e F X q 9 J U y 3 v 7 1 D 5 8 + d 3 Z S 5 g n 7 S F 1 1 F 0 k + q C c R p O a a 8 e l n v 4 Z A B Y t o a B j F U T J l 5 5 p z S U F a a I p M t H Y S x x e 1 E F O 3 F R D F p i k y I g z w W q S S u y S T k 4 k Z O F g + C T F h A G A n R + f M n 6 d y F k 3 K H h Y C C 0 V B A V V U R u V 3 c N z A t o u l D I a 4 L V x W y 0 l S J i q I r z k Z Q U a y 0 2 / F j R 9 P u C Z E N o O X e a Q 9 J h R 9 f c N I M 9 5 l e l E z 8 Q / A i n 2 k n i y G D E E I 0 i U p L E C F N K N c i v 3 A s / S g T V + d N X l r p n L / i k L A k Q S Y d N 5 o J T 3 T 3 e T 0 F R S a g I P p Q d j l z q o 5 W 0 P H l g l t N K h 1 n M Y W s C l 5 X B g 4 N y Z S o C p k O 5 k m A 1 7 6 5 T s V Z 7 E W + F s 4 1 W U 8 h 3 A z s x E m O a x L I 7 7 J V f C F N C k G E G N b 1 C B P m M Y f G c 6 c a J t t 5 n W 8 q X z k 0 + c 3 x J D J F N J F Q L q y d 0 G / 6 z X / 7 h 7 R l m M 9 S U B r K 4 M L 5 R i 5 w F K Y q R I t U K p S R e V N R j K C C I E 2 E K 6 P d / G F J x Y E K N V 5 0 5 v Q p W n l B 7 1 Q 2 S z I s o q S I a Q D 0 f R t n g t J E q + N K r N + p y G F L T x x r E s q x D k 1 c j j k f O Z R 8 Q 1 y L I h P y 2 m r A F J l U A w f N h A b v X w q o 3 2 Q H O h I c F J a g X 9 T R V i 1 a S h W u 7 g Q L w V S a m u 5 i V Q R V Y Z B m K o 0 i E 7 / o y q u P N b 7 Q z + T F z r D 3 v 7 s v 8 c 0 A j 9 R Z f 1 d X 8 7 3 q f h L 3 h I o v Z F J j S Y Y 4 C X J J X F 2 T I I L 5 b f o 6 E 9 r P S S j 5 k P o + l a 7 y D X G V j y b N p C f I J A S y H B C I o 0 x + 8 2 / / S B 4 P l v O n L 7 9 8 F s f N r k G r l h Q Y J i Y X 6 E n n p O W Y E O e E c k z A Y Q E n h T g l 4 K h I h C A k C 8 c l g 8 w x t B B C Z B z y j l 9 O 7 4 t Q X U m M v v j i S 3 r 7 7 b e Q u C b u D X n F m Y E M B 5 G G Z l x c 2 d W 5 z A C B 5 N 8 W x 4 v 6 H E M u S Z W 4 T t P H E t e N Q b K o N H 4 R 4 i T S d F y l q W N F W p B L E U z F D c E w r Y i J l E Q 2 R S 5 F J K O Z Q K w w v f X O 6 3 T s + G H c e U G i I E 0 + g 5 r q g I w r G c 0 E D 5 P E u b B l t F 5 a V y 0 y b g L h S s G V I 1 F J 7 I J W W e K o Y D H y O n F N X D 5 L V T a 7 p F b g F T p e F 6 b n k 0 7 q Z u k P O v l 7 d C V O J / I Z 6 r s g l t a x 7 s F + P 2 b w N V n b 2 M 4 n x E r D t Z Z G Z r H H t d h N Y 5 V X K m 8 S e c X 5 a f L Q E A j 5 C g I J k Y R M Y U 5 b p s r y s o I m E 1 B w T o l U u X D h I A W K u P L G l O l h 7 H k R T S 6 r c q i K I R U r q Q L p C q U r l w h X y N t 9 L k 6 P U 0 V F p R w r M Q S y K v H Y n J p q 5 H R o s i Q J X 4 v 3 8 H k T y v t w z s S l c l u h I Z s 5 n 5 Z E I J i 5 5 y T R 7 7 X / J q T Z 4 p I P H L f y Q 4 l c L 6 H O F 8 l D d Q z i W I 2 V N v N A q m U m E 4 d V l e X 0 y 9 / 8 P G 0 Z F Z I 4 b j 4 f E s u h 0 H H 9 e h e F I 3 H Z K N M J 0 W N U M j b l w l g U 4 j a z L 2 H + q V D M v Y T J Z 8 U r i + P U U B I i X 3 x G + l O A X G / D l a Q d i n D O l u U p u c + U s q W B m C p U / 3 i R V x 3 q d L k I 1 y q x x + U 4 E d c E N n E b + S H S G I C g E r e F C S J C l L N C k U u R 0 B B P G h 5 b Y 2 X 6 T 2 W l J f T r f / 1 7 3 H X B w 3 F r l x A K u H 6 j k x Z D r C l A J C Y U d q A 1 g 7 2 K X D o U w j C R E q T S x z o O U k j I 8 n Z b W P p G l Z G n d O h Q q z 4 n X 8 f A N d h s X 0 1 w v d G X / q n u w g o D 1 H 9 z j M q u Y j o u J 3 W o z h i C m P O S L A R R 1 4 E U c g 5 k 0 c e K S L g m + V i R C P 0 n 7 a z Q a Y Z U M P + w 6 Y o y j x W 5 D J k g a t K r J p Q m U y V r p l / 9 J v 8 n v W a L X U U o 4 O a t L p p b w O b z 2 k G R N I t C k U s R S Y n R W G C J I Z S d V C b + 1 q F F C g a n Z U m 7 J A l w X s 1 + u N H r 5 e q c O J E G w g A d S 0 T k R U h i U o U E 6 r w K 9 T H S T R r i I o Y 0 6 d J A C N u x j U B i S i I d G k i n Q R s Z U i X M Q 6 2 V F J k w 9 q c I J d 4 8 D q u r q + i X v / 6 Z 3 O t u g e N W 9 + 4 i F D A 5 O U d 3 7 v Y p E o n p p 8 g l G g r e P 0 O k B L F A D B N q E p k 4 S M L h x Y P L 9 O 2 N q 7 L 6 N h D A 3 u Q 4 r 7 4 P + 0 D c 6 l / 7 G U 1 S C N a L Q I i g Y h y 3 h S A A r p N Q H 6 s T E h o x 6 X Z i J R M I 7 n Z F I J O m t B R C p a W U h j I E s k K l m V Q o A k K B W E w m z K n 8 4 X t v 0 t E T 2 / T k j x w C E 2 p Y y m S 3 Y X R 0 m r 6 7 3 8 u V n s 0 + 3 Z + y N J Q V C m l A N C Y U G G I n F Q T E K W a u B H w r d K x u W Z 6 2 o f p S I B r R t W 4 f R e J 8 r X w r I x H R 0 L l v F Q K I Y G I m L j E O b C G L p J v z J k 2 H I v h j Q i S l g S x C I h W X N B u R V J x J Y + J C I q S B Q O q c 1 W c C k V Q Y x z g T k w r 7 6 l 7 + w U U 6 f T b 9 T P p C h + P 2 L i U U E O O K 8 t l n 9 z g X Q B 6 7 o 8 L 0 p Y z J h / M g E O J W y C 8 S u v h c X U m c W q t j d P P m L b p 8 6 Q J X L E W o v q C H J f s V t 4 Y w C q j 0 O i p x d S A h i K A O 5 F i O T F y L d a y J Y + I g i C 2 u j h H q / h P H j Z k n 5 B K t p M h k i K S 0 k 3 F A c B p r J r f b R f / j f / 9 a t k X b r d j V h D L 4 5 J N b F M c I g m g m m / m X C D W p Q C C J 2 0 j F r P G z h g p F n e T 3 E B X N 3 K F T p 0 4 K m Y R U u I K D x 2 M e G p 9 X x J K 3 2 c B 1 2 w Z 9 A D 4 k 4 j q W F O I C f t V v t g i D d D u B j J g 0 R R y L W C k h i w o N k a w w Q S Q 4 J T D 2 J o R S I T a t A Z l 2 O x y 3 e / Y I B T y 4 3 0 0 9 / R N c 2 b W W g r Z C 3 A X i a G I l C K X J h G M d 5 8 u o h M 2 + u Y G 7 d P G V k + R x g z U 4 j 3 3 8 n H R 7 Q P e h h E w p j B K A C I m Y e p U I V 3 4 J b C G L i u I a p O s 0 f c 4 S J o d O F 8 I g D Y T R 5 w x 5 r D j I o + K p Z B L N J H G Q S W k l T C P i D 6 c j x w 7 T e x + + K f e 0 2 8 G E G l G l s w c K h 5 b p 0 8 9 u c 8 y u o U A w J o 3 R V i m a C o y R Y 9 Z w F c U r 5 K F l 2 W y k p U Z N k 8 Q Z a K e p R X 1 9 F h A S q B j H T Z T j / K f + 8 S K v K r S J n E U c B M G f v a + E U A i U M r V I x x V 5 d G h E N J M i U q L f x B o J c a / H Q 7 / 6 z d 9 R W X k p 7 m Q P j D 1 C p c G V v 9 y i e X G t M 4 m Y Q M n E A j G S S W U 3 / x A 2 l s V o Y e w x n T z W w a a k G n 9 S V B K G r Q 3 F E h U A I I I O V Y A Q 5 O B Q / l V c H Z u 4 I k 1 y H O R R 4 S o y I U S 6 0 U i a S C o E g X S o P X n 4 q d U 1 1 f R P / / x z u a c 9 W H B 8 u 0 e o t M B W y 7 / / / V W u r i B J K q F 0 3 J B J 1 s O r E H 8 w / 8 r 9 K 1 T J G g s L B s e D i 7 Q Q K y K P F w O 7 m l E 6 K M K D B z i O L f 5 i K z p R g M q v Q n l V B y o E Q d S B H M u R i S c I x C L E s a V r 4 q h 0 G 5 m E R D p M E E m T S E J l 4 s E k x N L 9 f / u f v 5 L n A + 8 h F U T / H 8 J u 3 w U k g E n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 G u i d = " 9 2 b e 0 f 6 3 - f 2 f 5 - 4 6 b 4 - a b 4 4 - 6 a 3 2 f b 4 c 5 1 7 6 "   R e v = " 1 "   R e v G u i d = " 6 a 5 b 8 e b f - 4 b b 2 - 4 b 7 f - b 9 5 a - 0 c d 0 2 5 9 e d 3 5 4 " 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a 7 0 2 5 6 4 d - 6 3 7 b - 4 9 9 1 - 8 1 e a - e 4 c f 0 e 7 9 b 7 0 6 "   C u s t o m M a p I d = " a 7 0 2 5 6 4 d - 6 3 7 b - 4 9 9 1 - 8 1 e a - e 4 c f 0 e 7 9 b 7 0 6 "   S c e n e I d = " b 9 b 4 a 7 0 2 - 0 7 6 2 - 4 3 3 a - a 2 3 3 - 0 d a a 6 b 1 d 6 e 0 0 " > < T r a n s i t i o n > M o v e T o < / T r a n s i t i o n > < E f f e c t > S t a t i o n < / E f f e c t > < T h e m e > D a r k 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 - 1 . 6 3 0 0 3 8 4 9 7 5 6 0 3 4 9 < / L a t i t u d e > < L o n g i t u d e > 0 . 1 2 3 9 6 7 7 3 2 7 4 7 9 5 8 2 8 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Y R S U R B V H h e 7 d 1 b T y N H E A X g M b 6 A M T b i Y o M t b A M G J J 7 5 g / m x I I S 4 m D v m Y g h n V R s l q 9 k s s J N M n Z r z S a N 0 v 5 H 1 1 H T X d E 1 3 a T g c v i U i k o k Z + 6 + I Z E A B J Z I h B Z R I h h R Q I h k q D Q Y D v Z Q Q y Y h G K J E M K a B E M q S A E s l Q q d / v h 8 6 h p t N p 8 v a m N D F v M z M z 3 6 7 o Q g f U 4 e F h c n B w Y D 3 J 0 / P z c 3 J 2 d h Y + q E L / 3 9 X r d W t J 3 q r V a n J / f 2 + 9 u M I G F K Z 5 o 9 H I e u L B 9 f W 1 t e I q t 1 q t P 6 w d y t 3 d X d J u t 6 0 n H l x d X S V z c 3 P W i y n s C F W E p y G b z c 1 N a 8 U V N q C i P w k Z 4 T e Z T C b W i y l k Q C F / G g w G 1 h N P z s / P r R V T u d l s h s u h 8 D Z p b W 3 N e u L J y c l J s r C w Y L 1 4 Q o 5 Q l 5 e X 1 h J v d n d 3 r R V T y I C a n Z 2 1 l n i D 0 Q m L v F G F D K j t 7 W 1 r i U e R Z x D h c i i s P 6 2 v r 1 t P P D o 6 O g q b R 4 U b o W 5 u b q w l X k V e j w o X U F p / 8 m 9 x c T F 5 e X m x X i z h A q o I q / H s y u X y t z K k i M r v c 9 k w O R R W 4 b X + x O H 4 + D i Z n 5 + 3 X h y h R i j V 7 / G I W r g c K q A i P v G i 6 n a 7 I b + k D h V Q S 0 t L 1 h L v 8 O X u x c W F 9 e I I E 1 C P j 4 9 J p 9 O x n j B 4 e n q y V h x h X k q c n p 4 m v V 7 P e s I A O W + t V r N e D G F G K L y K F S 5 7 e 3 v h 8 q g w A b W z s 2 M t Y Y E 8 K l p l S 4 i A Q v 1 e s 9 m 0 n j B 5 e H i w V g z l R q N B n 0 O h e h m v Y Y U P 8 i h s M R Z F i B G q U q l Y S 9 g M h 8 N Q e V S I g M K P I p y w G W m k a R 9 9 Q O H r z 1 a r Z T 1 h d H t 7 a y 1 + 9 D n U e D x W / k Q O l e d R 8 i j 6 E a o I J z p E F 2 n K T n 8 3 9 v t 9 a w k r F D V H O U i A O q C Q P y 0 v L 1 t P m I U J K L y y Z L 2 0 / 1 4 c K B 1 L + 4 3 Z L u o R q l Q q W U v Y R d n 6 j T q g d P 5 T H I 1 G I 8 S 0 j z a g s G u O 1 p / i w N t a 1 G S y o 8 2 h U A O m K V 8 s W I t K + 6 2 Z L t o R C n + 8 x B L h A 1 H a g N L 6 U z y r q 6 v J 6 + u r 9 T h R B h T y J / z j S y y Y w r N v 3 E K Z Q 2 H 9 S f l T T H g 5 k f a b s 1 y U I 5 T 2 j 4 g L + 5 4 z o w y o 6 K f g F R n 7 A i 9 l Q G E R U G L C V J 5 5 S 2 2 6 H E r 5 U 3 w o e k 7 7 7 R k u u h G K / b W q / B r z H v V 0 A a X z n + J j z q O o A g p 7 Y e t A g P h w C i X 2 q m d E F V D Y z E O f v B c D a 6 F s + f 1 p Q L N J C y o k d M J 7 M b B + y k H 1 u F c w F c f G x o a 1 u N A E F N 7 u 6 f z c 4 k A e x X h S P E 1 A Y e 8 2 r T 8 V C + P J H D Q L u w q m 4 s G e 9 W n 3 g u e L Z o T S d K 9 4 c C A b G 5 q A Y k 1 S 5 e t Q M c G 2 H k U R U J E 2 k 5 f P Y T u Z g y K H m k 6 n 9 u d K 0 b B t 3 E I x Q m m 6 V 1 x s e 4 e 4 D y h E v f a P K C 7 U b j K t R 7 k P K M y h 9 c l 7 c W G 5 h K m u z 3 0 O x b h a L t l i W o 9 y P 0 J p u i c r K y v W 8 s 9 9 Q G l D S 2 F 6 K e U 6 o L B Z h 7 5 / E u R R L H V 9 r n M o k e / S 7 g + P l + v H f 7 P Z t J Y U H c v U 3 3 V A M R Z H y n + j 0 + l Y y z e 3 A T W Z T P T J h v w F 9 w J D o a z b H E r r T / I j 7 H q V d q 9 4 u t y O U N o / Q n 7 E M O 1 z G V D Y P 4 J l z i z / H z x k M Q p 4 5 j K g U L + H s n 2 R v 6 v V a g q o r 9 D L C P k Z 7 x 8 c l t 9 H A n c b X W L 9 S V s u S 5 r x e O z 6 g e t y h B o O h 9 Y S + a e t r S 1 r + e Q u o L A F r + r 3 5 G e w c Y v n a Z + 7 O 9 d 7 0 i n 5 8 3 x G m L u F 3 V a r Z X + a S D p 8 w Z 1 2 7 3 i 4 3 I 1 Q o 9 H I W i L p P B / I 5 i q g c L a q 9 o + Q X 8 E s x m t p m q u A U v 2 e f A R e m 6 O u z y N X O V S 7 3 b Y / S + T f f a + a 8 H a 5 G q F U E C s f 5 f V e c R N Q m O 7 h q S P y E S i e x o j g j Z u A w g s J k c / A R 6 j e u M m h 6 v W 6 / U k i H 4 O X E 2 n 3 U p 6 X m x F q f 3 / f W i I f 0 + 1 2 r e W H i 4 D C K 1 D V 7 8 l n 9 X o 9 a / n h 4 i 7 2 X J s l v n l b j 3 K R Q 6 G C W O Q r 8 D B O u 6 f y u l y M U N 6 / c R G / v E 3 7 c g 8 o H P e p N 3 z y V d 7 W o 3 I P K N X v y e / A 2 V G e 7 q H c c y j t H S G / K + 2 + y u s q v 8 t 1 k x Z s A o + n j M h X Y H R C x Y S X S p t S r V b L d Q L q t Q x f u H i p A 8 0 9 o E Q i U X m C S I Z K 1 W p V I 5 R I R j R C i W R I A S W S I Q W U S I Z K l U p F O Z R I R j R C i W R I A S W S I Q W U S G a S 5 E + K 1 L 9 S F l Y w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 G u i d = " 3 1 2 e c 4 5 9 - a 4 e c - 4 b b 8 - a c e 6 - 7 3 8 9 b 4 2 8 4 6 0 4 "   R e v = " 1 "   R e v G u i d = " b 6 d 2 4 5 5 d - 9 3 d f - 4 e f d - 9 4 4 b - a a 9 e 9 e 8 4 6 a b 7 " 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0 4 F 5 F F 9 - 2 0 C 3 - 4 0 B A - 9 2 5 3 - 0 0 9 C 6 2 8 0 2 0 9 2 } "   T o u r I d = " 9 8 4 4 7 e f 4 - 4 a 7 5 - 4 5 f 9 - a 6 b 3 - c b 7 8 a 5 2 9 0 2 2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J Z S U R B V H h e 7 X 0 H d 1 t H l u Z F J g j m T J G S S J G i c r R s W b L b d j t 3 n 0 4 T t q d P T 8 / O b D i 7 5 + y v 2 H + 0 M 9 P R b b e 6 n S Q r W Z J l Z V L M O Y C Z A B G 4 9 7 t V h f c A A i R I U S Q A 8 i M v q l 6 9 B + C h q r 6 6 t 2 6 F 5 / j d V 7 d W a A 9 r o r a i l M o q D 9 K + w D z 1 j S 9 T W 2 M x R a N R m l m M U P d 0 C U 3 M O / S V R C s r 2 W V n t t d t F g 6 H d U 9 r w X 6 d i S N 0 O p 0 S u l w u 8 v l c t D R + W 8 7 t Y W 0 4 f v f 1 H q E y w e l 0 0 I e v n a X g 7 A K V + k h I t L A w T 8 X F A e o a n K X u + V o y m b c e Q V 4 2 g d b D e g Q z 5 5 l H f K / J x I I o Y j l p c Y 9 Y a 8 L x + z 1 C p c W 5 w w e p o t j N M Q d F I x F y c o W K x + N y D s T 6 2 / O S N U m y 0 w R a D 2 s R z J y z h 4 Z Y H o + b A r 4 l m h l 9 J O f 2 k A x u j / Z g h 8 f t o g 8 v H K P K g J e W l y N C j G g 0 Q j E m k c F f u w I Z C Y P 0 X C c T s N Z 9 m n N 2 Q W M S i 8 U k T 2 Y X f e S v O S c E 2 0 M y 9 j S U D W + f O 0 E e 4 g o z O 0 N F / m J a Z P M O I S o T W u m / d v o p n i G 3 U O n y G d l q r F R t d b R 0 g L 7 v H 5 P z e w C h r t 7 e 9 Y R y O p z 0 0 W v H K b S 0 x C 1 w m C u K l 6 a D k 1 R W X i l E e T D s o a H Z 1 a 1 x v p M o E 9 K R y 0 4 q w J D K z a b w K / X j 9 G 3 3 C M W 0 S b y b s e t 1 d m V p g E 2 8 I z Q 5 P i a a a D m 8 L G F p W Q V F 2 c T 5 9 I l v V 5 E J S P f b k G Y X Y w J G 2 B S + M V x N R x t r 6 E B 9 j b 5 6 9 8 L x h 1 2 s o X 5 w 9 j h 5 H V H W T I s U X l 4 W 7 5 2 p M G P z T r o 3 6 N F X W s C 5 3 Y T 1 t J U R e A F L / U 6 6 d G i F P r v 5 n Z z f j d i 1 G u q d 8 0 e l v z Q / N 0 s O p 4 v 8 3 F c K T k 2 K 8 2 G Z y Z V K J k O 0 3 Y Z 0 v 9 u k Q a C p I P B 8 z i 7 G 6 C + P H d T e c l h f u f v A h E J r s 7 v k R 5 f O U J z 7 S s N D A 9 J f i j C B Y L 4 s O q u Z X E 4 K x b x 8 n Y X U C r U b k S 4 P T J o h F / I w G o m S 3 + O m s v p z f C Z 9 / h e y O P 5 w 7 d t d U 1 t g m r x / 7 g j 3 k 0 L S o n I C d U 9 5 6 f m k S 8 7 7 P X G 6 3 B K m W / 1 e m g s 7 u J I Q d 7 T l 1 B 5 s M C Y f 4 O G s i 8 R g 9 q l 0 y L s d y + T j E z M L E b r d 2 Z u W j I U K Z z K / C l s + e u 0 E m y c x 0 U J j i z 6 6 0 l m c I B M K / R K T C Z h e c l I 0 t k e m T L A T J M L 5 x C n c G F l m 4 J W n X t F W Z c V u u t T R z J W M i c Z X 7 Q b Z F X 0 o t J o f X z x J y 6 G Q 2 P m P R x z 0 / b A 7 U Q F M B V l m p T W 1 6 J T j I q 4 g 2 Q A t c 8 C 3 e 1 p g A 5 V v + o C x u K z S o O X d T v S p l B e w q M h H 7 d V + K Y P d A M c f r 9 0 p + N o g Z G I z 7 8 o T N 4 W j F o k g d v j c 3 M F e c Q i x 9 p A 9 U s n y / p E w T U 1 N U W l J C U 1 P T 9 P i 4 i J 1 d B y h v 9 7 r 1 F c U L p x p 9 V Y B y c c X T w m Z P n n k E T L B I 5 V K J o 9 T H Y c i e 2 T a D F I b J k 6 g Y r + f v F 4 v T U 5 O U X t 7 O x L p 7 V O H 0 p Z R I U l B m 3 z v n j v G Z F o S M h k i A a k V w M m E a i 6 P 0 t G 6 K F U V x 6 W j n Y r y o p R K s 4 c k m D x F p x y x o q I i G h w c J L f b T U + f P p P 8 h y J 7 6 0 S L X F e o c P z p m 8 I 0 + U 4 d r K d i r 4 u + 7 C 1 P 0 k p 2 M k E z N Z T F a D 7 s o F D U Q W 3 V E Y r G H d R U H u M + g Y M 6 J 9 w U X H K K F w v A 5 + w r i 1 I k 7 q Z J 7 m s B q C Q p / K Q S X 5 w / c 3 c O 8 c H 8 e 7 8 j J P H Z u T k q L y u T P J + d n a O q q k p J X w z D + z c o 8 U J D Q Y 5 D V Z W V s g T o b p 8 i Q T o y 4 c r l G N H Q j E s c E S D Q / W E v P R 7 z 0 I 0 + n 1 w z E 1 J k w r W v H Q h T 9 c I 3 d L w h S u e a l 6 X S v N M e E j K B Z G + 0 h q m R Q 2 C 3 k g l A I 2 U w O D B I Q 0 P D Q r K K i n J 6 8 v S p p B e x C V B X X s K x 5 H I r B H H 8 6 f r d l P Y 1 v 4 E J m + + f 6 6 C J 4 D x d 6 w s k E c q O 1 G O Y K u l m k p d 4 V 1 g j E V X 6 o z T + + G / k O f i + a D O P i 9 O 1 5 s o E 8 5 m 4 q q A y e Q 3 E Y z G q C X 9 L Z S X F d P D g A S G T x + O R E H k + O j p G + / Y 1 y j j g j a 5 h L p / C y p m C a 0 o / e O W o T B 2 y k w l A p X 7 r k B p n s p M J J h t g y t X F L a x J A x Y i D g o z g U b m P L T S r M g E r E c m A J / p Z e I V V p V Z G 1 i I O V d 6 g d r b 2 4 R E A w M D k o 4 8 x z F m 8 w e D Q Y l f a K 2 X c 4 U E x y c F p K H e f e U E x S M h e j Z G L G o 8 C X i l O U w V / j h d e e Z b d 7 C 2 r C h O s 2 z q 7 S E z i t w r i Y Y l E 8 4 0 L V N t Q K 0 j M 7 D H 4 U 4 v L S 2 l G B f I 7 e 5 R n Z r / K J g + l N / n I 0 c 8 I l q p c 9 x y 0 z k d K 0 I m u M S z m f m w R 6 b 1 Y S e T K 0 N 2 3 R 9 S 8 y H t 1 o C J D 3 D f q q K i k p 4 / 7 0 Y q B X y 4 d n W Z 5 q M U z D j U D 0 4 d E r t 8 e t F y Q E D g O A i H w / R V t 3 I 0 7 A Q C 3 s K d w 5 S p k Y K 5 G 4 + j c J K B M m l u b u K y i t D h w + 0 0 O z t L h + t L 0 5 Z p P k p B N M f t 7 a c p E o n I V J e 7 g 2 p K E V o + 9 J k W 5 u f p 8 c h q p 8 R 2 Y m F 5 d 2 q 9 7 n F 4 Q V f n P Y 7 h n E B Y W V k p C z l P 7 S v X Z / M b e V / S G D g 8 E F g S 7 Y Q C 4 r I h H 9 v 4 7 x 0 O U c / z p 9 T V 2 U V j I a u w 0 J D s Y X s w G l w W 4 t z / / s E q U j U 1 7 R P z H P 0 q r / Y C l v q w y 1 R + w / H n G 9 / t X N O 9 B f B U n K J L z X O i n V B A c R Q c y 5 M n T 6 m t r Z X 6 J o m K / T 6 q L 5 V p 0 T Q 6 N k 4 3 h i r I X 8 x m x i a A W d V L 3 B 8 D a U t 8 K 6 x 9 H N I / 2 8 N q V A f i d K 5 p W e I 3 b 9 6 i 1 1 5 7 V e I G 3 z P R T p 4 8 I Y 3 h + P g E B Q I B e j Q 6 r 8 / m J / K 6 D + U u K q c 3 D i w k 3 O M Q n E K I U f p Q K E y O x U E h E 9 J u 3 b p N 5 Z U 1 G y I T x p I O l H E h L y j 3 b 5 T 7 D P B y w Z U + u e B c R S a b I 0 s A t / l u R V D P J g F e f f U C j X F j 9 u D B A 2 n 8 A J B J y o w z D a b f 5 O Q k u a J L q 8 o 5 n y S v T b 6 Y 5 w C 3 b m o J N g o G U 4 i m l x x c a A / p 1 Q u v 0 M M H j + j A g f 3 S 8 Y V H 6 Q K n X e v 1 6 3 e v D + T R u Y Y Z u v 9 s h C j Q R K c a I / R W W 5 j e 0 O N Z A D S W H S D Q 2 3 w N 5 g Q C 5 f 7 C d U i s B z g m r n x 9 j 7 6 7 / 7 2 U T 3 V 1 l a y Q H h w c o q + + u k q L i 0 v U 2 9 s n h M I u v b W 1 N V Q U Y 0 L l M R x / v p m f J p + 3 p I k W I + X k W I n Q s b o Q l X r j 9 H m X j 1 u I O F f o J X r 2 r J M L b E H c s z U 1 N V R S E p D 3 f f a 0 S M K 1 A A 3 0 e g u b K v E I d X f 3 U r T s K B 2 r j + i z 6 Y H K A 2 2 W C g w M P x 3 z i D b b j a h d 6 S K / Y 4 F u X L 9 F v / y n f x R T / N S p k 0 I i a K o b N 2 / T x d c u S B y O J c x O d / n 8 1 D + r T M V 8 A x P q f l 4 S y l F y k k 0 6 t R c E W j + 7 o L D i s a i M 2 h / y 9 V D r g Q Z 5 D + b p D U y n m U p u w 7 7 y G B 3 X 5 I G J e O b s O f r 8 e T H 9 8 H C I X G k I k w 2 u 9 f h o a X m F q b 7 7 S B V d X q K a 0 B 1 y u Z w 0 N z d P l y + / T s H g N N X V 1 e o r l I l u C G W k M 7 h 2 A 5 a r w O p k s f v z S Q K 1 H Z z p y g l h J x I A M g m p n C 4 O i U b i B + j 6 8 z j N c J / q a f / a H V 4 P a 6 a O W l W Q M S b k 2 P g 4 j c y 6 y M 0 8 2 C y Z g A t N 8 9 R M D + h d J u V u g 9 v r p + m y y 3 T k S A e 5 3 G 7 u R 4 1 x Q / W t E M g A Z c a v N D 0 z I 2 U 3 M j L K / V Z 3 U p n n j X x 6 K w 8 1 V C C 9 d j K w x 4 G O Q A 8 t z A Z p 1 H m c o g 5 r g B c T X D H 4 G N O X y 5 q o e j V j H G Q d 5 Y I t K S 2 R K T I b A b Q g z D 9 o O + A + 9 y F g 5 g D L M Q d 9 w a b p b k N o c Y 4 + P M 6 m u l e t T c P M 8 6 H B Y X r / / X f l f F d X l 9 o 3 n R u + e d Z k c F j 0 z u d f / z P v b B B v o D a j d g J S y S Q I N N O x Y 8 f o c O k Q R c M L k n S o O k p e t v 5 e P R C m i v A D a q 8 O J 8 g E Y N Z 6 a V k p f 0 + a z 1 s H 3 V P u B J l C 4 R A t L l m a C U 6 L I 3 X 5 a c 6 8 C I q K S + n + m O r H I m + P H T 1 K 7 7 7 7 j j i M g O L i Y t q / v 5 l O n j h O 5 8 + f k 9 a + 0 s s v e Q Y m F G 4 6 f y T q r E + Q K V s 8 H X P T l W d F N N D f T x + f c s l a J r i 9 M Y b U N e E m 7 8 o i N Z a s N s e g A b / 4 4 i v 6 7 L M r 9 P v f / 5 F 6 e 3 s T 6 Q u L i p j p 8 A O b F / C m 7 n T b s b 8 i R r X L 3 1 G D f 4 Y q / X G 6 s H 9 Z t O X i w i z N z 0 z p q w o P c K N P L D j p y y + / p t H R U S a N Q z x + K M / h 4 R F Z M o + 0 7 m 7 M 8 e N 2 0 A U N l b 4 e 5 K q 4 / v V / / Z / / m / 5 U 7 o n b 4 6 V w v F I q t F 1 D G a x F M p z p H 5 6 k k L d J V t Q + Z y 0 S Y 3 N v e n a e j j b 7 q C y N W Y d l 3 O 3 t h + j Q o V b p A 3 R 2 d t G 9 u 9 9 R c H p G 3 L 2 N j Q 0 y U 2 M t 3 P n 2 L v l 8 X m m V 8 X k A N i 2 5 d e M G X T 7 f Q c 2 V / D 2 e F W o u C 1 P X n T / T h 5 f a 6 F C t g 0 b n u A / I v 3 o D 7 U Z e Y G A q T k c a W P t U V s o 6 K Y R / + 9 v n k j c N D f U y y I u 0 q W C Q Z t C n 8 n C e O f J o u P S z 2 9 / n T Z H 5 q k 6 w i R C V T N 8 o o Q C c V x 1 g C w 7 H C h 2 q i l E r m 4 D r w X w + C P 3 4 8 R O x 8 9 c C r h s b H 6 O l R T U 1 q q O j Q 9 K h 7 d 5 8 8 z K V l 1 t T o r C G C 5 1 1 e M E M e k a X q G + m m J a p s P p c 7 7 S H y e 1 c o W t X r 9 G l y 5 e o v 3 9 A x q h C o R D 3 p b r l K Z F e n 4 8 O t b Z Q O L x M 4 / H 1 h z p y B X n V h + L 8 T k u k b J F K J g C P v y w t y q 7 z i / d D U P B Y d W o H v F c z M 7 N S G d C y 3 r 1 z l / 7 4 x 0 / I 4 / Z I 3 w A D y 3 g f i A P T p q y s T L 9 T A R o M M w k W F p Q p C T L e u f p n O t t c e P 0 t 4 5 T B W q i H D x 8 x i Z 5 L H w p 5 M D 8 / J w P w 2 D U J + 1 D A 1 Z 5 P y J s + l M P p S Z o V A d h J t R m C G Z h Z D d n C 5 X J L q 5 o M B 1 2 5 8 l d 6 9 O g J / e 6 3 f 6 A O N h F / / O O P Z V D Z 6 c T Y l 4 N N P 5 + Q C W b k v / / 7 b 9 X b N G A 6 l l e U y e 8 D u n t 6 6 O 2 3 3 5 L d V w s N 8 P P c 7 P N w l j g k P 0 y Z w p t 6 m T U W 0 u H x g x m I P H H G 0 K i k r x e 5 J n m j o V y l H U l k 2 k n 4 / U X U 1 9 c v W s Q A A 5 W o H P B Q / f q f f 5 V o c Y G l p S V Z A 2 Q 0 Z G t r K / 3 o x x + K G Y j P w e y B O 6 z R z p 0 9 I 7 8 R n q + H D x 5 T V V W F X L / e L I 1 8 x E z I R W U t b 1 J b 2 y F u d K p 1 q q q U 4 + P j 8 t t R 0 t g i p 9 K V P 7 8 / b w Z 2 2 V J K t N 4 g 1 V Z p J y C b / S H s G G X z D t o m 1 Y T E z j 7 / + Z + / W 3 U / I B q I Y 4 B 9 F T q f d d F t 7 j N 9 / v k X 4 t w I + H 1 i / s B h A T P n / f d / y F e q z 8 e s 9 k L E 2 K K X w l G n 9 J 9 U 2 f L v 5 J + M j V 7 m H A 0 0 N D g k x 1 z a q + p D r k r e a C j Y 2 6 l E 2 g p g C T e W Y m Q D F D r 6 Q F O T U 9 T J d r 8 Z Q w E w X W a c + 0 B v v v k G 9 X S p 7 b I M 4 M 1 C p c F y h W v X r t P 1 6 7 e 4 X 7 W f z p 4 7 Q 3 / 3 d z + T / l T H 0 W N 0 5 s x J 8 h f 5 Z K 0 Q N J x B O f f x z F 5 3 h Q a s p N 7 X 1 C R a G u A 6 K X k M J 5 H k g R Q N U v M D j r 9 8 + z D n m z 9 n 4 A A t h n y b 9 u 5 l Q l V x j M 4 1 R a R l W Q 9 T w S m 6 e v U 6 1 b J 5 0 t J y U D x 3 C y y H O 9 p o Z n q G t c 0 d e v X i K 1 R d V U 3 h c I g 1 2 G r P 1 J P H D 6 m h s S n J u 5 c O o d A S 9 x + S Z 8 W P T S 3 R d x O V W W 1 f l m 9 A / h 8 t f i 5 u c 5 j R W C 3 Q 2 t p C D x 8 9 Z a 1 f x o 1 M E c 3 P L 9 B y a e 7 v k p Q X G i q 2 k n l / v c 0 C h X i s P p o V m Y A 4 N k 9 Y i d O 5 c 2 e p v r 6 e 6 r n w / W y m f f K n T 8 U R 8 d H H H w i Z g F Q y 4 Z 4 X 5 u f E c 7 U e m R S S b w r a r 6 7 K T x c O h H e U T J k 2 Z H l R o E j v T T b Q l 8 + L Z A B + 2 b e P U x 1 U 2 3 i Q e o e C k h 0 e 7 + r H s + Y i H F f u 5 L 6 G i n i P y n g E S G W I Z b B Z g m F u X 9 W S G v f B 8 2 H X w 2 9 / + w e 6 e P G C d K C V 1 8 4 C 7 i G 1 P 7 W w M E e B g B o s H u z v o a b 9 L a z V F s h f r K b f r A V 8 H r Q U i I l H l p a V K + c E g A f B X e 8 t z L m A 6 D v F 4 1 F 5 L G s 8 p m a d R 6 P L d K J 2 g V z x J V r 0 G + d F 7 i L n N R R W 5 W I + H S r Z Z s m T C r j J f 3 7 B T y d P H q c / / e n P d P f O P b H h 5 + b m M n 6 H 2 4 3 n 8 P p X k Q l I J R P g 9 R b R t I z 2 T 1 H d v l Z J A 5 l 6 u 9 d / p A s + D 8 + y G u j r T i I T E G U N h f v v q I n K v h l Y a l J I q 4 L N L 7 G m U D r o 3 p C H Y m h I F 6 Z 1 W u 6 C N d S j n C 4 N f 8 1 R m p p a e 3 a E 2 f I 4 W x y v X 6 Z 9 5 c p j K K 0 g t 4 z Y H Q l P i c C T 4 M + e P S 3 n 7 I D 3 D f P O s P V V N g g z I W D m V d X U 0 v i C U x Y Z Y v 9 z Y G Y 6 S C W l p T K e t V G M z T m p r l T d O 4 C Z 8 l h i 0 j / t k t 2 V t q j N 2 R F g y Q y 0 F M J Y N C K C 7 c a i k T C d b 5 z j / F w g R 8 0 B f X V u I u c 1 1 N K S I k 0 6 z W H S N j o h 3 J A J g A c O n V 5 4 l C A h / s K 7 d + / p s x Z w H T R Y t v D x Z 4 J M A H Z Q x b N 7 D c o r K o V M z 5 8 9 l k Z i I 7 C T C R g Z 7 J W n h V x o j l B r l Z o + l W 2 / M O e Q U o 7 2 w z u D X j a B k x 8 m n o v I + V m H 3 G A l i J O J W A b Z u L 8 v H r Q q t h 2 Y / n L 8 + D F 6 / d J F 2 Y F n Z n p a p g F h y + A g C z b L x P 4 U m 0 W 6 S t 7 Y f C A x + L t Z V G p H i J v N P s x i P 9 E Q E V M Q b n b s g e F a W Z b v R t 5 s d E b I d k K V q 5 a k c l Y h n D H S c N r q R i 6 K b I O Q y 5 J N / 8 l U V i z J W A / p r p F 9 t s t K Z Q A W w M T V a 9 / c E E 2 F c x h 3 A u E w m L t V g G b y + 6 2 x p m y A G e h 2 T E 6 M s V b F Y 2 E U 4 F J v L L N m b 8 R n e + i d j h h d b p q U J S X n m 5 e p 2 I M 5 7 L k F e 9 k m F T M O 8 K / T R t n c x b 3 n s n D z m C 4 5 d 8 Q M 6 K 4 F n E 6 3 Q U o 6 o K X r n V J 9 F / S d b t + + I 3 2 j l o M H J Q 2 A 8 + G j j z 6 g N 9 6 4 T C 0 t L e K y x T 0 Y w m 0 F u p 4 + 0 r H s s R B K / p F u d 2 Z X 8 k B / D z U 2 7 R c H R z A 4 q V O J L n M / 7 t U D u b Y B i m K N K m W E V n m b G M p 4 b I b 7 W B H c e 3 I d y S X J 6 T 6 U 0 5 2 9 R s i 2 H / V g x E N e t 1 o 6 / 9 m f P 5 N 1 T i d O H N d n L R j P H T T J 8 6 5 u u n / / w Z Z q q P Y j q 7 9 z P Z g Z b b h 3 C P p i m V B k G w s z Z q E B n j D y 6 v 4 c I h W X n Z B I f p c + 1 r 9 R H 0 g Y J z c t L 2 T f j 9 0 J 5 L Q O d Z e 2 6 E x d j U z p 6 y H g m C P H 4 o h M b z l 9 5 l R i e 7 F U 4 P O x i P A / / u O 3 1 N F x m N 5 9 9 2 1 9 5 s W B c a l 0 r v b 1 c K Q 2 S o s L 8 / S 8 8 z E N D / T p 1 P Q o L r F M w b H h Y R 2 z U F Y U o / 0 u y 4 W f r Y Z / W R A C g T z y q k I B B x L j l 1 A k T t N j a n 5 f r k p O 9 6 G i U c 5 H Z P Q m y Z M O z U W j M u a E e X h Y W p E J 9 + 7 d 5 / 6 J n 3 7 x i 5 / J 2 q e m p i Z 9 5 s V R U 6 u 2 N d s M i g M l 3 N + r o A Y 2 5 9 b C 4 s K i j h H t b z m k Y x Z A 6 i N t z e K 8 g J z V W y b v K E A e l L U u 8 w T J d I g x Q O x A l a 6 u 5 I r k 9 O 3 B w 7 e V Q G H U 1 9 f R h Q v n h V S Z + k S Y T 4 Z x p 9 r a 2 k 1 p k r U Q j U T E p b 5 Z x O M x q q i o 0 k d r w f L o 4 T f Y G 6 X Z 6 S D V 1 j c y q d Q e G Z j 9 j r 0 t d h r m H u X V v G g y 8 S + Q P 4 / M f 1 p d V 3 J F c r o P Z a s D S R V i s 8 C + 5 E 6 X V z a l x 6 z w T M C K 2 8 O H 2 / T R 1 m J q a k L H N o d Y N C b L w y N M g l T A j M X A 6 N T E G J W V W f 0 r E A q z L g w w 6 w D T m k p K S m l u d o Y b F h 8 t L c 6 T I 5 5 + S G F b I O X L l E G o S S Q a S i V L H x l x s y 9 H r i K n + 1 A Y 8 3 x R I m E D F D u W o u u 3 I d e u 3 d j w X n z Z o q a 2 T s y t z Q C a 0 6 O 1 K v Y I t 2 N q c l y m R 2 G 3 3 K q a O i G d H X W s k R 5 8 9 6 3 E M V M D A L l L y 9 R k X T E l / T s z A d U i j 2 K N C U E k O a f P I y 0 c Y t K n q S u 5 I n m j o Y D N k C u Q Q q j r v V 6 6 2 Z f Z / Q 1 T r 7 m p g S b H R 2 S C K r x 8 2 C M 9 g h W O W a C / t 1 s q f q Z 7 x Z S k A G u G F w W I g + / A l C y g r L w y 7 T x D g / n 5 e T p x + r z E D 7 a 2 y Q R U v H 9 k s J / J q L T m U h b j e C 8 D u A 9 D m i T h P 4 5 I 3 I S D g 4 P 6 X b k J J 5 Y Y 5 + r f V m B + e f X n z I S c K K q 0 g E n R 0 z s g s 8 O x J g k z G T C / z + 3 x C F H W A v o i + w + 2 y u z 1 e e y A O q 8 m 2 0 6 O j 9 H E 2 I i Y Y i P D g 1 T O f a C Z 6 Y 3 v v z d j G 0 8 C Q k u L s h d F f + 9 z C d N h l k 0 6 f H d 1 T a 3 c / / B Q v 5 i A 2 B b 5 U P s R q t / X R F X V y j m z E 0 t D D F m M J M h j I 5 h J h x S X l N l q S O 7 9 5 b S G M p B M 3 S Q y z Z 7 A B v 7 p A A J d u v S a P F j Z D q m E T J T p q a l V 9 x M O L 9 H Q Q F 9 S e m l Z G b l d 2 J / b Q d V s 5 t X U N Y g p 1 t r W I W l l Z R X U + 7 x T 3 O D Q f i s r c Q m N x k n F 6 M i Q v N + O I n + x k K R p v z U o D Q z 0 w a R c o Y n x U T H l J l a a Z F Y F 7 r 9 x 3 3 5 5 D 8 j d 3 f W U 0 8 e l I c C z i b c b k l 8 s C I 3 g v u U v J d 3 8 x V z W c E A u I r f n c r x E L L L m Q h 8 t H e D d u 3 r 1 G g 2 P j E h h Y g s w M z G 2 o q p K V u R C 0 8 B 5 I Z t f 3 n t A D f u a p a N v B 6 7 L B A c T 9 + C h d q n w 6 B c 5 H E 4 J o W n E z F x Y k O + e 4 g q P G f H p p i m B m D 3 P n z G B e u V a A O / F q m C E M 8 4 m 6 g k W 0 d H 6 G G s o i 4 w g V o S J e 6 C l j f t 0 9 a y t i u j W Q P b P z d o K y P 2 C K H b B H 0 L j g Z B 0 v c J A p 8 l u U + n q S o 5 I X m g o V J w X Q a a 3 f z e S v h O O 7 / v Z z 3 5 C / X 0 D 9 O m n f 6 G J y c m k / g m m / L j c X i Z T J 1 f U a s K j c 1 C B U w G z b z M Q M z M Q k P v A j H X 0 d 1 L X R R n A b M O M C X z / M o j O J h 3 M U 9 w v 9 m 9 v r 0 m / Y 1 B w c l y + B 3 3 G v 3 Z u 3 Q y Q r A G S G A I l C R M o k W 6 W 6 y B U 8 Q C b f L k M x x f 3 n 6 m m L Q c R c r X L S l 2 Y K K g w y F A D e / x F s N b m J 6 r P 5 J B 9 u L 0 + r 7 S S q O R f f 3 1 V 1 k U d O 3 Z U j u / e u y e b 3 6 d O T c I 9 G 7 M r w L L Z h g G b Z + L 9 6 Y C 1 Q x t d V 4 W 8 w 7 2 g 0 f / q u U + e C L L d w H i a k I X z S N Z A 8 b F a D x W V f D f r o S C R C N c B F q y L K l s Z p d P Y u y 9 H k R c a 6 m W i L 5 j Z M w b T C A 8 K w 0 Y h s z O z 8 r C A p a V F + u E P 3 5 a l H o Y g J V z Z s S t s K q A B 4 K 7 G e I 8 i 5 + Y w y a T M h M 1 8 L u 6 7 t 6 e L / v b M v S N k E o g F Z z S R 0 k L Y s 8 O Q z N J K K g 0 P I 0 f c l 8 U W A j u J n O 5 D p T b o m 2 3 h 1 8 L T 8 f X H X u D l w w M D z p w 5 T U + f d q 7 a R h n r p L 6 + + o 0 s 9 Y C k M / + C U 8 k e u o 0 A s 8 Y x w y I d s P B x o 4 B m C n q O y W T T H U U S m X S c b y 4 p 1 O c N s V w O v t Z W R 3 J N c l 5 D v Q w S p e L p e H Y V C 5 W 3 p e U A z d j 2 4 w M w h e n D D 9 6 T v b i x 6 + n / + / f / p G A w m C A W K k J l V T b T h d I D 4 0 R j Y 8 P i A u / v 6 x Y n h Z h F L P f v 3 t Z X Z Y e p R S d 1 T r j l s T L b D s 4 H f p H 8 U H 9 I U k Q R E R I Z 8 r D w s a y H 0 x p L 8 l M + I 3 f B u Z p C s R w S v B q 8 T G L 1 B d 1 Z L U 4 E g s E Z C t g 2 o T S A d w 6 a 6 v D h w / T x R x / K P n J f f 3 2 N H j x 8 y P 0 o z G L Y / C w E / P R 9 T Q d Y M 5 b T / g O t k h d B J h l M 0 m M n z + q r s s P D U Y / 8 3 p 0 A K J Q g j x D I k M n s Z m W O j d j S 9 H m / R / V r c 1 V y e r Y 5 s B 0 a C v i S O + f Z Y G 5 u d t 1 7 C g T U 0 / g w C f d Q a y s 9 f P z k h f p Q d f X Y p 8 4 C y F t T p z Z 9 t M / g w H 4 Y 6 3 2 P P 2 X m y L a C v z p B l A S Z L D H 9 p O T z y X H o V X s d y T X J a Z P P 1 N t 0 F X i r i Y b n F W U D m F u h c H a T S L H y F 9 L a c l C m / m w G c I K s h b n Z a V p a X J Q B 4 S L + r u n g J A 0 P D U g F T I f 5 8 E 4 V u b 6 f B K l s 5 E m N M 4 H i H B e t p e M r 8 A p y 3 L P B b Q O 2 G z n t l P D G u r a c O J k Q j T v o 6 + 6 1 t R Q K 2 O f z p z X 5 1 g K W i m x G Q 4 V D S 2 v u O z E 7 M 0 3 1 j U 0 y E d Z M P c I A b u O + Z s m 3 H j 0 T w 4 7 I 5 h X l C w H 8 B q W Y L j Y C g T y K Q K v i + h p F J k U u S G k d a + u U e p J L k t N 9 K B H O 2 O 3 C U s Q h z + P N h P F 5 F 0 3 M r f b g r Q f s T Y G H q W F 5 B X Z P Q m V Z D 7 j G 4 0 1 P 8 K 5 n j 2 W / u s n J M T l G X y o d W g 6 1 U z Q S p e H B f q m M O w P b b z V E S Z A G I U h j 0 j S B N I m U W N f x A b n 9 c J u n q S c 5 I j n d h 4 J w d k p r + z I 0 F R Y c p q J v 2 k 2 f P S 2 i g e n V l b S + b I V c / g q 6 1 7 m x i a 3 w A s L k w y 5 K e A 4 U n n a 4 H r B t M 8 a x 0 q H t 8 F E Z z G 0 9 p B 4 x u h b K K i r E 7 Y 4 J s j s B 5 g q L v E h o i J M g j Y m b Y x Y x 9 f j Y m H p G O 9 U U R 1 g T e 9 P W k 1 y R n O 5 D C T h T 7 d h K Y m H B Y S Y 8 H v P Q 7 Y H V y z w O N 3 q o p T b z Y H A 6 w B z D Y y 5 f e + 1 V m V 2 R N A F W V z S D Z d Z g Q / 2 9 M r t i L Z h K m A 1 g b m J 5 x / p 6 8 e X B r p E U s Q z B I C C O P s Z 5 Q y o d m n i V H w 9 3 2 L r y f x n I 7 c m x E K k G q i q k Z u b L z t z g o l O 0 1 Q 2 9 f g p E e P j g Y Z Z P 0 E g P D A r D s X H 1 q 6 + U w 4 F / A y r S d H B K + j s T E 2 P k 8 6 8 / U R W T a S H Z A N 4 / l 9 s l J u t O Y B W Z T B x k 0 X G E m I 4 k 5 D H n t C g t h a l K 3 I D Y 6 0 Y O S s 7 3 o Y p d 0 y i R l 0 6 e t T A b c t L V b h + N j U 9 R a 0 s L P X r 0 W J / Z O P A 7 D h 4 8 S M O j 1 t g U T L u K y i r R S u r 5 U Z m 3 B x t n 0 w 2 L F L G c I x v M z A Q 5 + 1 Z o e K C f 7 g 9 v f i x s c 9 C m X o I c G K h V Z D E k k r j R U n K t u s a Y e 4 Z M t B K j 0 l o 8 K H x 1 H c k l y X m T z + N a k o z e D q y 1 l d Z i x E H f j p T I 1 m O P H z 3 R q d k D 2 m 1 p K S T a C R W m q q o y 7 b Q h k A u z x X E 9 9 j 4 H 7 J 6 6 2 r o G 2 e Q F x M s G 8 A T i w Q T F t Y d R t 7 c V + D 5 L I 1 m a C U 6 I J G J p 7 a O I p P t M b K Z K q K X a H 6 G K h m b 9 y b k L x 9 c P n 2 9 z N m 8 c 4 w u 1 5 H C 6 p V C Q u X a C b T X Z Q C p u J N M C f H u v I y T z 9 X p 6 e u n s 2 T P q R A a A F D 0 9 P f T 4 8 T M q K v I y i a r Y p J u k I 0 c O y 8 p g P L h t P a D / A 4 8 e N l L Z j J b G 8 6 V K S s t o e N Y l m 3 x u F w y B p L y E F E y Q B E l M P M 0 M c 8 Q 5 x N x F P B s q i l n m y 2 E q X n p M P / y H f 9 G f n r v I / T 4 U i w M t m 7 R i q z 1 + W 2 0 K Z i I T g F O Y o o S n d M D 9 v R 5 G R 8 e o u r q a f v z j j + j 9 9 9 + T J 8 R / 8 M F 7 N D A w t K G G A G Q C s F 8 F T D 7 0 v c Z G V 2 9 e m Q p o N m g 7 L G 3 f T j L x j x M y W R r I x F P T b Z o p I T b S 2 a Q E G 3 f a 6 k S u S s 7 3 o S B e N 8 w k j E h u r T b a D M J R Z Z Z N B 2 d 0 S m Y 8 e 9 Y p D g y 7 + x s N A J 4 / h S d 6 r A f 8 2 h V u u U 0 j g v 0 q Y P J h s B f L Q t Y D W n n s i / F 1 d + Z N a b I B H k K Q N Y Q 0 L C C F D o U 0 m k B C L k 0 i c 5 0 S 9 J d U 3 F w n 1 0 g 8 R p X y a K D 0 9 S O X J O f 7 U E C Z H 5 u d Y G B v 5 w k 1 M u c S N / i p 0 y f W H U / C w r h 0 G h Q L E W e m k 2 e s p 0 N X z y C 5 9 b Z h 6 T A 4 o D a q T A e s o c I W Y d 8 / H Z B Z I C + C r D d v 0 W R S n j t D F h t p 5 L w h i g p F d J p F J E U i N C Y w B Q O e C L W d z 7 y P Y i 4 h L w g l 0 B m N Q g P s F T V d p X 1 Z w F 4 U Q G N j I 3 3 / 4 K H E s V T j 1 s 1 b Q j A M 4 H 7 z z Q 3 6 / P M v 5 V b T 3 R s q D c y 2 y c k p e v j w U d p 5 f q O z K 9 T e s r b j I Z M 3 c J z N w c p q 9 D u d N O 7 M 7 o m L L w w h k k U m / M a E Z t J p S S Q C Y Q y B d H 9 K r k U 8 p s 6 b / l W N n x s m m 5 b P Z T h R 3 v k g T g c K S W U 6 l 5 6 6 + x 0 B 3 w x e + a a O H j n C p J i k B w 8 e 0 e k z p 6 V v d e P G L T p 4 c D + 9 9 d a b 4 h 6 H A y M V m D l x 6 d L r H H q o r e 2 Q b P S y Z F v x i 8 W I j q U R 2 S o Z D g l U x n S A s w F a E D s a j Q y x J u J r g U D V P j E z P + / y E R 5 e / 9 I B s o h Y x J E 4 Q i 2 G S O a c k E f S V D 9 K r t H E E q I Z k r G U l B a v q g 8 5 K 1 c f 9 + y 8 H Z U F U K c G J w P i 7 Z M 9 F P j u 7 R U t U 6 X b a h y r j 8 g j O A G 4 w O d Y u w S n g k I M A F t y Y b w F X j z c 0 9 W v r 9 E h P t f Y m P k B A S A l P q u h o U E 0 V + q E W H w O + k N m 1 9 h 0 G J m Y o + + n 1 C N I g b W 8 l V s K v j d r 2 Y W l h Y Q 0 I I W Q x R A k L i Y c n v S O Y 6 W B V C i e P X j 5 o n i e s u X d i 0 Z C 9 N O f X C K f z O H L f e S N y Q f 2 Y 3 D P d F J R k H Z s l 9 k H 9 7 M B x p G g 4 s v L r S X x 8 M i Z / b d x T 2 + 8 e V n C P / 7 x E + r r S z 9 J F b M n v r l 2 g / 7 E 1 2 B z z F T g / S A T t F A q s P r 2 y r M i e m A j E 7 A d Z B I C w V o Q Q i k y K W K l a J 6 E q P J T a V Z o y C b H m m Q q j F K p N 5 I 3 Z A L y p w / F K A 8 o b 5 8 I F 9 Z O A D P S D d D / G R w Y X H c q U k N D P X 3 8 8 Y c y m C v b k k 1 M S A U y A D F / / o u f 0 u U 3 L r H 2 z e z e t j 8 t B K Y c p k X 1 T L m F P N u h j O w A g f h F Q k M i R S R F j M S M B 0 0 c c 8 4 y 9 Y z o 8 m Q R j Y U 4 N J b E o 9 R 2 I P 3 2 a b m K v O l D Q c o C K B z d g n H G c y n p n 6 G w H V o K 4 1 D m W 7 G n X V t 7 W 1 Y b p e D e M J a C R 4 1 K / + b z L 5 K e K o / z M P 0 y L c U A s H M s V u j e e j J J f + 3 c u a d Q G B I p c 0 4 R Y 1 W o z 6 l j l J e O 6 7 J L p I s D A u m K T G I S J i R K h 8 9 f S p R / P g h r K H 7 N I 3 E Q C i A z q b Y D u B O g v q 5 O K s N G g R k T R 4 8 e 4 f 5 B 8 r b L P T 1 9 r P U e p 9 2 S z K B 7 u p i m H V v 3 8 L e N Q p E J 5 p 0 K D X k S h D H H K B 9 N O i G M k E p r K 5 Y E c Y R U K E 9 O i 6 p 4 L M a W C E t b F f J h d R 3 I Z c k r k w 8 4 2 I g C 0 Y U g h c Q V W k i l i L U d W s q Y f e U V 5 V n N m E i H u 3 e / o 4 p K y 5 z B N C V o K B B t Z H R U p g w F p y b E B W 7 H j u 2 j h 9 4 S 8 l k I x W W A P 0 M e T R L R W H L M 5 Y I 4 0 p k o c s 5 o I h a Q y f S F D a m M i a c I p c J z 7 / 1 U f 3 f + I O 8 I J Z A J l F w I X A m l E K Q g 9 S k T e Y k w M w d A p q t X v 5 H 4 R j A 1 N U X N z f t k b 3 S M Q a F P 9 e m n n 9 E H H 7 w v 2 z s 7 u N L 5 i w N M u G p 5 0 q A d s R c c p N 0 M L I 1 k S J O B T A i 5 X E w o o s t q R Y d J s o p M O s 5 S 7 l u W J 4 T k G / J i L l + q N D e w 4 a c L Q R U A C k w V 9 H b A K M F n n V 3 0 o x 9 9 p A 4 2 A J h 8 p 0 6 d k g o D 8 8 4 s Q B w a G q K T J 0 / Q w V b 1 S B x o 2 2 D K I 2 y g G b Y T Q h 4 W R R h N J C G E j U y J 0 J D J S l e k Q W j i S j s p 9 7 k h k D o 2 k 2 N R t q + / + e q q c s 8 H y f k l 8 O n E B x 8 A W r x E Y V i k 2 g 6 E 2 O S L s r 3 v 5 k p v n 6 e 3 U Z S W l M i D s 6 G p Z m Z m Z T U v d k m y o 5 K 1 1 N L S g u x m B C w s b 5 9 R I Q 2 U F k U s J g U E h N G h F b d I l o g L a c y x F k 0 e x C 0 y q X E o O W a r g 2 I h q m p o S l v 2 u S 5 5 5 5 Q w 0 r b f Y y N T s q Z 6 2 f C y y Y c Z C k 1 N y f v l b Q b Y h X Z 8 f I L a 2 z M / 0 9 f v D 8 h m m X C T 2 9 3 2 L w 0 J A l l E Q i j k 0 Q J C y J i S j U w m 3 S J T c t w 6 z 6 L L y 2 5 l q H K M 0 E 9 + 9 i 7 f x O o y z w f J z z 4 U Q 7 z L C S 2 l C i R B K i 4 4 L m l c I N d u N b 7 p V Y O 3 c C K 8 C N B / e v b 0 G Z 0 7 t / 7 u r y W N J 3 T s 5 U K I A w J x H g p Z h D B 2 I l n H F l n M s Y q r N E 0 g l I k Q S G s i n N M h j u G M g V Y C k a C l n C t R K q v c / L b V O 4 2 8 7 E M Z O d p e x I W m W j j l a j W F x o U k r S p f 9 x J I V V + i K l M k x e 2 d D t A q 3 2 d Y e g 6 H B q Y l Y S I t p j C l A 1 Y K d 4 6 7 M 3 7 G V i J Z G y l C W P 0 l D r k B s / e f U g l k j + O 9 M T g a 9 L X G z D N k U i E a Q F 1 + T C a 4 y v / L r 3 + a t q z z R b g P l d 9 / e B q D t I J S M C g U x F F g u k I o V m 0 p + q Z d U k n w p M P 1 g O d P n W x c / e Q M 3 B f G X a o q K + X x O N P B I H 1 z 7 R t p s e 2 4 z t p w a O 4 l b 6 6 S I J L K L y O G D J K u 4 + r Y I o 0 V s i S R C W W g z k u Z c A i v b I J E 0 E w S K s 0 E 8 X k c M h v E X r 7 5 9 p e 3 J p / B 0 f Y S L k B V O F J A E G O X 6 x b S E A u y V V h x e q m 3 t 0 8 f b R y 4 r 5 J S t V U Y v H n 7 9 + + n i 6 9 f l J n n f X 1 9 r A 1 I d l v i O k n L L / H p 7 E I c T R 7 J p 0 R + K R G i g B S a K I o 4 6 h r 7 O U M a p I l m S q O R 1 D G W 9 O t y Q q j J B O 3 0 y 3 / + h b 6 r / E X e E w q o r s A T 2 p M L S Q r S F B w X p K o k W 0 e o / q C L L l 5 8 V R 5 f s x n A O 4 i Z 6 X a A W B j Y x V 1 e u d k r u y 1 t K f D 7 t R g N p A h k I 4 u I q v h K y y N M I Q + L M e H U + x A 3 7 w O Z O K 5 J Z D f v l O i y Y V G z y 1 k 4 7 V h r l f z + f E d e 9 6 G M 7 G v 0 c 5 P P h a S J h M I 0 R D I V Q w p f t 7 p r w e f O j n S T i 0 4 x T + b m 5 q U y b R T Y l h l P Q U y H 0 c k F O n J Y L Q f Z O j C J 5 F X F E h r I L n Z y J I 5 x n S Y O 5 6 M h n u p L W c R S Z L L F x U p A m g m N y a f L x k Y m T C e 7 + N 5 7 a c s 2 3 6 Q g N B R w 5 m Q V F 7 I u K C 4 k s d E 1 w V C A h l h W B U h P r m y f E 2 W 2 H P P 5 v L S 0 t K Q O N g A s g 3 / y r E c f J e P c 6 a P 0 e I 0 9 1 j c K Z e 6 a u C F E G u F z K p 6 q e X S f K J G m 4 y Y v j U b S 5 5 Q m Q r o V i j b C M Y d Y 6 6 Q I p c L / + t / / U d 1 c A c B x o 3 M g u y Y 5 D z A 1 F a L u / j l y u L A I 0 U N O G X h l 4 W O Y W A 7 E J X Q y I b g t Y R M D u 6 8 m p t x v A C X e F X q 9 J U y 3 v 7 1 D 5 8 + d 3 Z S 5 g n 7 S F 1 1 F 0 k + q C c R p O a a 8 e l n v 4 Z A B Y t o a B j F U T J l 5 5 p z S U F a a I p M t H Y S x x e 1 E F O 3 F R D F p i k y I g z w W q S S u y S T k 4 k Z O F g + C T F h A G A n R + f M n 6 d y F k 3 K H h Y C C 0 V B A V V U R u V 3 c N z A t o u l D I a 4 L V x W y 0 l S J i q I r z k Z Q U a y 0 2 / F j R 9 P u C Z E N o O X e a Q 9 J h R 9 f c N I M 9 5 l e l E z 8 Q / A i n 2 k n i y G D E E I 0 i U p L E C F N K N c i v 3 A s / S g T V + d N X l r p n L / i k L A k Q S Y d N 5 o J T 3 T 3 e T 0 F R S a g I P p Q d j l z q o 5 W 0 P H l g l t N K h 1 n M Y W s C l 5 X B g 4 N y Z S o C p k O 5 k m A 1 7 6 5 T s V Z 7 E W + F s 4 1 W U 8 h 3 A z s x E m O a x L I 7 7 J V f C F N C k G E G N b 1 C B P m M Y f G c 6 c a J t t 5 n W 8 q X z k 0 + c 3 x J D J F N J F Q L q y d 0 G / 6 z X / 7 h 7 R l m M 9 S U B r K 4 M L 5 R i 5 w F K Y q R I t U K p S R e V N R j K C C I E 2 E K 6 P d / G F J x Y E K N V 5 0 5 v Q p W n l B 7 1 Q 2 S z I s o q S I a Q D 0 f R t n g t J E q + N K r N + p y G F L T x x r E s q x D k 1 c j j k f O Z R 8 Q 1 y L I h P y 2 m r A F J l U A w f N h A b v X w q o 3 2 Q H O h I c F J a g X 9 T R V i 1 a S h W u 7 g Q L w V S a m u 5 i V Q R V Y Z B m K o 0 i E 7 / o y q u P N b 7 Q z + T F z r D 3 v 7 s v 8 c 0 A j 9 R Z f 1 d X 8 7 3 q f h L 3 h I o v Z F J j S Y Y 4 C X J J X F 2 T I I L 5 b f o 6 E 9 r P S S j 5 k P o + l a 7 y D X G V j y b N p C f I J A S y H B C I o 0 x + 8 2 / / S B 4 P l v O n L 7 9 8 F s f N r k G r l h Q Y J i Y X 6 E n n p O W Y E O e E c k z A Y Q E n h T g l 4 K h I h C A k C 8 c l g 8 w x t B B C Z B z y j l 9 O 7 4 t Q X U m M v v j i S 3 r 7 7 b e Q u C b u D X n F m Y E M B 5 G G Z l x c 2 d W 5 z A C B 5 N 8 W x 4 v 6 H E M u S Z W 4 T t P H E t e N Q b K o N H 4 R 4 i T S d F y l q W N F W p B L E U z F D c E w r Y i J l E Q 2 R S 5 F J K O Z Q K w w v f X O 6 3 T s + G H c e U G i I E 0 + g 5 r q g I w r G c 0 E D 5 P E u b B l t F 5 a V y 0 y b g L h S s G V I 1 F J 7 I J W W e K o Y D H y O n F N X D 5 L V T a 7 p F b g F T p e F 6 b n k 0 7 q Z u k P O v l 7 d C V O J / I Z 6 r s g l t a x 7 s F + P 2 b w N V n b 2 M 4 n x E r D t Z Z G Z r H H t d h N Y 5 V X K m 8 S e c X 5 a f L Q E A j 5 C g I J k Y R M Y U 5 b p s r y s o I m E 1 B w T o l U u X D h I A W K u P L G l O l h 7 H k R T S 6 r c q i K I R U r q Q L p C q U r l w h X y N t 9 L k 6 P U 0 V F p R w r M Q S y K v H Y n J p q 5 H R o s i Q J X 4 v 3 8 H k T y v t w z s S l c l u h I Z s 5 n 5 Z E I J i 5 5 y T R 7 7 X / J q T Z 4 p I P H L f y Q 4 l c L 6 H O F 8 l D d Q z i W I 2 V N v N A q m U m E 4 d V l e X 0 y 9 / 8 P G 0 Z F Z I 4 b j 4 f E s u h 0 H H 9 e h e F I 3 H Z K N M J 0 W N U M j b l w l g U 4 j a z L 2 H + q V D M v Y T J Z 8 U r i + P U U B I i X 3 x G + l O A X G / D l a Q d i n D O l u U p u c + U s q W B m C p U / 3 i R V x 3 q d L k I 1 y q x x + U 4 E d c E N n E b + S H S G I C g E r e F C S J C l L N C k U u R 0 B B P G h 5 b Y 2 X 6 T 2 W l J f T r f / 1 7 3 H X B w 3 F r l x A K u H 6 j k x Z D r C l A J C Y U d q A 1 g 7 2 K X D o U w j C R E q T S x z o O U k j I 8 n Z b W P p G l Z G n d O h Q q z 4 n X 8 f A N d h s X 0 1 w v d G X / q n u w g o D 1 H 9 z j M q u Y j o u J 3 W o z h i C m P O S L A R R 1 4 E U c g 5 k 0 c e K S L g m + V i R C P 0 n 7 a z Q a Y Z U M P + w 6 Y o y j x W 5 D J k g a t K r J p Q m U y V r p l / 9 J v 8 n v W a L X U U o 4 O a t L p p b w O b z 2 k G R N I t C k U s R S Y n R W G C J I Z S d V C b + 1 q F F C g a n Z U m 7 J A l w X s 1 + u N H r 5 e q c O J E G w g A d S 0 T k R U h i U o U E 6 r w K 9 T H S T R r i I o Y 0 6 d J A C N u x j U B i S i I d G k i n Q R s Z U i X M Q 6 2 V F J k w 9 q c I J d 4 8 D q u r q + i X v / 6 Z 3 O t u g e N W 9 + 4 i F D A 5 O U d 3 7 v Y p E o n p p 8 g l G g r e P 0 O k B L F A D B N q E p k 4 S M L h x Y P L 9 O 2 N q 7 L 6 N h D A 3 u Q 4 r 7 4 P + 0 D c 6 l / 7 G U 1 S C N a L Q I i g Y h y 3 h S A A r p N Q H 6 s T E h o x 6 X Z i J R M I 7 n Z F I J O m t B R C p a W U h j I E s k K l m V Q o A k K B W E w m z K n 8 4 X t v 0 t E T 2 / T k j x w C E 2 p Y y m S 3 Y X R 0 m r 6 7 3 8 u V n s 0 + 3 Z + y N J Q V C m l A N C Y U G G I n F Q T E K W a u B H w r d K x u W Z 6 2 o f p S I B r R t W 4 f R e J 8 r X w r I x H R 0 L l v F Q K I Y G I m L j E O b C G L p J v z J k 2 H I v h j Q i S l g S x C I h W X N B u R V J x J Y + J C I q S B Q O q c 1 W c C k V Q Y x z g T k w r 7 6 l 7 + w U U 6 f T b 9 T P p C h + P 2 L i U U E O O K 8 t l n 9 z g X Q B 6 7 o 8 L 0 p Y z J h / M g E O J W y C 8 S u v h c X U m c W q t j d P P m L b p 8 6 Q J X L E W o v q C H J f s V t 4 Y w C q j 0 O i p x d S A h i K A O 5 F i O T F y L d a y J Y + I g i C 2 u j h H q / h P H j Z k n 5 B K t p M h k i K S 0 k 3 F A c B p r J r f b R f / j f / 9 a t k X b r d j V h D L 4 5 J N b F M c I g m g m m / m X C D W p Q C C J 2 0 j F r P G z h g p F n e T 3 E B X N 3 K F T p 0 4 K m Y R U u I K D x 2 M e G p 9 X x J K 3 2 c B 1 2 w Z 9 A D 4 k 4 j q W F O I C f t V v t g i D d D u B j J g 0 R R y L W C k h i w o N k a w w Q S Q 4 J T D 2 J o R S I T a t A Z l 2 O x y 3 e / Y I B T y 4 3 0 0 9 / R N c 2 b W W g r Z C 3 A X i a G I l C K X J h G M d 5 8 u o h M 2 + u Y G 7 d P G V k + R x g z U 4 j 3 3 8 n H R 7 Q P e h h E w p j B K A C I m Y e p U I V 3 4 J b C G L i u I a p O s 0 f c 4 S J o d O F 8 I g D Y T R 5 w x 5 r D j I o + K p Z B L N J H G Q S W k l T C P i D 6 c j x w 7 T e x + + K f e 0 2 8 G E G l G l s w c K h 5 b p 0 8 9 u c 8 y u o U A w J o 3 R V i m a C o y R Y 9 Z w F c U r 5 K F l 2 W y k p U Z N k 8 Q Z a K e p R X 1 9 F h A S q B j H T Z T j / K f + 8 S K v K r S J n E U c B M G f v a + E U A i U M r V I x x V 5 d G h E N J M i U q L f x B o J c a / H Q 7 / 6 z d 9 R W X k p 7 m Q P j D 1 C p c G V v 9 y i e X G t M 4 m Y Q M n E A j G S S W U 3 / x A 2 l s V o Y e w x n T z W w a a k G n 9 S V B K G r Q 3 F E h U A I I I O V Y A Q 5 O B Q / l V c H Z u 4 I k 1 y H O R R 4 S o y I U S 6 0 U i a S C o E g X S o P X n 4 q d U 1 1 f R P / / x z u a c 9 W H B 8 u 0 e o t M B W y 7 / / / V W u r i B J K q F 0 3 J B J 1 s O r E H 8 w / 8 r 9 K 1 T J G g s L B s e D i 7 Q Q K y K P F w O 7 m l E 6 K M K D B z i O L f 5 i K z p R g M q v Q n l V B y o E Q d S B H M u R i S c I x C L E s a V r 4 q h 0 G 5 m E R D p M E E m T S E J l 4 s E k x N L 9 f / u f v 5 L n A + 8 h F U T / H 8 J u 3 w U k g E n A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7C06C57-4007-4EB8-8527-721AE9D4D899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604F5FF9-20C3-40BA-9253-009C6280209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BA9A9439-F5CB-460A-AE7F-7A3511D8BF7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L&amp;D_Database</vt:lpstr>
      <vt:lpstr>L&amp;D_Dashboard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Riyad</dc:creator>
  <cp:lastModifiedBy>Shamiul Riyad</cp:lastModifiedBy>
  <dcterms:created xsi:type="dcterms:W3CDTF">2024-02-04T04:49:57Z</dcterms:created>
  <dcterms:modified xsi:type="dcterms:W3CDTF">2024-04-16T04:51:43Z</dcterms:modified>
</cp:coreProperties>
</file>