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Override PartName="/xl/worksheets/sheet6.xml" ContentType="application/vnd.openxmlformats-officedocument.spreadsheetml.worksheet+xml"/>
  <Override PartName="/xl/worksheets/sheet7.xml" ContentType="application/vnd.openxmlformats-officedocument.spreadsheetml.worksheet+xml"/>
  <Override PartName="/xl/activeX/activeX5.xml" ContentType="application/vnd.ms-office.activeX+xml"/>
  <Override PartName="/xl/activeX/activeX6.xml" ContentType="application/vnd.ms-office.activeX+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20" yWindow="120" windowWidth="14475" windowHeight="8760"/>
  </bookViews>
  <sheets>
    <sheet name="Advanced Editable Price List" sheetId="2" r:id="rId1"/>
    <sheet name="_ADFDI_Parameters" sheetId="4" state="hidden" r:id="rId2"/>
    <sheet name="_ADFDI_Metadata" sheetId="5" state="hidden" r:id="rId3"/>
    <sheet name="_ADFDI_WorkbookData" sheetId="18" state="hidden" r:id="rId4"/>
    <sheet name="_ADFDI_LOV" sheetId="19" state="hidden" r:id="rId5"/>
    <sheet name="_ADFDI_BCMetadata" sheetId="20" state="hidden" r:id="rId6"/>
    <sheet name="_ADFDI_DynamicTable" sheetId="21" state="hidden" r:id="rId7"/>
  </sheets>
  <definedNames>
    <definedName name="DEG2076647154">#REF!</definedName>
    <definedName name="DEG442758137">'Advanced Editable Price List'!$D$14:$AE$14</definedName>
    <definedName name="DLOV_ExcelAdvPriceListPageDef_CategoryId_ParentCategoryId_0" hidden="1">_ADFDI_LOV!$D$6:$F$6</definedName>
    <definedName name="DLOV_ExcelAdvPriceListPageDef_CategoryId_ParentCategoryId_1" hidden="1">_ADFDI_LOV!$D$10:$G$10</definedName>
    <definedName name="DLOV_ExcelAdvPriceListPageDef_CategoryId_ParentCategoryId_2" hidden="1">_ADFDI_LOV!$D$8:$G$8</definedName>
    <definedName name="DLOV_ExcelAdvPriceListPageDef_CategoryId_ParentCategoryId_NA" hidden="1">_ADFDI_LOV!$C$4</definedName>
    <definedName name="LOV_ExcelAdvPriceListPageDef_ParentCategoryId" hidden="1">_ADFDI_LOV!$D$2:$F$2</definedName>
    <definedName name="TAB1872729850">'Advanced Editable Price List'!$E$14:$P$61</definedName>
    <definedName name="TAB416222534">'Advanced Editable Price List'!$Q$14:$X$61</definedName>
  </definedNames>
  <calcPr calcId="125725"/>
</workbook>
</file>

<file path=xl/calcChain.xml><?xml version="1.0" encoding="utf-8"?>
<calcChain xmlns="http://schemas.openxmlformats.org/spreadsheetml/2006/main">
  <c r="M61" i="2"/>
  <c r="M60"/>
  <c r="M59"/>
  <c r="M58"/>
  <c r="M57"/>
  <c r="M56"/>
  <c r="M55"/>
  <c r="M54"/>
  <c r="M53"/>
  <c r="M52"/>
  <c r="M51"/>
  <c r="M50"/>
  <c r="M49"/>
  <c r="M48"/>
  <c r="M47"/>
  <c r="M46"/>
  <c r="M45"/>
  <c r="M44"/>
  <c r="M43"/>
  <c r="M42"/>
  <c r="M41"/>
  <c r="M40"/>
  <c r="M39"/>
  <c r="M38"/>
  <c r="M37"/>
  <c r="M36"/>
  <c r="M35"/>
  <c r="M34"/>
  <c r="M33"/>
  <c r="M32"/>
  <c r="M31"/>
  <c r="M30"/>
  <c r="M29"/>
  <c r="M28"/>
  <c r="M27"/>
  <c r="M26"/>
  <c r="M25"/>
  <c r="M24"/>
  <c r="M23"/>
  <c r="M22"/>
  <c r="M21"/>
  <c r="M20"/>
  <c r="M19"/>
  <c r="M18"/>
  <c r="M17"/>
  <c r="M16"/>
  <c r="M15"/>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B1" i="18"/>
  <c r="M15" i="5"/>
  <c r="B3" i="18"/>
  <c r="H9" i="2"/>
  <c r="L15" i="5"/>
  <c r="K15"/>
  <c r="J15"/>
  <c r="I15"/>
  <c r="H15"/>
  <c r="G15"/>
  <c r="F15"/>
  <c r="E15"/>
  <c r="D15"/>
  <c r="B15"/>
  <c r="B6"/>
  <c r="D6"/>
  <c r="B8"/>
  <c r="B5"/>
  <c r="B9"/>
  <c r="B12"/>
  <c r="D12"/>
  <c r="B4"/>
  <c r="D4"/>
  <c r="B7" l="1"/>
  <c r="B10" l="1"/>
  <c r="B11" l="1"/>
  <c r="B13" l="1"/>
  <c r="B14"/>
  <c r="B3" l="1"/>
</calcChain>
</file>

<file path=xl/sharedStrings.xml><?xml version="1.0" encoding="utf-8"?>
<sst xmlns="http://schemas.openxmlformats.org/spreadsheetml/2006/main" count="270" uniqueCount="168">
  <si>
    <t>CellLabel</t>
  </si>
  <si>
    <t>Worksheet</t>
  </si>
  <si>
    <t>Workbook</t>
  </si>
  <si>
    <t>CellInputText</t>
  </si>
  <si>
    <t>Button</t>
  </si>
  <si>
    <t>CellOutputText</t>
  </si>
  <si>
    <t>Table</t>
  </si>
  <si>
    <t>Worksheet Errors</t>
  </si>
  <si>
    <t>Table Errors</t>
  </si>
  <si>
    <t>&lt;CellLabel ComponentID="LBL1917449192"&gt;&lt;Position Row="2" Column="K" /&gt;&lt;StyleName&gt;&lt;Value&gt;CustomFootNoteStyle&lt;/Value&gt;&lt;/StyleName&gt;&lt;Label&gt;&lt;Value&gt;#{res['excel.connectionPrefix']} #{bindings.loggedInUser}&lt;/Value&gt;&lt;/Label&gt;&lt;/CellLabel&gt;</t>
  </si>
  <si>
    <t>Search Area</t>
  </si>
  <si>
    <t>&lt;CellOutputText ComponentID="OTX335036358"&gt;&lt;Position Row="6" Column="J" /&gt;&lt;StyleName&gt;&lt;Value&gt;TableErrorStyle&lt;/Value&gt;&lt;/StyleName&gt;&lt;OutputText&gt;&lt;DoubleClickActionSet&gt;&lt;Alert&gt;&lt;Title&gt;&lt;Value&gt;#{_ADFDIres['DIALOGS_ACTION_TITLE']}&lt;/Value&gt;&lt;/Title&gt;&lt;SuccessMessage&gt;&lt;Value&gt;#{_ADFDIres['DIALOGS_ACTION_ALERT_SUCCESS_PROMPT']}&lt;/Value&gt;&lt;/SuccessMessage&gt;&lt;FailureMessage&gt;&lt;Value&gt;#{_ADFDIres['DIALOGS_ACTION_ALERT_FAILURE_PROMPT']}&lt;/Value&gt;&lt;/FailureMessage&gt;&lt;OKButtonLabel&gt;&lt;Value&gt;#{_ADFDIres['DIALOGS_OK_BUTTON_LABEL']}&lt;/Value&gt;&lt;/OKButtonLabel&gt;&lt;/Alert&gt;&lt;ActionOptions /&gt;&lt;Status Enabled="false"&gt;&lt;Title&gt;&lt;Value&gt;#{_ADFDIres['DIALOGS_ACTION_TITLE']}&lt;/Value&gt;&lt;/Title&gt;&lt;Message&gt;&lt;Value&gt;#{_ADFDIres['STATUS_MESSAGE_PROMPT']}&lt;/Value&gt;&lt;/Message&gt;&lt;/Status&gt;&lt;Actions p4:type="WorksheetMethod" Method="DisplayWorksheetErrors" xmlns:p4="http://www.w3.org/2001/XMLSchema-instance" /&gt;&lt;/DoubleClickActionSet&gt;&lt;Value&gt;&lt;Value&gt;#{worksheet.errors}&lt;/Value&gt;&lt;/Value&gt;&lt;/OutputText&gt;&lt;/CellOutputText&gt;</t>
  </si>
  <si>
    <t>&lt;CellOutputText ComponentID="OTX427413414"&gt;&lt;Position Row="8" Column="J" /&gt;&lt;StyleName&gt;&lt;Value&gt;TableErrorStyle&lt;/Value&gt;&lt;/StyleName&gt;&lt;OutputText&gt;&lt;DoubleClickActionSet&gt;&lt;Alert&gt;&lt;Title&gt;&lt;Value&gt;#{_ADFDIres['DIALOGS_ACTION_TITLE']}&lt;/Value&gt;&lt;/Title&gt;&lt;SuccessMessage&gt;&lt;Value&gt;#{_ADFDIres['DIALOGS_ACTION_ALERT_SUCCESS_PROMPT']}&lt;/Value&gt;&lt;/SuccessMessage&gt;&lt;FailureMessage&gt;&lt;Value&gt;#{_ADFDIres['DIALOGS_ACTION_ALERT_FAILURE_PROMPT']}&lt;/Value&gt;&lt;/FailureMessage&gt;&lt;OKButtonLabel&gt;&lt;Value&gt;#{_ADFDIres['DIALOGS_OK_BUTTON_LABEL']}&lt;/Value&gt;&lt;/OKButtonLabel&gt;&lt;/Alert&gt;&lt;ActionOptions /&gt;&lt;Status Enabled="false"&gt;&lt;Title&gt;&lt;Value&gt;#{_ADFDIres['DIALOGS_ACTION_TITLE']}&lt;/Value&gt;&lt;/Title&gt;&lt;Message&gt;&lt;Value&gt;#{_ADFDIres['STATUS_MESSAGE_PROMPT']}&lt;/Value&gt;&lt;/Message&gt;&lt;/Status&gt;&lt;Actions p4:type="ComponentAction" Annotation="Display More info on Table errors" ComponentID="TAB416222534" Method="DisplayTableErrors" xmlns:p4="http://www.w3.org/2001/XMLSchema-instance" /&gt;&lt;/DoubleClickActionSet&gt;&lt;Value&gt;&lt;Value&gt;#{components.TAB1872729850.errors}&lt;/Value&gt;&lt;/Value&gt;&lt;/OutputText&gt;&lt;/CellOutputText&gt;</t>
  </si>
  <si>
    <t>&lt;CellLabel ComponentID="LBL1811680674"&gt;&lt;Position Row="2" Column="C" /&gt;&lt;StyleName&gt;&lt;Value&gt;mplTitle&lt;/Value&gt;&lt;/StyleName&gt;&lt;Label&gt;&lt;Value&gt;#{res['excel.advEdit.title']}&lt;/Value&gt;&lt;/Label&gt;&lt;/CellLabel&gt;</t>
  </si>
  <si>
    <t>&lt;Workbook&gt;&lt;Resources&gt;&lt;Alias&gt;res&lt;/Alias&gt;&lt;Class&gt;oracle.foddemo.masterpricelist.resources.UIResources&lt;/Class&gt;&lt;/Resources&gt;&lt;BrandingItems&gt;&lt;Name&gt;&lt;Value&gt;Application Name&lt;/Value&gt;&lt;/Name&gt;&lt;Value&gt;&lt;Value&gt;Fusion Order Demo&lt;/Value&gt;&lt;/Value&gt;&lt;/BrandingItems&gt;&lt;BrandingItems&gt;&lt;Name&gt;&lt;Value&gt;Application Version&lt;/Value&gt;&lt;/Name&gt;&lt;Value&gt;&lt;Value&gt;1.0&lt;/Value&gt;&lt;/Value&gt;&lt;/BrandingItems&gt;&lt;BrandingItems&gt;&lt;Name&gt;&lt;Value&gt;Workbook Name&lt;/Value&gt;&lt;/Name&gt;&lt;Value&gt;&lt;Value&gt;Edit Price List&lt;/Value&gt;&lt;/Value&gt;&lt;/BrandingItems&gt;&lt;BrandingItems&gt;&lt;Name&gt;&lt;Value&gt;Workbook Version&lt;/Value&gt;&lt;/Name&gt;&lt;Value&gt;&lt;Value&gt;1.0&lt;/Value&gt;&lt;/Value&gt;&lt;/BrandingItems&gt;&lt;BrandingItems&gt;&lt;Name&gt;&lt;Value&gt;Copyright&lt;/Value&gt;&lt;/Name&gt;&lt;Value&gt;&lt;Value&gt;Copyright (c) 2009, Oracle and/or its affiliates. All rights reserved.&lt;/Value&gt;&lt;/Value&gt;&lt;/BrandingItems&gt;&lt;RemoteServletPath&gt;/adfdiRemoteServlet&lt;/RemoteServletPath&gt;&lt;WebAppRoot&gt;http://localhost:7101/FODMasterPriceList&lt;/WebAppRoot&gt;&lt;WorkbookID&gt;a4cf102a-2650-4e1a-b54b-19a477e919d2&lt;/WorkbookID&gt;&lt;Login&gt;&lt;ProtectedWebPage&gt;/faces/secured/LandingPad.jspx&lt;/ProtectedWebPage&gt;&lt;WindowSize Height="200" Width="400" /&gt;&lt;/Login&gt;&lt;Project&gt;&lt;Value&gt;ViewController&lt;/Value&gt;&lt;/Project&gt;&lt;ApplicationHomeFolder&gt;D:\development\FODInternal\PS3\MasterPriceList&lt;/ApplicationHomeFolder&gt;&lt;WebPagesFolder&gt;ViewController\public_html&lt;/WebPagesFolder&gt;&lt;ToolbarMenu&gt;&lt;Title&gt;&lt;Value&gt;Fusion Order Demo&lt;/Value&gt;&lt;/Title&gt;&lt;WorkbookMenuItems Method="Login"&gt;&lt;Label&gt;&lt;Value&gt;#{_ADFDIres['TOOLBAR_MENU_CMD_LOGIN']}&lt;/Value&gt;&lt;/Label&gt;&lt;/WorkbookMenuItems&gt;&lt;WorkbookMenuItems Method="Logout"&gt;&lt;Label&gt;&lt;Value&gt;#{_ADFDIres['TOOLBAR_MENU_CMD_LOGOUT']}&lt;/Value&gt;&lt;/Label&gt;&lt;/WorkbookMenuItems&gt;&lt;WorkbookMenuItems Method="ClearAllData"&gt;&lt;Label&gt;&lt;Value&gt;#{_ADFDIres['TOOLBAR_MENU_CMD_CLEARDATA']}&lt;/Value&gt;&lt;/Label&gt;&lt;/WorkbookMenuItems&gt;&lt;WorkbookMenuItems Method="EditOptions"&gt;&lt;Label&gt;&lt;Value&gt;#{_ADFDIres['TOOLBAR_MENU_CMD_EDITOPTIONS']}&lt;/Value&gt;&lt;/Label&gt;&lt;/WorkbookMenuItems&gt;&lt;WorkbookMenuItems Method="ViewAboutDialog"&gt;&lt;Label&gt;&lt;Value&gt;#{_ADFDIres['TOOLBAR_MENU_CMD_ABOUT']}&lt;/Value&gt;&lt;/Label&gt;&lt;/WorkbookMenuItems&gt;&lt;/ToolbarMenu&gt;&lt;/Workbook&gt;</t>
  </si>
  <si>
    <t>&lt;Worksheet Annotation="Query products and edit prices"&gt;&lt;Events Annotation="Download all products on startup" Event="Startup"&gt;&lt;ActionSet&gt;&lt;Alert&gt;&lt;Title&gt;&lt;Value&gt;#{_ADFDIres['DIALOGS_ACTION_TITLE']}&lt;/Value&gt;&lt;/Title&gt;&lt;SuccessMessage&gt;&lt;Value&gt;#{_ADFDIres['DIALOGS_ACTION_ALERT_SUCCESS_PROMPT']}&lt;/Value&gt;&lt;/SuccessMessage&gt;&lt;FailureMessage&gt;&lt;Value&gt;#{_ADFDIres['DIALOGS_ACTION_ALERT_FAILURE_PROMPT']}&lt;/Value&gt;&lt;/FailureMessage&gt;&lt;OKButtonLabel&gt;&lt;Value&gt;#{_ADFDIres['DIALOGS_OK_BUTTON_LABEL']}&lt;/Value&gt;&lt;/OKButtonLabel&gt;&lt;/Alert&gt;&lt;ActionOptions /&gt;&lt;Status&gt;&lt;Title&gt;&lt;Value&gt;Price List&lt;/Value&gt;&lt;/Title&gt;&lt;Message&gt;&lt;Value&gt;Downloading...&lt;/Value&gt;&lt;/Message&gt;&lt;/Status&gt;&lt;Actions p4:type="ComponentAction" Annotation="Download Collection of Data" ComponentID="TAB1872729850" Method="Download" xmlns:p4="http://www.w3.org/2001/XMLSchema-instance" /&gt;&lt;/ActionSet&gt;&lt;/Events&gt;&lt;MenuItems Annotation="Advanced Search" ID="MEN1713759072"&gt;&lt;SelectActionSet&gt;&lt;Alert&gt;&lt;Title&gt;&lt;Value&gt;#{_ADFDIres['DIALOGS_ACTION_TITLE']}&lt;/Value&gt;&lt;/Title&gt;&lt;SuccessMessage&gt;&lt;Value&gt;#{_ADFDIres['DIALOGS_ACTION_ALERT_SUCCESS_PROMPT']}&lt;/Value&gt;&lt;/SuccessMessage&gt;&lt;FailureMessage&gt;&lt;Value&gt;#{_ADFDIres['DIALOGS_ACTION_ALERT_FAILURE_PROMPT']}&lt;/Value&gt;&lt;/FailureMessage&gt;&lt;OKButtonLabel&gt;&lt;Value&gt;#{_ADFDIres['DIALOGS_OK_BUTTON_LABEL']}&lt;/Value&gt;&lt;/OKButtonLabel&gt;&lt;/Alert&gt;&lt;ActionOptions /&gt;&lt;Status&gt;&lt;Title&gt;&lt;Value&gt;Query Products&lt;/Value&gt;&lt;/Title&gt;&lt;Message&gt;&lt;Value&gt;Searching...&lt;/Value&gt;&lt;/Message&gt;&lt;/Status&gt;&lt;Actions p4:type="Dialog" xmlns:p4="http://www.w3.org/2001/XMLSchema-instance"&gt;&lt;Page&gt;&lt;Page&gt;/faces/secured/excelAdvSearch.jspx&lt;/Page&gt;&lt;/Page&gt;&lt;Title&gt;&lt;Value&gt;#{res['excel.advSearch.dialogTitle']}&lt;/Value&gt;&lt;/Title&gt;&lt;WindowSize Height="300" Width="400" /&gt;&lt;/Actions&gt;&lt;/SelectActionSet&gt;&lt;Label&gt;&lt;Value&gt;#{res['excel.advSearchButton.label']}&lt;/Value&gt;&lt;/Label&gt;&lt;/MenuItems&gt;&lt;MenuItems Annotation="Upload" ID="MEN804199232"&gt;&lt;SelectActionSet&gt;&lt;Alert&gt;&lt;Title&gt;&lt;Value&gt;#{res['excel.saveButton.label']}&lt;/Value&gt;&lt;/Title&gt;&lt;SuccessMessage&gt;&lt;Value&gt;Changes saved successfully&lt;/Value&gt;&lt;/SuccessMessage&gt;&lt;FailureMessage&gt;&lt;Value&gt;#{components.TAB1872729850.errors}&lt;/Value&gt;&lt;/FailureMessage&gt;&lt;OKButtonLabel&gt;&lt;Value&gt;#{_ADFDIres['DIALOGS_OK_BUTTON_LABEL']}&lt;/Value&gt;&lt;/OKButtonLabel&gt;&lt;/Alert&gt;&lt;ActionOptions /&gt;&lt;Status&gt;&lt;Title&gt;&lt;Value&gt;Edit Price List&lt;/Value&gt;&lt;/Title&gt;&lt;Message&gt;&lt;Value&gt;Saving changes...&lt;/Value&gt;&lt;/Message&gt;&lt;/Status&gt;&lt;Actions p4:type="ComponentAction" Annotation="Upload data to the Server" ComponentID="TAB1872729850" Method="Upload" xmlns:p4="http://www.w3.org/2001/XMLSchema-instance" /&gt;&lt;/SelectActionSet&gt;&lt;Label&gt;&lt;Value&gt;#{res['excel.saveButton.label']}&lt;/Value&gt;&lt;/Label&gt;&lt;/MenuItems&gt;&lt;ServerContext&gt;&lt;CacheDataContexts&gt;&lt;CachedServerContexts&gt;&lt;CachedAttributeID ID="searchTerm" /&gt;&lt;RestoredAttributeID ID="searchTerm" /&gt;&lt;/CachedServerContexts&gt;&lt;RestoreDataContextActionID ID="executeSimpleProductQuery" /&gt;&lt;/CacheDataContexts&gt;&lt;IDAttributeID /&gt;&lt;/ServerContext&gt;&lt;RowData&gt;&lt;ChangeIndicatorAttributeID /&gt;&lt;/RowData&gt;&lt;Title&gt;&lt;Value&gt;Advanced Editable Price List&lt;/Value&gt;&lt;/Title&gt;&lt;PageDef&gt;&lt;PageDef&gt;ExcelAdvPriceListPageDef&lt;/PageDef&gt;&lt;/PageDef&gt;&lt;/Worksheet&gt;</t>
  </si>
  <si>
    <t>&lt;CellLabel ComponentID="LBL1446773192"&gt;&lt;Position Row="14" Column="K" /&gt;&lt;StyleName&gt;&lt;Value&gt;HeaderRightStyle&lt;/Value&gt;&lt;/StyleName&gt;&lt;Label&gt;&lt;Value&gt;#{res['excel.difference.label']}&lt;/Value&gt;&lt;/Label&gt;&lt;/CellLabel&gt;</t>
  </si>
  <si>
    <t>&lt;Table ComponentID="TAB1872729850"&gt;&lt;Position Row="14" Column="D" /&gt;&lt;RowLimit&gt;&lt;WarningMessage&gt;&lt;Value&gt;#{_ADFDIres['ROWLIMIT_WARNINGS_MESSAGE_1']}&lt;/Value&gt;&lt;/WarningMessage&gt;&lt;MaxRows&gt;&lt;Value&gt;500&lt;/Value&gt;&lt;/MaxRows&gt;&lt;/RowLimit&gt;&lt;RowActions /&gt;&lt;BatchOptions&gt;&lt;CommitBatchActionID ID="Commit" /&gt;&lt;/BatchOptions&gt;&lt;TreeID ID="ProductTable" /&gt;&lt;UniqueAttribute&gt;&lt;Value /&gt;&lt;/UniqueAttribute&gt;&lt;Columns ID="_ADF_ChangedColumn"&gt;&lt;HeaderStyleName&gt;&lt;Value&gt;_ADFDI_TriangleHeaderStyle&lt;/Value&gt;&lt;/HeaderStyleName&gt;&lt;HeaderLabel&gt;&lt;Value&gt;#{_ADFDIres[COMPONENTS_TABLE_CHANGED_COL_LABEL]}&lt;/Value&gt;&lt;/HeaderLabel&gt;&lt;CellStyleName&gt;&lt;Value&gt;_ADFDI_TableChangedColumnStyle&lt;/Value&gt;&lt;/CellStyleName&gt;&lt;Visible&gt;&lt;Value&gt;True&lt;/Value&gt;&lt;/Visible&gt;&lt;UpdateComponent p3:type="OutputText" xmlns:p3="http://www.w3.org/2001/XMLSchema-instance"&gt;&lt;DoubleClickActionSet&gt;&lt;Alert&gt;&lt;Title&gt;&lt;Value&gt;#{_ADFDIres['DIALOGS_ACTION_TITLE']}&lt;/Value&gt;&lt;/Title&gt;&lt;SuccessMessage&gt;&lt;Value&gt;#{_ADFDIres['DIALOGS_ACTION_ALERT_SUCCESS_PROMPT']}&lt;/Value&gt;&lt;/SuccessMessage&gt;&lt;FailureMessage&gt;&lt;Value&gt;#{_ADFDIres['DIALOGS_ACTION_ALERT_FAILURE_PROMPT']}&lt;/Value&gt;&lt;/FailureMessage&gt;&lt;OKButtonLabel&gt;&lt;Value&gt;#{_ADFDIres['DIALOGS_OK_BUTTON_LABEL']}&lt;/Value&gt;&lt;/OKButtonLabel&gt;&lt;/Alert&gt;&lt;ActionOptions /&gt;&lt;Status&gt;&lt;Title&gt;&lt;Value&gt;#{_ADFDIres['DIALOGS_ACTION_TITLE']}&lt;/Value&gt;&lt;/Title&gt;&lt;Message&gt;&lt;Value&gt;#{_ADFDIres['STATUS_MESSAGE_PROMPT']}&lt;/Value&gt;&lt;/Message&gt;&lt;/Status&gt;&lt;/DoubleClickActionSet&gt;&lt;Value&gt;&lt;Value /&gt;&lt;/Value&gt;&lt;/UpdateComponent&gt;&lt;/Columns&gt;&lt;Columns ID="_ADF_FlagColumn"&gt;&lt;HeaderStyleName&gt;&lt;Value&gt;_ADFDI_TriangleHeaderStyle&lt;/Value&gt;&lt;/HeaderStyleName&gt;&lt;HeaderLabel&gt;&lt;Value&gt;#{_ADFDIres[COMPONENTS_TABLE_FLAGGED_COL_LABEL]}&lt;/Value&gt;&lt;/HeaderLabel&gt;&lt;CellStyleName&gt;&lt;Value&gt;_ADFDI_TableFlagColumnStyle&lt;/Value&gt;&lt;/CellStyleName&gt;&lt;Visible&gt;&lt;Value&gt;True&lt;/Value&gt;&lt;/Visible&gt;&lt;/Columns&gt;&lt;Columns ID="ProductId"&gt;&lt;HeaderStyleName&gt;&lt;Value&gt;_ADFDI_HeaderStyle&lt;/Value&gt;&lt;/HeaderStyleName&gt;&lt;HeaderLabel&gt;&lt;Value&gt;#{bindings.ProductTable.hints.ProductId.label}&lt;/Value&gt;&lt;/HeaderLabel&gt;&lt;CellStyleName&gt;&lt;Value&gt;mplTableCellRO&lt;/Value&gt;&lt;/CellStyleName&gt;&lt;Visible&gt;&lt;Value&gt;True&lt;/Value&gt;&lt;/Visible&gt;&lt;UpdateComponent p3:type="InputText" xmlns:p3="http://www.w3.org/2001/XMLSchema-instance"&gt;&lt;DoubleClickActionSet&gt;&lt;Alert&gt;&lt;Title&gt;&lt;Value&gt;#{_ADFDIres['DIALOGS_ACTION_TITLE']}&lt;/Value&gt;&lt;/Title&gt;&lt;SuccessMessage&gt;&lt;Value&gt;#{_ADFDIres['DIALOGS_ACTION_ALERT_SUCCESS_PROMPT']}&lt;/Value&gt;&lt;/SuccessMessage&gt;&lt;FailureMessage&gt;&lt;Value&gt;#{_ADFDIres['DIALOGS_ACTION_ALERT_FAILURE_PROMPT']}&lt;/Value&gt;&lt;/FailureMessage&gt;&lt;OKButtonLabel&gt;&lt;Value&gt;#{_ADFDIres['DIALOGS_OK_BUTTON_LABEL']}&lt;/Value&gt;&lt;/OKButtonLabel&gt;&lt;/Alert&gt;&lt;ActionOptions /&gt;&lt;Status&gt;&lt;Title&gt;&lt;Value&gt;#{_ADFDIres['DIALOGS_ACTION_TITLE']}&lt;/Value&gt;&lt;/Title&gt;&lt;Message&gt;&lt;Value&gt;#{_ADFDIres['STATUS_MESSAGE_PROMPT']}&lt;/Value&gt;&lt;/Message&gt;&lt;/Status&gt;&lt;/DoubleClickActionSet&gt;&lt;Value&gt;&lt;Value&gt;#{row.bindings.ProductId.inputValue}&lt;/Value&gt;&lt;/Value&gt;&lt;ReadOnly&gt;&lt;Value&gt;False&lt;/Value&gt;&lt;/ReadOnly&gt;&lt;/UpdateComponent&gt;&lt;/Columns&gt;&lt;Columns ID="ProductName"&gt;&lt;HeaderStyleName&gt;&lt;Value&gt;_ADFDI_HeaderStyle&lt;/Value&gt;&lt;/HeaderStyleName&gt;&lt;HeaderLabel&gt;&lt;Value&gt;#{bindings.ProductTable.hints.ProductName.label}&lt;/Value&gt;&lt;/HeaderLabel&gt;&lt;CellStyleName&gt;&lt;Value&gt;_ADFDI_TableCellStyle&lt;/Value&gt;&lt;/CellStyleName&gt;&lt;Visible&gt;&lt;Value&gt;True&lt;/Value&gt;&lt;/Visible&gt;&lt;UpdateComponent p3:type="InputText" xmlns:p3="http://www.w3.org/2001/XMLSchema-instance"&gt;&lt;DoubleClickActionSet&gt;&lt;Alert&gt;&lt;Title&gt;&lt;Value&gt;#{_ADFDIres['DIALOGS_ACTION_TITLE']}&lt;/Value&gt;&lt;/Title&gt;&lt;SuccessMessage&gt;&lt;Value&gt;#{_ADFDIres['DIALOGS_ACTION_ALERT_SUCCESS_PROMPT']}&lt;/Value&gt;&lt;/SuccessMessage&gt;&lt;FailureMessage&gt;&lt;Value&gt;#{_ADFDIres['DIALOGS_ACTION_ALERT_FAILURE_PROMPT']}&lt;/Value&gt;&lt;/FailureMessage&gt;&lt;OKButtonLabel&gt;&lt;Value&gt;#{_ADFDIres['DIALOGS_OK_BUTTON_LABEL']}&lt;/Value&gt;&lt;/OKButtonLabel&gt;&lt;/Alert&gt;&lt;ActionOptions /&gt;&lt;Status&gt;&lt;Title&gt;&lt;Value&gt;#{_ADFDIres['DIALOGS_ACTION_TITLE']}&lt;/Value&gt;&lt;/Title&gt;&lt;Message&gt;&lt;Value&gt;#{_ADFDIres['STATUS_MESSAGE_PROMPT']}&lt;/Value&gt;&lt;/Message&gt;&lt;/Status&gt;&lt;/DoubleClickActionSet&gt;&lt;Value&gt;&lt;Value&gt;#{row.bindings.ProductName.inputValue}&lt;/Value&gt;&lt;/Value&gt;&lt;ReadOnly&gt;&lt;Value&gt;False&lt;/Value&gt;&lt;/ReadOnly&gt;&lt;/UpdateComponent&gt;&lt;/Columns&gt;&lt;Columns ID="COL1431150694"&gt;&lt;HeaderStyleName&gt;&lt;Value&gt;_ADFDI_HeaderStyle&lt;/Value&gt;&lt;/HeaderStyleName&gt;&lt;HeaderLabel&gt;&lt;Value&gt;#{bindings.ProductTable.hints.ParentCategoryId.label}&lt;/Value&gt;&lt;/HeaderLabel&gt;&lt;CellStyleName&gt;&lt;Value&gt;_ADFDI_TableCellStyle&lt;/Value&gt;&lt;/CellStyleName&gt;&lt;Visible&gt;&lt;Value&gt;True&lt;/Value&gt;&lt;/Visible&gt;&lt;UpdateComponent p3:type="TreeNodeList" xmlns:p3="http://www.w3.org/2001/XMLSchema-instance"&gt;&lt;List&gt;&lt;Value&gt;#{row.bindings.ParentCategoryId.inputValue}&lt;/Value&gt;&lt;/List&gt;&lt;DependsOnList /&gt;&lt;ReadOnly&gt;&lt;Value&gt;False&lt;/Value&gt;&lt;/ReadOnly&gt;&lt;/UpdateComponent&gt;&lt;/Columns&gt;&lt;Columns ID="COL2007315935"&gt;&lt;HeaderStyleName&gt;&lt;Value&gt;_ADFDI_HeaderStyle&lt;/Value&gt;&lt;/HeaderStyleName&gt;&lt;HeaderLabel&gt;&lt;Value&gt;#{bindings.ProductTable.hints.CategoryId.label}&lt;/Value&gt;&lt;/HeaderLabel&gt;&lt;CellStyleName&gt;&lt;Value&gt;_ADFDI_TableCellStyle&lt;/Value&gt;&lt;/CellStyleName&gt;&lt;Visible&gt;&lt;Value&gt;True&lt;/Value&gt;&lt;/Visible&gt;&lt;UpdateComponent p3:type="TreeNodeList" xmlns:p3="http://www.w3.org/2001/XMLSchema-instance"&gt;&lt;List&gt;&lt;Value&gt;#{row.bindings.CategoryId.inputValue}&lt;/Value&gt;&lt;/List&gt;&lt;DependsOnList&gt;&lt;Value&gt;#{row.bindings.ParentCategoryId.inputValue}&lt;/Value&gt;&lt;/DependsOnList&gt;&lt;ReadOnly&gt;&lt;Value&gt;False&lt;/Value&gt;&lt;/ReadOnly&gt;&lt;/UpdateComponent&gt;&lt;/Columns&gt;&lt;Columns ID="ListPrice"&gt;&lt;HeaderStyleName&gt;&lt;Value&gt;_ADFDI_HeaderStyle&lt;/Value&gt;&lt;/HeaderStyleName&gt;&lt;HeaderLabel&gt;&lt;Value&gt;#{bindings.ProductTable.hints.ListPrice.label}&lt;/Value&gt;&lt;/HeaderLabel&gt;&lt;CellStyleName&gt;&lt;Value&gt;mplTableCellCurrency&lt;/Value&gt;&lt;/CellStyleName&gt;&lt;Visible&gt;&lt;Value&gt;True&lt;/Value&gt;&lt;/Visible&gt;&lt;UpdateComponent p3:type="InputText" xmlns:p3="http://www.w3.org/2001/XMLSchema-instance"&gt;&lt;DoubleClickActionSet&gt;&lt;Alert&gt;&lt;Title&gt;&lt;Value&gt;#{_ADFDIres['DIALOGS_ACTION_TITLE']}&lt;/Value&gt;&lt;/Title&gt;&lt;SuccessMessage&gt;&lt;Value&gt;#{_ADFDIres['DIALOGS_ACTION_ALERT_SUCCESS_PROMPT']}&lt;/Value&gt;&lt;/SuccessMessage&gt;&lt;FailureMessage&gt;&lt;Value&gt;#{_ADFDIres['DIALOGS_ACTION_ALERT_FAILURE_PROMPT']}&lt;/Value&gt;&lt;/FailureMessage&gt;&lt;OKButtonLabel&gt;&lt;Value&gt;#{_ADFDIres['DIALOGS_OK_BUTTON_LABEL']}&lt;/Value&gt;&lt;/OKButtonLabel&gt;&lt;/Alert&gt;&lt;ActionOptions /&gt;&lt;Status&gt;&lt;Title&gt;&lt;Value&gt;#{_ADFDIres['DIALOGS_ACTION_TITLE']}&lt;/Value&gt;&lt;/Title&gt;&lt;Message&gt;&lt;Value&gt;#{_ADFDIres['STATUS_MESSAGE_PROMPT']}&lt;/Value&gt;&lt;/Message&gt;&lt;/Status&gt;&lt;/DoubleClickActionSet&gt;&lt;Value&gt;&lt;Value&gt;#{row.bindings.ListPrice.inputValue}&lt;/Value&gt;&lt;/Value&gt;&lt;ReadOnly&gt;&lt;Value&gt;False&lt;/Value&gt;&lt;/ReadOnly&gt;&lt;/UpdateComponent&gt;&lt;/Columns&gt;&lt;Columns ID="CostPrice"&gt;&lt;HeaderStyleName&gt;&lt;Value&gt;_ADFDI_HeaderStyle&lt;/Value&gt;&lt;/HeaderStyleName&gt;&lt;HeaderLabel&gt;&lt;Value&gt;#{bindings.ProductTable.hints.CostPrice.label}&lt;/Value&gt;&lt;/HeaderLabel&gt;&lt;CellStyleName&gt;&lt;Value&gt;mplTableCellCurrency&lt;/Value&gt;&lt;/CellStyleName&gt;&lt;Visible&gt;&lt;Value&gt;True&lt;/Value&gt;&lt;/Visible&gt;&lt;UpdateComponent p3:type="InputText" xmlns:p3="http://www.w3.org/2001/XMLSchema-instance"&gt;&lt;DoubleClickActionSet&gt;&lt;Alert&gt;&lt;Title&gt;&lt;Value&gt;#{_ADFDIres['DIALOGS_ACTION_TITLE']}&lt;/Value&gt;&lt;/Title&gt;&lt;SuccessMessage&gt;&lt;Value&gt;#{_ADFDIres['DIALOGS_ACTION_ALERT_SUCCESS_PROMPT']}&lt;/Value&gt;&lt;/SuccessMessage&gt;&lt;FailureMessage&gt;&lt;Value&gt;#{_ADFDIres['DIALOGS_ACTION_ALERT_FAILURE_PROMPT']}&lt;/Value&gt;&lt;/FailureMessage&gt;&lt;OKButtonLabel&gt;&lt;Value&gt;#{_ADFDIres['DIALOGS_OK_BUTTON_LABEL']}&lt;/Value&gt;&lt;/OKButtonLabel&gt;&lt;/Alert&gt;&lt;ActionOptions /&gt;&lt;Status&gt;&lt;Title&gt;&lt;Value&gt;#{_ADFDIres['DIALOGS_ACTION_TITLE']}&lt;/Value&gt;&lt;/Title&gt;&lt;Message&gt;&lt;Value&gt;#{_ADFDIres['STATUS_MESSAGE_PROMPT']}&lt;/Value&gt;&lt;/Message&gt;&lt;/Status&gt;&lt;/DoubleClickActionSet&gt;&lt;Value&gt;&lt;Value&gt;#{row.bindings.CostPrice.inputValue}&lt;/Value&gt;&lt;/Value&gt;&lt;ReadOnly&gt;&lt;Value&gt;False&lt;/Value&gt;&lt;/ReadOnly&gt;&lt;/UpdateComponent&gt;&lt;/Columns&gt;&lt;Columns Annotation="Margin" ID="COL1640573082"&gt;&lt;HeaderStyleName&gt;&lt;Value&gt;_ADFDI_HeaderStyle&lt;/Value&gt;&lt;/HeaderStyleName&gt;&lt;HeaderLabel&gt;&lt;Value&gt;#{res['excel.margin.label']}&lt;/Value&gt;&lt;/HeaderLabel&gt;&lt;CellStyleName&gt;&lt;Value&gt;mplTableCellROPctg&lt;/Value&gt;&lt;/CellStyleName&gt;&lt;Visible&gt;&lt;Value&gt;True&lt;/Value&gt;&lt;/Visible&gt;&lt;UpdateComponent p3:type="OutputText" xmlns:p3="http://www.w3.org/2001/XMLSchema-instance"&gt;&lt;DoubleClickActionSet&gt;&lt;Alert&gt;&lt;Title&gt;&lt;Value&gt;#{_ADFDIres['DIALOGS_ACTION_TITLE']}&lt;/Value&gt;&lt;/Title&gt;&lt;SuccessMessage&gt;&lt;Value&gt;#{_ADFDIres['DIALOGS_ACTION_ALERT_SUCCESS_PROMPT']}&lt;/Value&gt;&lt;/SuccessMessage&gt;&lt;FailureMessage&gt;&lt;Value&gt;#{_ADFDIres['DIALOGS_ACTION_ALERT_FAILURE_PROMPT']}&lt;/Value&gt;&lt;/FailureMessage&gt;&lt;OKButtonLabel&gt;&lt;Value&gt;#{_ADFDIres['DIALOGS_OK_BUTTON_LABEL']}&lt;/Value&gt;&lt;/OKButtonLabel&gt;&lt;/Alert&gt;&lt;ActionOptions /&gt;&lt;Status&gt;&lt;Title&gt;&lt;Value&gt;#{_ADFDIres['DIALOGS_ACTION_TITLE']}&lt;/Value&gt;&lt;/Title&gt;&lt;Message&gt;&lt;Value&gt;#{_ADFDIres['STATUS_MESSAGE_PROMPT']}&lt;/Value&gt;&lt;/Message&gt;&lt;/Status&gt;&lt;/DoubleClickActionSet&gt;&lt;Value&gt;&lt;Value&gt;=T("=(RC[-3]-RC[-2])/RC[-2]")&lt;/Value&gt;&lt;/Value&gt;&lt;/UpdateComponent&gt;&lt;/Columns&gt;&lt;Columns ID="_ADF_StatusColumn"&gt;&lt;HeaderStyleName&gt;&lt;Value&gt;_ADFDI_HeaderStyle&lt;/Value&gt;&lt;/HeaderStyleName&gt;&lt;HeaderLabel&gt;&lt;Value&gt;#{_ADFDIres[COMPONENTS_TABLE_STATUS_COL_LABEL]}&lt;/Value&gt;&lt;/HeaderLabel&gt;&lt;CellStyleName&gt;&lt;Value&gt;_ADFDI_TableDoubleClickCellStyle&lt;/Value&gt;&lt;/CellStyleName&gt;&lt;Visible&gt;&lt;Value&gt;True&lt;/Value&gt;&lt;/Visible&gt;&lt;UpdateComponent p3:type="OutputText" xmlns:p3="http://www.w3.org/2001/XMLSchema-instance"&gt;&lt;DoubleClickActionSet&gt;&lt;Alert&gt;&lt;Title&gt;&lt;Value&gt;#{_ADFDIres['DIALOGS_ACTION_TITLE']}&lt;/Value&gt;&lt;/Title&gt;&lt;SuccessMessage&gt;&lt;Value&gt;#{_ADFDIres['DIALOGS_ACTION_ALERT_SUCCESS_PROMPT']}&lt;/Value&gt;&lt;/SuccessMessage&gt;&lt;FailureMessage&gt;&lt;Value&gt;#{_ADFDIres['DIALOGS_ACTION_ALERT_FAILURE_PROMPT']}&lt;/Value&gt;&lt;/FailureMessage&gt;&lt;OKButtonLabel&gt;&lt;Value&gt;#{_ADFDIres['DIALOGS_OK_BUTTON_LABEL']}&lt;/Value&gt;&lt;/OKButtonLabel&gt;&lt;/Alert&gt;&lt;ActionOptions /&gt;&lt;Status Enabled="false"&gt;&lt;Title&gt;&lt;Value&gt;#{_ADFDIres['DIALOGS_ACTION_TITLE']}&lt;/Value&gt;&lt;/Title&gt;&lt;Message&gt;&lt;Value&gt;#{_ADFDIres['STATUS_MESSAGE_PROMPT']}&lt;/Value&gt;&lt;/Message&gt;&lt;/Status&gt;&lt;Actions p3:type="ComponentAction" ComponentID="TAB1872729850" Method="DisplayRowErrors" /&gt;&lt;/DoubleClickActionSet&gt;&lt;Value&gt;&lt;Value /&gt;&lt;/Value&gt;&lt;/UpdateComponent&gt;&lt;/Columns&gt;&lt;RowData&gt;&lt;CachedAttributes Annotation="Cached Parent Categories"&gt;&lt;Value&gt;&lt;Value&gt;#{row.bindings.ParentCategoryId.inputValue}&lt;/Value&gt;&lt;/Value&gt;&lt;/CachedAttributes&gt;&lt;CachedAttributes Annotation="Cached Child Categories"&gt;&lt;Value&gt;&lt;Value&gt;#{row.bindings.CategoryId.inputValue}&lt;/Value&gt;&lt;/Value&gt;&lt;/CachedAttributes&gt;&lt;ChangeIndicatorAttribute&gt;&lt;Value&gt;#{row.bindings.ObjectVersionId.inputValue}&lt;/Value&gt;&lt;/ChangeIndicatorAttribute&gt;&lt;/RowData&gt;&lt;/Table&gt;</t>
  </si>
  <si>
    <t>[ADFDIPARAM_BEG]TST             http://localhost:7101/FODMasterPriceList                                                                                                                                                                                                                                                                                                                                                                                                                                                                                                                                                                                                                                                                                                                                                                                                                                                                                                                                                                                                                                                                                                                                                                                                                                                                                                                                                                                                                                                                                                                                                                                                                                                                                                                                                                                                                                                                                                                                                                                                                                                                                                                                                                                                                                                                                                                                                                                                                                                                                                                                                                                                                                                                                                                                                                                                                                                                                                                                                                                                                                                                                                                                                                                                                                                                                                                                                                                                                                                                                                                                                                                                                                                                                                                                                                                                                                                                                                                                                                                                                                                                                                                                                                                                                        [ADFDIPARAM_END]</t>
  </si>
  <si>
    <t>ResourceBundle_Data</t>
  </si>
  <si>
    <t>res</t>
  </si>
  <si>
    <t>&lt;NameValuePairsXml&gt;&lt;Ids&gt;excel.tableErrorsArea.title&lt;/Ids&gt;&lt;Ids&gt;excel.search.hits&lt;/Ids&gt;&lt;Ids&gt;mruId&lt;/Ids&gt;&lt;Ids&gt;login.rememberme.key&lt;/Ids&gt;&lt;Ids&gt;pls.productList.table.hint&lt;/Ids&gt;&lt;Ids&gt;template.header&lt;/Ids&gt;&lt;Ids&gt;excel.advSearch.dialogTitle&lt;/Ids&gt;&lt;Ids&gt;login.resetWindow.text&lt;/Ids&gt;&lt;Ids&gt;pls.productSearch.categoryId.categoryId_null&lt;/Ids&gt;&lt;Ids&gt;pls.graph.hint&lt;/Ids&gt;&lt;Ids&gt;login.progress.label&lt;/Ids&gt;&lt;Ids&gt;infoUsage.noAccess.messageText&lt;/Ids&gt;&lt;Ids&gt;login.username.hint&lt;/Ids&gt;&lt;Ids&gt;excel.advSearch.header&lt;/Ids&gt;&lt;Ids&gt;login.progressWindow.title&lt;/Ids&gt;&lt;Ids&gt;pls.tab.translationsTab.header&lt;/Ids&gt;&lt;Ids&gt;pls.productList.table.details.hint&lt;/Ids&gt;&lt;Ids&gt;login.username.label&lt;/Ids&gt;&lt;Ids&gt;excel.advEdit.title&lt;/Ids&gt;&lt;Ids&gt;login.resetField.hint&lt;/Ids&gt;&lt;Ids&gt;pls.productSearch.incDiscontinued.hint&lt;/Ids&gt;&lt;Ids&gt;excel.searchArea.title&lt;/Ids&gt;&lt;Ids&gt;template.loggedin.label&lt;/Ids&gt;&lt;Ids&gt;pls.productList.table.warningCol.hint&lt;/Ids&gt;&lt;Ids&gt;info.pageTitle&lt;/Ids&gt;&lt;Ids&gt;pls.productList.menu.adv.label&lt;/Ids&gt;&lt;Ids&gt;login.resetWindow.title&lt;/Ids&gt;&lt;Ids&gt;login.resetCancel.label&lt;/Ids&gt;&lt;Ids&gt;login.logonButton.label&lt;/Ids&gt;&lt;Ids&gt;pls.productList.menu.lsr.label&lt;/Ids&gt;&lt;Ids&gt;pls.productSearch.header&lt;/Ids&gt;&lt;Ids&gt;login.resetField.label&lt;/Ids&gt;&lt;Ids&gt;pls.productList.menu.ros.label&lt;/Ids&gt;&lt;Ids&gt;pls.productSearch.searchButton.label&lt;/Ids&gt;&lt;Ids&gt;login.error.detail&lt;/Ids&gt;&lt;Ids&gt;login.resetButton.hint&lt;/Ids&gt;&lt;Ids&gt;pls.activeDiscounts.table.noRows&lt;/Ids&gt;&lt;Ids&gt;pls.productSearch.categoryId.mruId&lt;/Ids&gt;&lt;Ids&gt;pls.tab.advancedSearchTab.header&lt;/Ids&gt;&lt;Ids&gt;info.continueButton.label&lt;/Ids&gt;&lt;Ids&gt;login.pageTitle&lt;/Ids&gt;&lt;Ids&gt;pls.tab.simpleSearchTab.header&lt;/Ids&gt;&lt;Ids&gt;pls.graph.empty&lt;/Ids&gt;&lt;Ids&gt;excel.connectionPrefix&lt;/Ids&gt;&lt;Ids&gt;login.error.global&lt;/Ids&gt;&lt;Ids&gt;error.notAthenticated&lt;/Ids&gt;&lt;Ids&gt;pls.save&lt;/Ids&gt;&lt;Ids&gt;infoUsage.reducedAccess.messageHeader&lt;/Ids&gt;&lt;Ids&gt;pls.productList.table.pricingCol.label&lt;/Ids&gt;&lt;Ids&gt;infoUsage.reducedAccess.messageText&lt;/Ids&gt;&lt;Ids&gt;info.errorIcon.hint&lt;/Ids&gt;&lt;Ids&gt;pls.productList.menu.viewDiscontinued.label&lt;/Ids&gt;&lt;Ids&gt;pls.tab.discountsTab.header&lt;/Ids&gt;&lt;Ids&gt;login.password.required&lt;/Ids&gt;&lt;Ids&gt;excel.difference.label&lt;/Ids&gt;&lt;Ids&gt;login.reset.label&lt;/Ids&gt;&lt;Ids&gt;pls.activeDiscounts.header&lt;/Ids&gt;&lt;Ids&gt;excel.advSearch.cancelButton.label&lt;/Ids&gt;&lt;Ids&gt;excel.edit.searchPrompt&lt;/Ids&gt;&lt;Ids&gt;login.password.label&lt;/Ids&gt;&lt;Ids&gt;login.resetWindow.hint&lt;/Ids&gt;&lt;Ids&gt;login.reset.hint&lt;/Ids&gt;&lt;Ids&gt;login.header&lt;/Ids&gt;&lt;Ids&gt;pls.productList.table.noRows&lt;/Ids&gt;&lt;Ids&gt;login.password.hint&lt;/Ids&gt;&lt;Ids&gt;excel.edit.title&lt;/Ids&gt;&lt;Ids&gt;pls.productSearch.simpleSearch.hint&lt;/Ids&gt;&lt;Ids&gt;login.rememberme.label&lt;/Ids&gt;&lt;Ids&gt;pls.productList.menu.label&lt;/Ids&gt;&lt;Ids&gt;pls.productList.menu.lse.label&lt;/Ids&gt;&lt;Ids&gt;login.resetCancel.hint&lt;/Ids&gt;&lt;Ids&gt;excel.saveButton.label&lt;/Ids&gt;&lt;Ids&gt;excel.searchButton.label&lt;/Ids&gt;&lt;Ids&gt;pls.pageTitle&lt;/Ids&gt;&lt;Ids&gt;login.username.required&lt;/Ids&gt;&lt;Ids&gt;login.resetButton.label&lt;/Ids&gt;&lt;Ids&gt;pls.productList.header&lt;/Ids&gt;&lt;Ids&gt;login.rememberme.hint&lt;/Ids&gt;&lt;Ids&gt;pls.activeDiscounts.shipping.hint&lt;/Ids&gt;&lt;Ids&gt;excel.dynamicMargin.label&lt;/Ids&gt;&lt;Ids&gt;excel.advSearchButton.label&lt;/Ids&gt;&lt;Ids&gt;pls.productSearch.simpleSearch.label&lt;/Ids&gt;&lt;Ids&gt;excel.readOnly.title&lt;/Ids&gt;&lt;Ids&gt;info.continueButton.hint&lt;/Ids&gt;&lt;Ids&gt;infoUsage.noAccess.messageHeader&lt;/Ids&gt;&lt;Ids&gt;pls.productSearch.categoryId.hint&lt;/Ids&gt;&lt;Ids&gt;pls.productSearch.categoryLOV.hint&lt;/Ids&gt;&lt;Ids&gt;info.infoIcon.hint&lt;/Ids&gt;&lt;Ids&gt;pls.productList.status.message&lt;/Ids&gt;&lt;Ids&gt;excel.margin.label&lt;/Ids&gt;&lt;Ids&gt;pls.tab.productTab.header&lt;/Ids&gt;&lt;Ids&gt;template.working&lt;/Ids&gt;&lt;Ids&gt;pls.productSearch.categoryId.label&lt;/Ids&gt;&lt;Ids&gt;categoryIdList_null&lt;/Ids&gt;&lt;Ids&gt;pls.productSearch.incDiscontinued.label&lt;/Ids&gt;&lt;Ids&gt;pls.productList.table.summary&lt;/Ids&gt;&lt;Ids&gt;template.logout&lt;/Ids&gt;&lt;Ids&gt;login.progressWindow.hint&lt;/Ids&gt;&lt;Values&gt;Table Errors&lt;/Values&gt;&lt;Values&gt;records found&lt;/Values&gt;&lt;Values&gt;====&lt;/Values&gt;&lt;Values&gt;M&lt;/Values&gt;&lt;Values&gt;List of products and prices&lt;/Values&gt;&lt;Values&gt;Master Price List&lt;/Values&gt;&lt;Values&gt;Master Price List - Search&lt;/Values&gt;&lt;Values&gt;To reset your password simply enter your email address in the field below and select the Reset button. Your new password will be emailed to you.&lt;/Values&gt;&lt;Values&gt; &lt;/Values&gt;&lt;Values&gt;Chart of product sales by month&lt;/Values&gt;&lt;Values&gt;Authenticating...&lt;/Values&gt;&lt;Values&gt;&amp;lt;b&amp;gt;Error:&amp;lt;/b&amp;gt; You have attempted to access information for which you have no access rights. If you think that you should have access to this function then please contact your administrator.&amp;lt;br&amp;gt;&amp;lt;i&amp;gt;This access attempt has been logged&amp;lt;/i&amp;gt;&lt;/Values&gt;&lt;Values&gt;Your user name for the application, is usually your email id &lt;/Values&gt;&lt;Values&gt;Advanced Search&lt;/Values&gt;&lt;Values&gt;Please Wait&lt;/Values&gt;&lt;Values&gt;Site Translations&lt;/Values&gt;&lt;Values&gt;Product Description&lt;/Values&gt;&lt;Values&gt;&amp;amp;User Name &lt;/Values&gt;&lt;Values&gt;Master Price List in Excel (Edit Categories)&lt;/Values&gt;&lt;Values&gt;Enter your Email Address&lt;/Values&gt;&lt;Values&gt;Check this box to show products which are no longer activley sold on the site&lt;/Values&gt;&lt;Values&gt;Search Area&lt;/Values&gt;&lt;Values&gt;Id: &lt;/Values&gt;&lt;Values&gt;Product makes zero profit or a loss&lt;/Values&gt;&lt;Values&gt;FOD Master Price List&lt;/Values&gt;&lt;Values&gt;Edit Using &amp;amp;Advanced Live Spreadsheet&lt;/Values&gt;&lt;Values&gt;Forgotten your Password?&lt;/Values&gt;&lt;Values&gt;&amp;amp;Cancel&lt;/Values&gt;&lt;Values&gt;&amp;amp;Login&lt;/Values&gt;&lt;Values&gt;View and Query Using &amp;amp;Live Spreadsheet&lt;/Values&gt;&lt;Values&gt;Product Search&lt;/Values&gt;&lt;Values&gt;&amp;amp;Email Address&lt;/Values&gt;&lt;Values&gt;Export as &amp;amp;Read-only Spreadsheet&lt;/Values&gt;&lt;Values&gt;Search&lt;/Values&gt;&lt;Values&gt;Please note the following:&lt;/Values&gt;&lt;Values&gt;Press this button to have a new password mailed to you&lt;/Values&gt;&lt;Values&gt;No active discounts found&lt;/Values&gt;&lt;Values&gt;====&lt;/Values&gt;&lt;Values&gt;&amp;amp;Advanced Search&lt;/Values&gt;&lt;Values&gt;&amp;amp;Continue&lt;/Values&gt;&lt;Values&gt;Log on to the Master Price List&lt;/Values&gt;&lt;Values&gt;&amp;amp;Basic Search&lt;/Values&gt;&lt;Values&gt;No Product sales data available&lt;/Values&gt;&lt;Values&gt;Connected as&lt;/Values&gt;&lt;Values&gt;Master Price List Information&lt;/Values&gt;&lt;Values&gt;User not yet authenticated&lt;/Values&gt;&lt;Values&gt;Save&lt;/Values&gt;&lt;Values&gt;You have limited access&lt;/Values&gt;&lt;Values&gt;Pricing Information&lt;/Values&gt;&lt;Values&gt;&amp;lt;b&amp;gt;Warning:&amp;lt;/b&amp;gt; You only have limited access to price list information.&amp;lt;br&amp;gt; You will be able to view prices and change product descriptions, however, you will not be able to make any price changes.  If you feel that you should have access to change prices then please contact your administrator.&lt;/Values&gt;&lt;Values&gt;Image indicating that this is an error message&lt;/Values&gt;&lt;Values&gt;Include &amp;amp;Discontinued Products&lt;/Values&gt;&lt;Values&gt;Discounts&lt;/Values&gt;&lt;Values&gt;Password must be supplied, if you have forgotten your password click on the "Forgotten your password?" link below&lt;/Values&gt;&lt;Values&gt;Difference&lt;/Values&gt;&lt;Values&gt;&amp;amp;Forgotten your password?&lt;/Values&gt;&lt;Values&gt;Active Discounts &lt;/Values&gt;&lt;Values&gt;Cancel&lt;/Values&gt;&lt;Values&gt;Search For&lt;/Values&gt;&lt;Values&gt;&amp;amp;Password&lt;/Values&gt;&lt;Values&gt;Reset your password&lt;/Values&gt;&lt;Values&gt;Follow this link to get your password reset and emailed to you&lt;/Values&gt;&lt;Values&gt;Login Information&lt;/Values&gt;&lt;Values&gt;No matching products found&lt;/Values&gt;&lt;Values&gt;Your secret password, do not reveal this to third parties&lt;/Values&gt;&lt;Values&gt;Master Price List in Excel (Editable)&lt;/Values&gt;&lt;Values&gt;Enter a value to search product name and description (case insensitive)&lt;/Values&gt;&lt;Values&gt;Remember Me?&lt;/Values&gt;&lt;Values&gt;E&amp;amp;xcel&lt;/Values&gt;&lt;Values&gt;Edit Using &amp;amp;Live Spreadsheet&lt;/Values&gt;&lt;Values&gt;Return to the login&lt;/Values&gt;&lt;Values&gt;Upload to Server&lt;/Values&gt;&lt;Values&gt;Search&lt;/Values&gt;&lt;Values&gt;FOD Master Price List&lt;/Values&gt;&lt;Values&gt;Enter your user name&lt;/Values&gt;&lt;Values&gt;&amp;amp;Reset Password&lt;/Values&gt;&lt;Values&gt;Matching Products&lt;/Values&gt;&lt;Values&gt;Check this option to have the login page remember your name for next time&lt;/Values&gt;&lt;Values&gt;Free Shipping included in discount&lt;/Values&gt;&lt;Values&gt;New Margin&lt;/Values&gt;&lt;Values&gt;Advanced Search...&lt;/Values&gt;&lt;Values&gt;Find&lt;/Values&gt;&lt;Values&gt;Master Price List in Excel&lt;/Values&gt;&lt;Values&gt;Continue on the target page&lt;/Values&gt;&lt;Values&gt;Restricted Function&lt;/Values&gt;&lt;Values&gt;Narrow down the product section by choosing a particular category&lt;/Values&gt;&lt;Values&gt;Search for product category using category hierachy picker &lt;/Values&gt;&lt;Values&gt;Image indicating that this is an information message&lt;/Values&gt;&lt;Values&gt;Changed...&lt;/Values&gt;&lt;Values&gt;Current Margin&lt;/Values&gt;&lt;Values&gt;Product Detail&lt;/Values&gt;&lt;Values&gt;Application working indicator&lt;/Values&gt;&lt;Values&gt;Product Category&lt;/Values&gt;&lt;Values&gt;&amp;lt;All Categories&amp;gt; &lt;/Values&gt;&lt;Values&gt;Include Discontinued Products&lt;/Values&gt;&lt;Values&gt;Table of products matching the current search criteria&lt;/Values&gt;&lt;Values&gt;Logout&lt;/Values&gt;&lt;Values&gt;The application is authenticating you, please wait.&lt;/Values&gt;&lt;/NameValuePairsXml&gt;</t>
  </si>
  <si>
    <t>Worksheet_Data</t>
  </si>
  <si>
    <t>TABLE_ROW_CACHE_COLUMN</t>
  </si>
  <si>
    <t>ExcelAdvPriceListPageDef</t>
  </si>
  <si>
    <t>&lt;BindingContainer id="ExcelAdvPriceListPageDef" contentType="metadata" version="31"&gt;&lt;Action id="getConnectedUser" /&gt;&lt;Action id="executeSimpleProductQuery" /&gt;&lt;Action id="Commit" /&gt;&lt;Attributes id="searchTerm"&gt;&lt;Attribute id="ProductQuery_searchTerm" datatype="java.lang.String" ctrlType="default" /&gt;&lt;/Attributes&gt;&lt;Tree id="ProductTable"&gt;&lt;TreeNode id="oracle.foddemo.masterpricelist.model.queries.ProductsVO"&gt;&lt;Attributes&gt;&lt;Attribute id="ProductId" label="Prod. No" mandatory="true" datatype="oracle.jbo.domain.Number" ctrlType="default" /&gt;&lt;Attribute id="ProductName" label="Product Name" mandatory="true" datatype="java.lang.String" ctrlType="default" /&gt;&lt;Attribute id="CategoryId" label="Sub-Category" datatype="oracle.jbo.domain.Number" hasLov="true" ctrlType="list" /&gt;&lt;Attribute id="ListPrice" label="Site Price" mandatory="true" datatype="oracle.jbo.domain.Number" ctrlType="default" /&gt;&lt;Attribute id="CostPrice" label="Cost Price" datatype="oracle.jbo.domain.Number" ctrlType="default" /&gt;&lt;Attribute id="ObjectVersionId" mandatory="true" datatype="oracle.jbo.domain.Number" ctrlType="default" /&gt;&lt;Attribute id="ParentCategoryId" label="Category" datatype="oracle.jbo.domain.Number" hasLov="true" ctrlType="list" /&gt;&lt;/Attributes&gt;&lt;Region id="LovRegion"&gt;&lt;List id="ParentCategoryId"&gt;&lt;Attributes&gt;&lt;Attribute id="CategoryName" mandatory="true" datatype="java.lang.String" ctrlType="default" /&gt;&lt;/Attributes&gt;&lt;SourceAttributes&gt;&lt;Attribute id="ParentCategoryId" label="Category" datatype="oracle.jbo.domain.Number" ctrlType="list" /&gt;&lt;/SourceAttributes&gt;&lt;/List&gt;&lt;List id="CategoryId" dependsOnListId="ParentCategoryId"&gt;&lt;Attributes&gt;&lt;Attribute id="CategoryName" mandatory="true" datatype="java.lang.String" ctrlType="default" /&gt;&lt;/Attributes&gt;&lt;SourceAttributes&gt;&lt;Attribute id="CategoryId" label="Sub-Category" datatype="oracle.jbo.domain.Number" ctrlType="list" /&gt;&lt;/SourceAttributes&gt;&lt;/List&gt;&lt;/Region&gt;&lt;/TreeNode&gt;&lt;/Tree&gt;&lt;Attributes id="includeDiscontinued"&gt;&lt;Attribute id="ProductQuery_includeDiscontinued" datatype="java.lang.Boolean" ctrlType="default" /&gt;&lt;/Attributes&gt;&lt;Action id="Execute" /&gt;&lt;Attributes id="loggedInUser"&gt;&lt;Attribute id="getConnectedUser_result" datatype="java.lang.String" ctrlType="default" /&gt;&lt;/Attributes&gt;&lt;Action id="executeAdvancedProductQuery" /&gt;&lt;/BindingContainer&gt;</t>
  </si>
  <si>
    <t>LOV_ExcelAdvPriceListPageDef_ParentCategoryId</t>
  </si>
  <si>
    <t>&lt;ListItems&gt;&lt;Items&gt;&lt;ListItem&gt;&lt;RowKey&gt;000300000002C10300000002C10300000002454E&lt;/RowKey&gt;&lt;Value&gt;Office&lt;/Value&gt;&lt;/ListItem&gt;&lt;ListItem&gt;&lt;RowKey&gt;000300000002C10400000002C10400000002454E&lt;/RowKey&gt;&lt;Value&gt;Electronics&lt;/Value&gt;&lt;/ListItem&gt;&lt;ListItem&gt;&lt;RowKey&gt;000300000002C10200000002C10200000002454E&lt;/RowKey&gt;&lt;Value&gt;Media&lt;/Value&gt;&lt;/ListItem&gt;&lt;/Items&gt;&lt;/ListItems&gt;</t>
  </si>
  <si>
    <t>Office</t>
  </si>
  <si>
    <t>Electronics</t>
  </si>
  <si>
    <t>Media</t>
  </si>
  <si>
    <t>DLOV_ExcelAdvPriceListPageDef_CategoryId_ParentCategoryId_NA</t>
  </si>
  <si>
    <t>DLOV_ExcelAdvPriceListPageDef_CategoryId_ParentCategoryId_0</t>
  </si>
  <si>
    <t>&lt;ListItems&gt;&lt;Items&gt;&lt;ListItem&gt;&lt;RowKey&gt;000300000002C10D00000002C10D00000002454E&lt;/RowKey&gt;&lt;Value&gt;Hardware&lt;/Value&gt;&lt;/ListItem&gt;&lt;ListItem&gt;&lt;RowKey&gt;000300000002C10F00000002C10F00000002454E&lt;/RowKey&gt;&lt;Value&gt;Software&lt;/Value&gt;&lt;/ListItem&gt;&lt;ListItem&gt;&lt;RowKey&gt;000300000002C10E00000002C10E00000002454E&lt;/RowKey&gt;&lt;Value&gt;Supplies&lt;/Value&gt;&lt;/ListItem&gt;&lt;/Items&gt;&lt;/ListItems&gt;</t>
  </si>
  <si>
    <t>Hardware</t>
  </si>
  <si>
    <t>Software</t>
  </si>
  <si>
    <t>Supplies</t>
  </si>
  <si>
    <t>DLOV_ExcelAdvPriceListPageDef_CategoryId_ParentCategoryId_2</t>
  </si>
  <si>
    <t>&lt;ListItems&gt;&lt;Items&gt;&lt;ListItem&gt;&lt;RowKey&gt;000300000002C10900000002C10900000002454E&lt;/RowKey&gt;&lt;Value&gt;Books&lt;/Value&gt;&lt;/ListItem&gt;&lt;ListItem&gt;&lt;RowKey&gt;000300000002C10A00000002C10A00000002454E&lt;/RowKey&gt;&lt;Value&gt;DVDs&lt;/Value&gt;&lt;/ListItem&gt;&lt;ListItem&gt;&lt;RowKey&gt;000300000002C10C00000002C10C00000002454E&lt;/RowKey&gt;&lt;Value&gt;Music&lt;/Value&gt;&lt;/ListItem&gt;&lt;ListItem&gt;&lt;RowKey&gt;000300000002C10B00000002C10B00000002454E&lt;/RowKey&gt;&lt;Value&gt;Periodicals&lt;/Value&gt;&lt;/ListItem&gt;&lt;/Items&gt;&lt;/ListItems&gt;</t>
  </si>
  <si>
    <t>Books</t>
  </si>
  <si>
    <t>DVDs</t>
  </si>
  <si>
    <t>Music</t>
  </si>
  <si>
    <t>Periodicals</t>
  </si>
  <si>
    <t>DLOV_ExcelAdvPriceListPageDef_CategoryId_ParentCategoryId_1</t>
  </si>
  <si>
    <t>&lt;ListItems&gt;&lt;Items&gt;&lt;ListItem&gt;&lt;RowKey&gt;000300000002C10500000002C10500000002454E&lt;/RowKey&gt;&lt;Value&gt;Audio and Video&lt;/Value&gt;&lt;/ListItem&gt;&lt;ListItem&gt;&lt;RowKey&gt;000300000002C10600000002C10600000002454E&lt;/RowKey&gt;&lt;Value&gt;Camera and Photo&lt;/Value&gt;&lt;/ListItem&gt;&lt;ListItem&gt;&lt;RowKey&gt;000300000002C10700000002C10700000002454E&lt;/RowKey&gt;&lt;Value&gt;Cell Phones&lt;/Value&gt;&lt;/ListItem&gt;&lt;ListItem&gt;&lt;RowKey&gt;000300000002C10800000002C10800000002454E&lt;/RowKey&gt;&lt;Value&gt;Games&lt;/Value&gt;&lt;/ListItem&gt;&lt;/Items&gt;&lt;/ListItems&gt;</t>
  </si>
  <si>
    <t>Audio and Video</t>
  </si>
  <si>
    <t>Camera and Photo</t>
  </si>
  <si>
    <t>Cell Phones</t>
  </si>
  <si>
    <t>Games</t>
  </si>
  <si>
    <t>Plasma HD Television</t>
  </si>
  <si>
    <t>PlayStation 2 Video Game</t>
  </si>
  <si>
    <t>Treo 650 Phone/PDA</t>
  </si>
  <si>
    <t>Treo 700w Phone/PDA</t>
  </si>
  <si>
    <t>Tungsten E PDA</t>
  </si>
  <si>
    <t>XBox Video Game System</t>
  </si>
  <si>
    <t>XBox 360 Video Game System</t>
  </si>
  <si>
    <t>Playstation Portable</t>
  </si>
  <si>
    <t>Nintendo DS</t>
  </si>
  <si>
    <t>Bluetooth Phone Headset</t>
  </si>
  <si>
    <t>Ipod Video 60Gb</t>
  </si>
  <si>
    <t>Ipod Nano 1Gb</t>
  </si>
  <si>
    <t>Ipod Nano 2Gb</t>
  </si>
  <si>
    <t>Zune 30Gb</t>
  </si>
  <si>
    <t>RAZR Cellular Phone</t>
  </si>
  <si>
    <t>Muvo Personal MP3 Player</t>
  </si>
  <si>
    <t>Bluetooth Adaptor</t>
  </si>
  <si>
    <t>Ipod Speakers</t>
  </si>
  <si>
    <t>Creative Zen Vision W 60 GB</t>
  </si>
  <si>
    <t>Ipod Video 80Gb</t>
  </si>
  <si>
    <t>Ipod Shuffle 1Gb</t>
  </si>
  <si>
    <t>Ipod Video 30Gb</t>
  </si>
  <si>
    <t>Essential Bach</t>
  </si>
  <si>
    <t>Beethoven Symphonies Collection</t>
  </si>
  <si>
    <t>Essential Mozart</t>
  </si>
  <si>
    <t>Chopin: Favorite Piano Works</t>
  </si>
  <si>
    <t>Tchaikovsky's Ballet</t>
  </si>
  <si>
    <t>Dvorak's Great Symphonies</t>
  </si>
  <si>
    <t>Ipod Nano 4Gb</t>
  </si>
  <si>
    <t>17-Inch iMac</t>
  </si>
  <si>
    <t>20-Inch iMac</t>
  </si>
  <si>
    <t>Mini Mac Computer</t>
  </si>
  <si>
    <t>17-Inch Powerbook</t>
  </si>
  <si>
    <t>15-Inch MacBook Pro</t>
  </si>
  <si>
    <t>LCD HD Television</t>
  </si>
  <si>
    <t>MPEG4 Camcorder</t>
  </si>
  <si>
    <t>7 Megapixel Digital Camera</t>
  </si>
  <si>
    <t>Internet Camera</t>
  </si>
  <si>
    <t>Chocolate Phone</t>
  </si>
  <si>
    <t>6 Megapixel Digital Camera</t>
  </si>
  <si>
    <t>Blackberry 8100c</t>
  </si>
  <si>
    <t>Nintendo Wii</t>
  </si>
  <si>
    <t>Wii Remote</t>
  </si>
  <si>
    <t>Beginning EJB Application Development</t>
  </si>
  <si>
    <t>Pro EJB 3: Java Persistence API</t>
  </si>
  <si>
    <t>The Oracle of Oracle</t>
  </si>
  <si>
    <t>EJB3 In Action</t>
  </si>
  <si>
    <t>C7B9AD58t8uSzr5nzr5ezr5EcJ5nzr5ezr5EcJ5nzr5ezr5EI3mG%p0</t>
  </si>
  <si>
    <t>5277096Ct8uSzr5nzr5ezr5EcJ5yzr5ezr5EcJ5yzr5ezr5EI3mG%J0</t>
  </si>
  <si>
    <t>69EDA482t8uSzr5nzr5ezr5EcJ5.zr5ezr5EcJ5.zr5ezr5EI3mG%J0</t>
  </si>
  <si>
    <t>82D0AAA4t8uSzr5nzr5ezr5EcJ5*zr5ezr5EcJ5*zr5ezr5EI3mG%J0</t>
  </si>
  <si>
    <t>7920E9F4t8uSzr5nzr5ezr5EcJ5dzr5ezr5EcJ5dzr5ezr5EI3mG%J0</t>
  </si>
  <si>
    <t>CB04E338t8uSzr5nzr5ezr5EcJ5-zr5ezr5EcJ5-zr5ezr5EI3mG%J0</t>
  </si>
  <si>
    <t>C4B226E2t8uSzr5nzr5ezr5EcJ5Zzr5ezr5EcJ5Zzr5ezr5EI3mG%J0</t>
  </si>
  <si>
    <t>35991CDEt8uSzr5nzr5ezr5EcJ5Nzr5ezr5EcJ5Nzr5ezr5EI3mG%J0</t>
  </si>
  <si>
    <t>B4411D47t8uSzr5nzr5ezr5EcJ5uzr5ezr5EcJ5uzr5ezr5EI3mG%J0</t>
  </si>
  <si>
    <t>FF05EA7Bt8uSzr5nzr5ezr5EcJk.zr5ezr5EcJk.zr5ezr5EI3mG%J0</t>
  </si>
  <si>
    <t>1438E45Dt8uSzr5nzr5ezr5EcJk*zr5ezr5EcJk*zr5ezr5EI3mG%J0</t>
  </si>
  <si>
    <t>EFC8A70Dt8uSzr5nzr5ezr5EcJkdzr5ezr5EcJkdzr5ezr5EI3mG%J0</t>
  </si>
  <si>
    <t>6B507B55t8uSzr5nzr5ezr5EcJ5Qzr5ezr5EcJ5Qzr5ezr5EI3mG%J0</t>
  </si>
  <si>
    <t>E2EEDC77t8uSzr5nzr5ezr5EcJ5Ozr5ezr5EcJ5Ozr5ezr5EI3mG%J0</t>
  </si>
  <si>
    <t>F74E2DB7t8uSzr5nzr5ezr5EcJ5(zr5ezr5EcJ5(zr5ezr5EI3mG%J0</t>
  </si>
  <si>
    <t>EFE5C67At8uSzr5nzr5ezr5EcJ5Gzr5ezr5EcJ5Gzr5ezr5EI3mG%J0</t>
  </si>
  <si>
    <t>FEB3BE16t8uSzr5nzr5ezr5EcJkezr5ezr5EcJkezr5ezr5EI3mG%p0</t>
  </si>
  <si>
    <t>E818C46Ct8uSzr5nzr5ezr5EcJk6zr5ezr5EcJk6zr5ezr5EI3mG%J0</t>
  </si>
  <si>
    <t>0C930F90t8uSzr5nzr5ezr5EcJkEzr5ezr5EcJkEzr5ezr5EI3mG%J0</t>
  </si>
  <si>
    <t>975D3A13t8uSzr5nzr5ezr5EcJknzr5ezr5EcJknzr5ezr5EI3mG%J0</t>
  </si>
  <si>
    <t>C49F4795t8uSzr5nzr5ezr5EcJkyzr5ezr5EcJkyzr5ezr5EI3mG%J0</t>
  </si>
  <si>
    <t>04483E8At8uSzr5nzr5ezr5EcJlQzr5ezr5EcJlQzr5ezr5EI3mG%J0</t>
  </si>
  <si>
    <t>8DF699A8t8uSzr5nzr5ezr5EcJlOzr5ezr5EcJlOzr5ezr5EI3mG%J0</t>
  </si>
  <si>
    <t>98566868t8uSzr5nzr5ezr5EcJl(zr5ezr5EcJl(zr5ezr5EI3mG%J0</t>
  </si>
  <si>
    <t>80FD83A5t8uSzr5nzr5ezr5EcJlGzr5ezr5EcJlGzr5ezr5EI3mG%J0</t>
  </si>
  <si>
    <t>DB595898t8uSzr5nzr5ezr5EcJluzr5ezr5EcJluzr5ezr5EI3mG%J0</t>
  </si>
  <si>
    <t>BC74B8FDt8uSzr5nzr5ezr5EcJiezr5ezr5EcJiezr5ezr5EI3mG%J0</t>
  </si>
  <si>
    <t>5DECADC1t8uSzr5nzr5ezr5EcJk-zr5ezr5EcJk-zr5ezr5EI3mG%J0</t>
  </si>
  <si>
    <t>525A681Bt8uSzr5nzr5ezr5EcJkZzr5ezr5EcJkZzr5ezr5EI3mG%J0</t>
  </si>
  <si>
    <t>A3715227t8uSzr5nzr5ezr5EcJkNzr5ezr5EcJkNzr5ezr5EI3mG%J0</t>
  </si>
  <si>
    <t>FDB835ACt8uSzr5nzr5ezr5EcJkQzr5ezr5EcJkQzr5ezr5EI3mG%J0</t>
  </si>
  <si>
    <t>7406928Et8uSzr5nzr5ezr5EcJkOzr5ezr5EcJkOzr5ezr5EI3mG%J0</t>
  </si>
  <si>
    <t>61A6634Et8uSzr5nzr5ezr5EcJk(zr5ezr5EcJk(zr5ezr5EI3mG%J0</t>
  </si>
  <si>
    <t>790D8883t8uSzr5nzr5ezr5EcJkGzr5ezr5EcJkGzr5ezr5EI3mG%J0</t>
  </si>
  <si>
    <t>22A953BEt8uSzr5nzr5ezr5EcJkuzr5ezr5EcJkuzr5ezr5EI3mG%J0</t>
  </si>
  <si>
    <t>C14F6C82t8uSzr5nzr5ezr5EcJlezr5ezr5EcJlezr5ezr5EI3mG%J0</t>
  </si>
  <si>
    <t>11E8CF4At8uSzr5nzr5ezr5EcJl6zr5ezr5EcJl6zr5ezr5EI3mG%J0</t>
  </si>
  <si>
    <t>F56304B6t8uSzr5nzr5ezr5EcJlEzr5ezr5EcJlEzr5ezr5EI3mG%J0</t>
  </si>
  <si>
    <t>6EAD3135t8uSzr5nzr5ezr5EcJlnzr5ezr5EcJlnzr5ezr5EI3mG%J0</t>
  </si>
  <si>
    <t>3D6F4CB3t8uSzr5nzr5ezr5EcJlyzr5ezr5EcJlyzr5ezr5EI3mG%J0</t>
  </si>
  <si>
    <t>06F5E15Dt8uSzr5nzr5ezr5EcJl.zr5ezr5EcJl.zr5ezr5EI3mG%J0</t>
  </si>
  <si>
    <t>EDC8EF7Bt8uSzr5nzr5ezr5EcJl*zr5ezr5EcJl*zr5ezr5EI3mG%J0</t>
  </si>
  <si>
    <t>1638AC2Bt8uSzr5nzr5ezr5EcJldzr5ezr5EcJldzr5ezr5EI3mG%J0</t>
  </si>
  <si>
    <t>A41CA6E7t8uSzr5nzr5ezr5EcJl-zr5ezr5EcJl-zr5ezr5EI3mG%J0</t>
  </si>
  <si>
    <t>ABAA633Dt8uSzr5nzr5ezr5EcJlZzr5ezr5EcJlZzr5ezr5EI3mG%J0</t>
  </si>
  <si>
    <t>5A815901t8uSzr5nzr5ezr5EcJlNzr5ezr5EcJlNzr5ezr5EI3mG%J0</t>
  </si>
  <si>
    <t>Master Price List in Excel (Edit Categories)</t>
  </si>
  <si>
    <t>Search For</t>
  </si>
  <si>
    <t>records found</t>
  </si>
  <si>
    <t>Difference</t>
  </si>
  <si>
    <t>Connected as sking</t>
  </si>
  <si>
    <t>Changed</t>
  </si>
  <si>
    <t>Flagged</t>
  </si>
  <si>
    <t>Prod. No</t>
  </si>
  <si>
    <t>Product Name</t>
  </si>
  <si>
    <t>Category</t>
  </si>
  <si>
    <t>Sub-Category</t>
  </si>
  <si>
    <t>Site Price</t>
  </si>
  <si>
    <t>Cost Price</t>
  </si>
  <si>
    <t>Current Margin</t>
  </si>
  <si>
    <t>Status</t>
  </si>
  <si>
    <t>Key</t>
  </si>
  <si>
    <t>&lt;CacheDataContextsXml&gt;&lt;CacheDataContexts&gt;&lt;Ids&gt;searchTerm&lt;/Ids&gt;&lt;Values /&gt;&lt;/CacheDataContexts&gt;&lt;/CacheDataContextsXml&gt;</t>
  </si>
  <si>
    <t>TAB1872729850</t>
  </si>
  <si>
    <t>&lt;Button Annotation="Queries products and re-downloads" ComponentID="BTN1827364531"&gt;&lt;Position Row="6" Column="H" /&gt;&lt;ClickActionSet&gt;&lt;Alert&gt;&lt;Title&gt;&lt;Value&gt;#{_ADFDIres['DIALOGS_ACTION_TITLE']}&lt;/Value&gt;&lt;/Title&gt;&lt;SuccessMessage&gt;&lt;Value&gt;#{_ADFDIres['DIALOGS_ACTION_ALERT_SUCCESS_PROMPT']}&lt;/Value&gt;&lt;/SuccessMessage&gt;&lt;FailureMessage&gt;&lt;Value&gt;#{_ADFDIres['DIALOGS_ACTION_ALERT_FAILURE_PROMPT']}&lt;/Value&gt;&lt;/FailureMessage&gt;&lt;OKButtonLabel&gt;&lt;Value&gt;#{_ADFDIres['DIALOGS_OK_BUTTON_LABEL']}&lt;/Value&gt;&lt;/OKButtonLabel&gt;&lt;/Alert&gt;&lt;ActionOptions /&gt;&lt;Status&gt;&lt;Title&gt;&lt;Value&gt;Query Products&lt;/Value&gt;&lt;/Title&gt;&lt;Message&gt;&lt;Value&gt;Searching and downloading...&lt;/Value&gt;&lt;/Message&gt;&lt;/Status&gt;&lt;Actions p3:type="WorksheetMethod" Annotation="push the query spec up to the server" Method="UpSync" xmlns:p3="http://www.w3.org/2001/XMLSchema-instance" /&gt;&lt;Actions p3:type="ADFmAction" Annotation="invoke my query actions" xmlns:p3="http://www.w3.org/2001/XMLSchema-instance"&gt;&lt;ActionID ID="executeSimpleProductQuery" /&gt;&lt;/Actions&gt;&lt;Actions p3:type="WorksheetMethod" Annotation="refresh the query spec in case the action altered it" Method="DownSync" xmlns:p3="http://www.w3.org/2001/XMLSchema-instance" /&gt;&lt;Actions p3:type="ComponentAction" Annotation="Download Search Results" ComponentID="TAB1872729850" Method="Download" xmlns:p3="http://www.w3.org/2001/XMLSchema-instance" /&gt;&lt;/ClickActionSet&gt;&lt;Label&gt;&lt;Value&gt;#{res['excel.searchButton.label']}&lt;/Value&gt;&lt;/Label&gt;&lt;LowerRightCorner Row="6" Column="H" /&gt;&lt;/Button&gt;</t>
  </si>
  <si>
    <t>&lt;Button Annotation="Custom query dialog" ComponentID="BTN326655208"&gt;&lt;Position Row="8" Column="H" /&gt;&lt;ClickActionSet&gt;&lt;Alert&gt;&lt;Title&gt;&lt;Value&gt;#{_ADFDIres['DIALOGS_ACTION_TITLE']}&lt;/Value&gt;&lt;/Title&gt;&lt;SuccessMessage&gt;&lt;Value&gt;#{_ADFDIres['DIALOGS_ACTION_ALERT_SUCCESS_PROMPT']}&lt;/Value&gt;&lt;/SuccessMessage&gt;&lt;FailureMessage&gt;&lt;Value&gt;#{_ADFDIres['DIALOGS_ACTION_ALERT_FAILURE_PROMPT']}&lt;/Value&gt;&lt;/FailureMessage&gt;&lt;OKButtonLabel&gt;&lt;Value&gt;#{_ADFDIres['DIALOGS_OK_BUTTON_LABEL']}&lt;/Value&gt;&lt;/OKButtonLabel&gt;&lt;/Alert&gt;&lt;ActionOptions /&gt;&lt;Status&gt;&lt;Title&gt;&lt;Value&gt;Advanced Search&lt;/Value&gt;&lt;/Title&gt;&lt;Message&gt;&lt;Value&gt;Searching...&lt;/Value&gt;&lt;/Message&gt;&lt;/Status&gt;&lt;Actions p3:type="Dialog" Annotation="Display custom search dialog" xmlns:p3="http://www.w3.org/2001/XMLSchema-instance"&gt;&lt;Page&gt;&lt;Page&gt;/faces/secured/excelAdvSearch.jspx&lt;/Page&gt;&lt;/Page&gt;&lt;Title&gt;&lt;Value&gt;#{res['excel.advSearch.dialogTitle']}&lt;/Value&gt;&lt;/Title&gt;&lt;WindowSize Height="300" Width="400" /&gt;&lt;/Actions&gt;&lt;Actions p3:type="ComponentAction" Annotation="Download Search Results" ComponentID="TAB1872729850" Method="Download" xmlns:p3="http://www.w3.org/2001/XMLSchema-instance" /&gt;&lt;/ClickActionSet&gt;&lt;Label&gt;&lt;Value&gt;#{res['excel.advSearchButton.label']}&lt;/Value&gt;&lt;/Label&gt;&lt;LowerRightCorner Row="8" Column="H" /&gt;&lt;/Button&gt;</t>
  </si>
  <si>
    <t>&lt;CellLabel ComponentID="LBL1541204739"&gt;&lt;Position Row="9" Column="H" /&gt;&lt;StyleName&gt;&lt;Value&gt;_ADFDI_LabelStyle&lt;/Value&gt;&lt;/StyleName&gt;&lt;Label&gt;&lt;Value&gt;#{res['excel.search.hits']}&lt;/Value&gt;&lt;/Label&gt;&lt;/CellLabel&gt;</t>
  </si>
  <si>
    <t>&lt;CellInputText ComponentID="ITX1393765744"&gt;&lt;Position Row="6" Column="G" /&gt;&lt;StyleName&gt;&lt;Value&gt;mplInputTextField&lt;/Value&gt;&lt;/StyleName&gt;&lt;InputText&gt;&lt;DoubleClickActionSet&gt;&lt;Alert&gt;&lt;Title&gt;&lt;Value&gt;#{_ADFDIres['DIALOGS_ACTION_TITLE']}&lt;/Value&gt;&lt;/Title&gt;&lt;SuccessMessage&gt;&lt;Value&gt;#{_ADFDIres['DIALOGS_ACTION_ALERT_SUCCESS_PROMPT']}&lt;/Value&gt;&lt;/SuccessMessage&gt;&lt;FailureMessage&gt;&lt;Value&gt;#{_ADFDIres['DIALOGS_ACTION_ALERT_FAILURE_PROMPT']}&lt;/Value&gt;&lt;/FailureMessage&gt;&lt;OKButtonLabel&gt;&lt;Value&gt;#{_ADFDIres['DIALOGS_OK_BUTTON_LABEL']}&lt;/Value&gt;&lt;/OKButtonLabel&gt;&lt;/Alert&gt;&lt;ActionOptions /&gt;&lt;Status&gt;&lt;Title&gt;&lt;Value&gt;#{_ADFDIres['DIALOGS_ACTION_TITLE']}&lt;/Value&gt;&lt;/Title&gt;&lt;Message&gt;&lt;Value&gt;#{_ADFDIres['STATUS_MESSAGE_PROMPT']}&lt;/Value&gt;&lt;/Message&gt;&lt;/Status&gt;&lt;/DoubleClickActionSet&gt;&lt;Value&gt;&lt;Value&gt;#{bindings.searchTerm}&lt;/Value&gt;&lt;/Value&gt;&lt;ReadOnly&gt;&lt;Value&gt;False&lt;/Value&gt;&lt;/ReadOnly&gt;&lt;/InputText&gt;&lt;/CellInputText&gt;</t>
  </si>
  <si>
    <t>&lt;CellLabel ComponentID="LBL1532532830"&gt;&lt;Position Row="6" Column="F" /&gt;&lt;StyleName&gt;&lt;Value&gt;_ADFDI_LabelStyle&lt;/Value&gt;&lt;/StyleName&gt;&lt;Label&gt;&lt;Value&gt;#{res['excel.edit.searchPrompt']}&lt;/Value&gt;&lt;/Label&gt;&lt;/CellLabel&gt;</t>
  </si>
  <si>
    <t>&lt;Button ComponentID="BTN812080751"&gt;&lt;Position Row="12" Column="H" /&gt;&lt;ClickActionSet&gt;&lt;Alert&gt;&lt;Title&gt;&lt;Value&gt;#{res['excel.saveButton.label']}&lt;/Value&gt;&lt;/Title&gt;&lt;SuccessMessage&gt;&lt;Value&gt;Changes saved successfully&lt;/Value&gt;&lt;/SuccessMessage&gt;&lt;FailureMessage&gt;&lt;Value&gt;#{components.TAB1872729850.errors}&lt;/Value&gt;&lt;/FailureMessage&gt;&lt;OKButtonLabel&gt;&lt;Value&gt;#{_ADFDIres['DIALOGS_OK_BUTTON_LABEL']}&lt;/Value&gt;&lt;/OKButtonLabel&gt;&lt;/Alert&gt;&lt;ActionOptions /&gt;&lt;Status&gt;&lt;Title&gt;&lt;Value&gt;Edit Price List&lt;/Value&gt;&lt;/Title&gt;&lt;Message&gt;&lt;Value&gt;Saving changes...&lt;/Value&gt;&lt;/Message&gt;&lt;/Status&gt;&lt;Actions p3:type="ComponentAction" Annotation="Upload Data to the Server" ComponentID="TAB1872729850" Method="Upload" xmlns:p3="http://www.w3.org/2001/XMLSchema-instance" /&gt;&lt;/ClickActionSet&gt;&lt;Label&gt;&lt;Value&gt;#{res['excel.saveButton.label']}&lt;/Value&gt;&lt;/Label&gt;&lt;LowerRightCorner Row="12" Column="H" /&gt;&lt;/Button&gt;</t>
  </si>
  <si>
    <t>Row updated successfully</t>
  </si>
  <si>
    <t>FE10E9A9t8uSzr5nzr5ezr5EcJ5Ezr5ezr5EcJ5Ezr5ezr5EI3mG%S0</t>
  </si>
</sst>
</file>

<file path=xl/styles.xml><?xml version="1.0" encoding="utf-8"?>
<styleSheet xmlns="http://schemas.openxmlformats.org/spreadsheetml/2006/main">
  <numFmts count="3">
    <numFmt numFmtId="44" formatCode="_(&quot;$&quot;* #,##0.00_);_(&quot;$&quot;* \(#,##0.00\);_(&quot;$&quot;* &quot;-&quot;??_);_(@_)"/>
    <numFmt numFmtId="164" formatCode="&quot;$&quot;#,##0.00"/>
    <numFmt numFmtId="165" formatCode="0.0%"/>
  </numFmts>
  <fonts count="15">
    <font>
      <sz val="10"/>
      <name val="Arial"/>
      <family val="2"/>
    </font>
    <font>
      <sz val="8"/>
      <color indexed="8"/>
      <name val="Tahoma"/>
      <family val="2"/>
    </font>
    <font>
      <sz val="8"/>
      <name val="Arial"/>
      <family val="2"/>
    </font>
    <font>
      <b/>
      <sz val="10"/>
      <color indexed="8"/>
      <name val="Tahoma"/>
      <family val="2"/>
    </font>
    <font>
      <sz val="8"/>
      <name val="Tahoma"/>
      <family val="2"/>
    </font>
    <font>
      <sz val="8"/>
      <color indexed="10"/>
      <name val="Arial"/>
      <family val="2"/>
    </font>
    <font>
      <sz val="8"/>
      <color indexed="18"/>
      <name val="Arial"/>
      <family val="2"/>
    </font>
    <font>
      <sz val="8"/>
      <color indexed="23"/>
      <name val="Tahoma"/>
      <family val="2"/>
    </font>
    <font>
      <sz val="10"/>
      <name val="Tahoma"/>
      <family val="2"/>
    </font>
    <font>
      <sz val="8"/>
      <color theme="0" tint="-0.499984740745262"/>
      <name val="Arial"/>
      <family val="2"/>
    </font>
    <font>
      <sz val="10"/>
      <color rgb="FF4DAFFF"/>
      <name val="Tahoma"/>
      <family val="2"/>
    </font>
    <font>
      <sz val="10"/>
      <color rgb="FF333333"/>
      <name val="Tahoma"/>
      <family val="2"/>
    </font>
    <font>
      <b/>
      <sz val="10"/>
      <color rgb="FF003D5B"/>
      <name val="Tahoma"/>
      <family val="2"/>
    </font>
    <font>
      <sz val="10"/>
      <color rgb="FF534741"/>
      <name val="Tahoma"/>
      <family val="2"/>
    </font>
    <font>
      <b/>
      <sz val="14"/>
      <color rgb="FF003D5B"/>
      <name val="Tahoma"/>
      <family val="2"/>
    </font>
  </fonts>
  <fills count="15">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47"/>
        <bgColor indexed="64"/>
      </patternFill>
    </fill>
    <fill>
      <patternFill patternType="solid">
        <fgColor indexed="9"/>
        <bgColor indexed="64"/>
      </patternFill>
    </fill>
    <fill>
      <gradientFill degree="90">
        <stop position="0">
          <color rgb="FFE8EBF0"/>
        </stop>
        <stop position="1">
          <color rgb="FFFFFFFF"/>
        </stop>
      </gradientFill>
    </fill>
    <fill>
      <gradientFill degree="90">
        <stop position="0">
          <color rgb="FFFFFFFF"/>
        </stop>
        <stop position="1">
          <color rgb="FFB2C1DC"/>
        </stop>
      </gradientFill>
    </fill>
    <fill>
      <gradientFill>
        <stop position="0">
          <color rgb="FFE8EBF0"/>
        </stop>
        <stop position="1">
          <color rgb="FFFFFFFF"/>
        </stop>
      </gradientFill>
    </fill>
    <fill>
      <gradientFill degree="90">
        <stop position="0">
          <color rgb="FFFFFFFF"/>
        </stop>
        <stop position="1">
          <color rgb="FFEBEFF5"/>
        </stop>
      </gradientFill>
    </fill>
    <fill>
      <gradientFill degree="90">
        <stop position="0">
          <color rgb="FFEBEFF5"/>
        </stop>
        <stop position="1">
          <color rgb="FFC9D2E0"/>
        </stop>
      </gradientFill>
    </fill>
    <fill>
      <gradientFill degree="90">
        <stop position="0">
          <color rgb="FFF2F2F2"/>
        </stop>
        <stop position="1">
          <color rgb="FFFFFFFF"/>
        </stop>
      </gradientFill>
    </fill>
    <fill>
      <patternFill patternType="solid">
        <fgColor rgb="FFEBEFF5"/>
        <bgColor indexed="64"/>
      </patternFill>
    </fill>
    <fill>
      <patternFill patternType="solid">
        <fgColor rgb="FFE2E5EC"/>
        <bgColor indexed="64"/>
      </patternFill>
    </fill>
    <fill>
      <gradientFill degree="90">
        <stop position="0">
          <color rgb="FFF0F2F2"/>
        </stop>
        <stop position="1">
          <color rgb="FFFFFFFF"/>
        </stop>
      </gradientFill>
    </fill>
  </fills>
  <borders count="17">
    <border>
      <left/>
      <right/>
      <top/>
      <bottom/>
      <diagonal/>
    </border>
    <border>
      <left style="thin">
        <color indexed="64"/>
      </left>
      <right style="thin">
        <color indexed="64"/>
      </right>
      <top style="thin">
        <color indexed="64"/>
      </top>
      <bottom style="thin">
        <color indexed="64"/>
      </bottom>
      <diagonal/>
    </border>
    <border>
      <left style="thin">
        <color rgb="FFA7A9AE"/>
      </left>
      <right style="thin">
        <color rgb="FFA7A9AE"/>
      </right>
      <top style="thin">
        <color rgb="FFA7A9AE"/>
      </top>
      <bottom style="thin">
        <color rgb="FFA7A9AE"/>
      </bottom>
      <diagonal/>
    </border>
    <border>
      <left style="thin">
        <color rgb="FF737D87"/>
      </left>
      <right style="thin">
        <color rgb="FF737D87"/>
      </right>
      <top style="double">
        <color rgb="FF737D87"/>
      </top>
      <bottom style="double">
        <color rgb="FF737D87"/>
      </bottom>
      <diagonal/>
    </border>
    <border>
      <left/>
      <right/>
      <top style="thin">
        <color rgb="FF808080"/>
      </top>
      <bottom/>
      <diagonal/>
    </border>
    <border>
      <left/>
      <right/>
      <top/>
      <bottom style="thin">
        <color rgb="FF808080"/>
      </bottom>
      <diagonal/>
    </border>
    <border>
      <left style="thin">
        <color rgb="FFE5E5E5"/>
      </left>
      <right style="thin">
        <color rgb="FFE5E5E5"/>
      </right>
      <top style="thin">
        <color rgb="FFE5E5E5"/>
      </top>
      <bottom style="thin">
        <color rgb="FFE5E5E5"/>
      </bottom>
      <diagonal/>
    </border>
    <border>
      <left style="thin">
        <color rgb="FFF2F2F2"/>
      </left>
      <right style="thin">
        <color rgb="FFF2F2F2"/>
      </right>
      <top style="thin">
        <color rgb="FFF2F2F2"/>
      </top>
      <bottom style="thin">
        <color rgb="FFF2F2F2"/>
      </bottom>
      <diagonal/>
    </border>
    <border>
      <left/>
      <right style="thin">
        <color rgb="FF808080"/>
      </right>
      <top style="thin">
        <color rgb="FF808080"/>
      </top>
      <bottom/>
      <diagonal/>
    </border>
    <border>
      <left/>
      <right style="thin">
        <color rgb="FF808080"/>
      </right>
      <top/>
      <bottom/>
      <diagonal/>
    </border>
    <border>
      <left/>
      <right style="thin">
        <color rgb="FF808080"/>
      </right>
      <top/>
      <bottom style="thin">
        <color rgb="FF808080"/>
      </bottom>
      <diagonal/>
    </border>
    <border>
      <left style="thin">
        <color rgb="FF808080"/>
      </left>
      <right/>
      <top style="thin">
        <color rgb="FF808080"/>
      </top>
      <bottom/>
      <diagonal/>
    </border>
    <border>
      <left style="thin">
        <color rgb="FF808080"/>
      </left>
      <right/>
      <top/>
      <bottom/>
      <diagonal/>
    </border>
    <border>
      <left style="thin">
        <color rgb="FF808080"/>
      </left>
      <right/>
      <top/>
      <bottom style="thin">
        <color rgb="FF808080"/>
      </bottom>
      <diagonal/>
    </border>
    <border>
      <left style="thin">
        <color rgb="FFAEB4BD"/>
      </left>
      <right style="thin">
        <color rgb="FFE0E3E8"/>
      </right>
      <top style="thin">
        <color rgb="FFAEB4BD"/>
      </top>
      <bottom style="thin">
        <color rgb="FFE0E3E8"/>
      </bottom>
      <diagonal/>
    </border>
    <border>
      <left style="thin">
        <color rgb="FFE6E8EC"/>
      </left>
      <right style="thin">
        <color rgb="FF8694A1"/>
      </right>
      <top style="double">
        <color rgb="FFE6E8EC"/>
      </top>
      <bottom style="double">
        <color rgb="FF8694A1"/>
      </bottom>
      <diagonal/>
    </border>
    <border>
      <left style="thin">
        <color rgb="FFE6E8EC"/>
      </left>
      <right style="thin">
        <color rgb="FF8694A1"/>
      </right>
      <top style="thin">
        <color rgb="FFE6E8EC"/>
      </top>
      <bottom style="thin">
        <color rgb="FF8694A1"/>
      </bottom>
      <diagonal/>
    </border>
  </borders>
  <cellStyleXfs count="30">
    <xf numFmtId="0" fontId="0" fillId="0" borderId="0"/>
    <xf numFmtId="0" fontId="7" fillId="3" borderId="0"/>
    <xf numFmtId="44" fontId="5" fillId="0" borderId="0" applyFill="0" applyBorder="0" applyAlignment="0" applyProtection="0"/>
    <xf numFmtId="44" fontId="6" fillId="4" borderId="0" applyFill="0" applyBorder="0" applyProtection="0"/>
    <xf numFmtId="0" fontId="3" fillId="5" borderId="0">
      <alignment horizontal="right"/>
    </xf>
    <xf numFmtId="10" fontId="1" fillId="4" borderId="0" applyFont="0" applyFill="0" applyBorder="0" applyAlignment="0" applyProtection="0"/>
    <xf numFmtId="0" fontId="1" fillId="2" borderId="1">
      <protection locked="0"/>
    </xf>
    <xf numFmtId="0" fontId="14" fillId="5" borderId="0"/>
    <xf numFmtId="0" fontId="13" fillId="12" borderId="0" applyNumberFormat="0">
      <alignment horizontal="right" wrapText="1" indent="1"/>
    </xf>
    <xf numFmtId="0" fontId="11" fillId="12" borderId="0" applyNumberFormat="0">
      <alignment wrapText="1"/>
    </xf>
    <xf numFmtId="0" fontId="11" fillId="11" borderId="6" applyNumberFormat="0">
      <alignment wrapText="1"/>
      <protection locked="0"/>
    </xf>
    <xf numFmtId="0" fontId="8" fillId="6" borderId="2" applyNumberFormat="0">
      <alignment vertical="center" wrapText="1"/>
    </xf>
    <xf numFmtId="0" fontId="11" fillId="0" borderId="7" applyNumberFormat="0">
      <alignment wrapText="1"/>
    </xf>
    <xf numFmtId="0" fontId="11" fillId="0" borderId="2" applyNumberFormat="0">
      <alignment wrapText="1"/>
      <protection locked="0"/>
    </xf>
    <xf numFmtId="0" fontId="11" fillId="12" borderId="2" applyNumberFormat="0">
      <alignment wrapText="1"/>
    </xf>
    <xf numFmtId="0" fontId="9" fillId="0" borderId="0">
      <alignment horizontal="right"/>
    </xf>
    <xf numFmtId="0" fontId="8" fillId="6" borderId="2">
      <alignment horizontal="right" vertical="center" wrapText="1"/>
    </xf>
    <xf numFmtId="165" fontId="11" fillId="12" borderId="2">
      <alignment wrapText="1"/>
    </xf>
    <xf numFmtId="0" fontId="10" fillId="6" borderId="2" applyNumberFormat="0">
      <alignment horizontal="center" vertical="center"/>
    </xf>
    <xf numFmtId="0" fontId="11" fillId="7" borderId="3" applyNumberFormat="0">
      <alignment horizontal="center" vertical="center" wrapText="1"/>
    </xf>
    <xf numFmtId="0" fontId="10" fillId="8" borderId="2" applyNumberFormat="0">
      <alignment horizontal="center" vertical="center" wrapText="1"/>
      <protection locked="0"/>
    </xf>
    <xf numFmtId="0" fontId="10" fillId="0" borderId="2" applyNumberFormat="0">
      <alignment horizontal="center" vertical="center" wrapText="1"/>
      <protection locked="0"/>
    </xf>
    <xf numFmtId="0" fontId="12" fillId="9" borderId="4" applyNumberFormat="0">
      <alignment horizontal="left" indent="1"/>
    </xf>
    <xf numFmtId="0" fontId="8" fillId="10" borderId="5" applyNumberFormat="0">
      <alignment wrapText="1"/>
    </xf>
    <xf numFmtId="164" fontId="11" fillId="0" borderId="2">
      <alignment wrapText="1"/>
      <protection locked="0"/>
    </xf>
    <xf numFmtId="0" fontId="11" fillId="7" borderId="16">
      <alignment horizontal="center" vertical="center" wrapText="1"/>
    </xf>
    <xf numFmtId="0" fontId="11" fillId="13" borderId="2" applyNumberFormat="0">
      <alignment wrapText="1"/>
    </xf>
    <xf numFmtId="0" fontId="11" fillId="14" borderId="14">
      <alignment wrapText="1"/>
      <protection locked="0"/>
    </xf>
    <xf numFmtId="0" fontId="11" fillId="7" borderId="15">
      <alignment horizontal="center" vertical="center" wrapText="1"/>
    </xf>
    <xf numFmtId="0" fontId="11" fillId="7" borderId="16" applyNumberFormat="0">
      <alignment horizontal="center" vertical="center" wrapText="1"/>
    </xf>
  </cellStyleXfs>
  <cellXfs count="34">
    <xf numFmtId="0" fontId="0" fillId="0" borderId="0" xfId="0"/>
    <xf numFmtId="0" fontId="11" fillId="7" borderId="16" xfId="25">
      <alignment horizontal="center" vertical="center" wrapText="1"/>
    </xf>
    <xf numFmtId="164" fontId="0" fillId="0" borderId="0" xfId="0" applyNumberFormat="1"/>
    <xf numFmtId="0" fontId="4" fillId="0" borderId="0" xfId="3" applyNumberFormat="1" applyFont="1" applyFill="1"/>
    <xf numFmtId="0" fontId="0" fillId="0" borderId="0" xfId="0" applyNumberFormat="1"/>
    <xf numFmtId="0" fontId="0" fillId="0" borderId="0" xfId="0"/>
    <xf numFmtId="0" fontId="13" fillId="12" borderId="0" xfId="8" applyBorder="1">
      <alignment horizontal="right" wrapText="1" indent="1"/>
    </xf>
    <xf numFmtId="0" fontId="0" fillId="0" borderId="0" xfId="0"/>
    <xf numFmtId="0" fontId="12" fillId="9" borderId="4" xfId="22">
      <alignment horizontal="left" indent="1"/>
    </xf>
    <xf numFmtId="0" fontId="8" fillId="10" borderId="5" xfId="23">
      <alignment wrapText="1"/>
    </xf>
    <xf numFmtId="0" fontId="12" fillId="9" borderId="8" xfId="22" applyBorder="1">
      <alignment horizontal="left" indent="1"/>
    </xf>
    <xf numFmtId="0" fontId="13" fillId="12" borderId="9" xfId="8" applyBorder="1">
      <alignment horizontal="right" wrapText="1" indent="1"/>
    </xf>
    <xf numFmtId="0" fontId="8" fillId="10" borderId="10" xfId="23" applyBorder="1">
      <alignment wrapText="1"/>
    </xf>
    <xf numFmtId="0" fontId="12" fillId="9" borderId="11" xfId="22" applyBorder="1">
      <alignment horizontal="left" indent="1"/>
    </xf>
    <xf numFmtId="0" fontId="13" fillId="12" borderId="12" xfId="8" applyBorder="1">
      <alignment horizontal="right" wrapText="1" indent="1"/>
    </xf>
    <xf numFmtId="0" fontId="8" fillId="10" borderId="13" xfId="23" applyBorder="1">
      <alignment wrapText="1"/>
    </xf>
    <xf numFmtId="0" fontId="10" fillId="8" borderId="2" xfId="20">
      <alignment horizontal="center" vertical="center" wrapText="1"/>
      <protection locked="0"/>
    </xf>
    <xf numFmtId="0" fontId="11" fillId="0" borderId="2" xfId="13">
      <alignment wrapText="1"/>
      <protection locked="0"/>
    </xf>
    <xf numFmtId="164" fontId="11" fillId="12" borderId="2" xfId="14" applyNumberFormat="1">
      <alignment wrapText="1"/>
    </xf>
    <xf numFmtId="0" fontId="14" fillId="5" borderId="0" xfId="7"/>
    <xf numFmtId="0" fontId="13" fillId="12" borderId="0" xfId="8">
      <alignment horizontal="right" wrapText="1" indent="1"/>
    </xf>
    <xf numFmtId="0" fontId="10" fillId="6" borderId="2" xfId="18">
      <alignment horizontal="center" vertical="center"/>
    </xf>
    <xf numFmtId="0" fontId="8" fillId="6" borderId="2" xfId="16">
      <alignment horizontal="right" vertical="center" wrapText="1"/>
    </xf>
    <xf numFmtId="0" fontId="8" fillId="6" borderId="2" xfId="11">
      <alignment vertical="center" wrapText="1"/>
    </xf>
    <xf numFmtId="0" fontId="9" fillId="0" borderId="0" xfId="15">
      <alignment horizontal="right"/>
    </xf>
    <xf numFmtId="0" fontId="0" fillId="0" borderId="0" xfId="0"/>
    <xf numFmtId="0" fontId="11" fillId="14" borderId="14" xfId="27">
      <alignment wrapText="1"/>
      <protection locked="0"/>
    </xf>
    <xf numFmtId="0" fontId="11" fillId="12" borderId="2" xfId="14">
      <alignment wrapText="1"/>
    </xf>
    <xf numFmtId="164" fontId="11" fillId="0" borderId="2" xfId="24">
      <alignment wrapText="1"/>
      <protection locked="0"/>
    </xf>
    <xf numFmtId="0" fontId="11" fillId="7" borderId="3" xfId="19">
      <alignment horizontal="center" vertical="center" wrapText="1"/>
    </xf>
    <xf numFmtId="0" fontId="10" fillId="0" borderId="2" xfId="21">
      <alignment horizontal="center" vertical="center" wrapText="1"/>
      <protection locked="0"/>
    </xf>
    <xf numFmtId="165" fontId="11" fillId="12" borderId="2" xfId="17">
      <alignment wrapText="1"/>
    </xf>
    <xf numFmtId="0" fontId="0" fillId="0" borderId="0" xfId="0" quotePrefix="1"/>
    <xf numFmtId="0" fontId="11" fillId="13" borderId="2" xfId="26">
      <alignment wrapText="1"/>
    </xf>
  </cellXfs>
  <cellStyles count="30">
    <cellStyle name="_ADFDI_FormBottomStyle" xfId="23"/>
    <cellStyle name="_ADFDI_FormDoubleClickCellStyle" xfId="29"/>
    <cellStyle name="_ADFDI_FormTopStyle" xfId="22"/>
    <cellStyle name="_ADFDI_HeaderStyle" xfId="11"/>
    <cellStyle name="_ADFDI_InputTextStyle" xfId="10"/>
    <cellStyle name="_ADFDI_LabelStyle" xfId="8"/>
    <cellStyle name="_ADFDI_OutputTextStyle" xfId="9"/>
    <cellStyle name="_ADFDI_ReadOnlyTableStyle" xfId="12"/>
    <cellStyle name="_ADFDI_TableCellROStyle" xfId="26"/>
    <cellStyle name="_ADFDI_TableCellStyle" xfId="13"/>
    <cellStyle name="_ADFDI_TableChangedColumnStyle" xfId="20"/>
    <cellStyle name="_ADFDI_TableDoubleClickCellStyle" xfId="19"/>
    <cellStyle name="_ADFDI_TableFlagColumnStyle" xfId="21"/>
    <cellStyle name="_ADFDI_TriangleHeaderStyle" xfId="18"/>
    <cellStyle name="CustomFootNoteStyle" xfId="15"/>
    <cellStyle name="HeaderRightStyle" xfId="16"/>
    <cellStyle name="mplClosedDataGridStyle" xfId="1"/>
    <cellStyle name="mplCurrencyLoss" xfId="2"/>
    <cellStyle name="mplCurrencyProfit" xfId="3"/>
    <cellStyle name="mplDblClickCellStyle" xfId="28"/>
    <cellStyle name="mplInputTextField" xfId="27"/>
    <cellStyle name="mplLabel" xfId="4"/>
    <cellStyle name="mplMargin" xfId="5"/>
    <cellStyle name="mplQueryField" xfId="6"/>
    <cellStyle name="mplTableCellCurrency" xfId="24"/>
    <cellStyle name="mplTableCellRO" xfId="14"/>
    <cellStyle name="mplTableCellROPctg" xfId="17"/>
    <cellStyle name="mplTitle" xfId="7"/>
    <cellStyle name="Normal" xfId="0" builtinId="0" customBuiltin="1"/>
    <cellStyle name="TableErrorStyle" xfId="25"/>
  </cellStyles>
  <dxfs count="1">
    <dxf>
      <font>
        <b/>
        <i val="0"/>
        <condense val="0"/>
        <extend val="0"/>
        <color indexed="10"/>
      </font>
    </dxf>
  </dxfs>
  <tableStyles count="0" defaultTableStyle="TableStyleMedium9" defaultPivotStyle="PivotStyleLight16"/>
  <colors>
    <mruColors>
      <color rgb="FFEBEFF5"/>
      <color rgb="FFF0F2F2"/>
      <color rgb="FFE6E8EC"/>
      <color rgb="FF8694A1"/>
      <color rgb="FF737D87"/>
      <color rgb="FFE3E6E7"/>
      <color rgb="FFE0E3E8"/>
      <color rgb="FFAEB4BD"/>
      <color rgb="FFE2E5EC"/>
      <color rgb="FFE2DFEC"/>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activeX/_rels/activeX6.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A37BBB42-E8C1-4E09-B9CA-F009CE620C08}" ax:persistence="persistPropertyBag">
  <ax:ocxPr ax:name="RawObjectTypeName" ax:value=""/>
  <ax:ocxPr ax:name="RawObjectAssemblyName" ax:value=""/>
  <ax:ocxPr ax:name="RawObjectAssemblyPath" ax:value=""/>
  <ax:ocxPr ax:name="Cookie" ax:value="_ActiveXWrapper3:Advanced Editable Price List:BTN326655208:3cedc27b-c9e3-44a3-a1ba-00b0e1363824"/>
  <ax:ocxPr ax:name="ControlInfo_cb" ax:value="0"/>
  <ax:ocxPr ax:name="ControlInfo_hAccel" ax:value="0"/>
  <ax:ocxPr ax:name="ControlInfo_cAccel" ax:value="0"/>
  <ax:ocxPr ax:name="ControlInfo_dwFlags" ax:value="0"/>
  <ax:ocxPr ax:name="MiscStatusBits" ax:value="0"/>
  <ax:ocxPr ax:name="Sizel_cx" ax:value="2963"/>
  <ax:ocxPr ax:name="Sizel_cy" ax:value="635"/>
  <ax:ocxPr ax:name="IsDynamic" ax:value="-1"/>
</ax:ocx>
</file>

<file path=xl/activeX/activeX2.xml><?xml version="1.0" encoding="utf-8"?>
<ax:ocx xmlns:ax="http://schemas.microsoft.com/office/2006/activeX" xmlns:r="http://schemas.openxmlformats.org/officeDocument/2006/relationships" ax:classid="{A37BBB42-E8C1-4E09-B9CA-F009CE620C08}" ax:persistence="persistPropertyBag">
  <ax:ocxPr ax:name="RawObjectTypeName" ax:value=""/>
  <ax:ocxPr ax:name="RawObjectAssemblyName" ax:value=""/>
  <ax:ocxPr ax:name="RawObjectAssemblyPath" ax:value=""/>
  <ax:ocxPr ax:name="Cookie" ax:value="_ActiveXWrapper826:Advanced Editable Price List:BTN812080751:1530c231-6d8b-4b86-800f-c9ac9e7573cf"/>
  <ax:ocxPr ax:name="ControlInfo_cb" ax:value="0"/>
  <ax:ocxPr ax:name="ControlInfo_hAccel" ax:value="0"/>
  <ax:ocxPr ax:name="ControlInfo_cAccel" ax:value="0"/>
  <ax:ocxPr ax:name="ControlInfo_dwFlags" ax:value="0"/>
  <ax:ocxPr ax:name="MiscStatusBits" ax:value="0"/>
  <ax:ocxPr ax:name="Sizel_cx" ax:value="2963"/>
  <ax:ocxPr ax:name="Sizel_cy" ax:value="688"/>
  <ax:ocxPr ax:name="IsDynamic" ax:value="-1"/>
</ax:ocx>
</file>

<file path=xl/activeX/activeX3.xml><?xml version="1.0" encoding="utf-8"?>
<ax:ocx xmlns:ax="http://schemas.microsoft.com/office/2006/activeX" xmlns:r="http://schemas.openxmlformats.org/officeDocument/2006/relationships" ax:classid="{A37BBB42-E8C1-4E09-B9CA-F009CE620C08}" ax:persistence="persistPropertyBag">
  <ax:ocxPr ax:name="RawObjectTypeName" ax:value=""/>
  <ax:ocxPr ax:name="RawObjectAssemblyName" ax:value=""/>
  <ax:ocxPr ax:name="RawObjectAssemblyPath" ax:value=""/>
  <ax:ocxPr ax:name="Cookie" ax:value="_ActiveXWrapper824:Advanced Editable Price List:BTN1827364531:e61f460f-f49f-40e6-8967-0918898f39c6"/>
  <ax:ocxPr ax:name="ControlInfo_cb" ax:value="0"/>
  <ax:ocxPr ax:name="ControlInfo_hAccel" ax:value="0"/>
  <ax:ocxPr ax:name="ControlInfo_cAccel" ax:value="0"/>
  <ax:ocxPr ax:name="ControlInfo_dwFlags" ax:value="0"/>
  <ax:ocxPr ax:name="MiscStatusBits" ax:value="0"/>
  <ax:ocxPr ax:name="Sizel_cx" ax:value="2963"/>
  <ax:ocxPr ax:name="Sizel_cy" ax:value="635"/>
  <ax:ocxPr ax:name="IsDynamic" ax:value="-1"/>
</ax:ocx>
</file>

<file path=xl/activeX/activeX4.xml><?xml version="1.0" encoding="utf-8"?>
<ax:ocx xmlns:ax="http://schemas.microsoft.com/office/2006/activeX" xmlns:r="http://schemas.openxmlformats.org/officeDocument/2006/relationships" ax:classid="{E6D15108-8D35-4CD3-B9AB-E4FA4DF71352}" ax:persistence="persistPropertyBag">
  <ax:ocxPr ax:name="RawObjectTypeName" ax:value=""/>
  <ax:ocxPr ax:name="RawObjectAssemblyName" ax:value=""/>
  <ax:ocxPr ax:name="RawObjectAssemblyPath" ax:value=""/>
  <ax:ocxPr ax:name="Cookie" ax:value="_ActiveXWrapper2:Price List:BTN812080751:9aa87cd7-1022-4928-923a-11db295b6304"/>
  <ax:ocxPr ax:name="ControlInfo_cb" ax:value="0"/>
  <ax:ocxPr ax:name="ControlInfo_hAccel" ax:value="0"/>
  <ax:ocxPr ax:name="ControlInfo_cAccel" ax:value="0"/>
  <ax:ocxPr ax:name="ControlInfo_dwFlags" ax:value="0"/>
  <ax:ocxPr ax:name="MiscStatusBits" ax:value="0"/>
  <ax:ocxPr ax:name="Sizel_cx" ax:value="1958"/>
  <ax:ocxPr ax:name="Sizel_cy" ax:value="688"/>
  <ax:ocxPr ax:name="IsDynamic" ax:value="-1"/>
</ax:ocx>
</file>

<file path=xl/activeX/activeX5.xml><?xml version="1.0" encoding="utf-8"?>
<ax:ocx xmlns:ax="http://schemas.microsoft.com/office/2006/activeX" xmlns:r="http://schemas.openxmlformats.org/officeDocument/2006/relationships" ax:classid="{E6D15108-8D35-4CD3-B9AB-E4FA4DF71352}" ax:persistence="persistPropertyBag">
  <ax:ocxPr ax:name="RawObjectTypeName" ax:value=""/>
  <ax:ocxPr ax:name="RawObjectAssemblyName" ax:value=""/>
  <ax:ocxPr ax:name="RawObjectAssemblyPath" ax:value=""/>
  <ax:ocxPr ax:name="Cookie" ax:value="_ActiveXWrapper1:Price List:BTN1827364531:152c09a8-1709-42c7-8c8d-da86901220e6"/>
  <ax:ocxPr ax:name="ControlInfo_cb" ax:value="0"/>
  <ax:ocxPr ax:name="ControlInfo_hAccel" ax:value="0"/>
  <ax:ocxPr ax:name="ControlInfo_cAccel" ax:value="0"/>
  <ax:ocxPr ax:name="ControlInfo_dwFlags" ax:value="0"/>
  <ax:ocxPr ax:name="MiscStatusBits" ax:value="0"/>
  <ax:ocxPr ax:name="Sizel_cx" ax:value="1958"/>
  <ax:ocxPr ax:name="Sizel_cy" ax:value="688"/>
  <ax:ocxPr ax:name="IsDynamic" ax:value="-1"/>
</ax:ocx>
</file>

<file path=xl/activeX/activeX6.xml><?xml version="1.0" encoding="utf-8"?>
<ax:ocx xmlns:ax="http://schemas.microsoft.com/office/2006/activeX" xmlns:r="http://schemas.openxmlformats.org/officeDocument/2006/relationships" ax:classid="{868FBE40-B964-453C-BEA2-77F32F2C294F}" ax:persistence="persistStorage"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6.xml"/><Relationship Id="rId3" Type="http://schemas.openxmlformats.org/officeDocument/2006/relationships/control" Target="../activeX/activeX1.xml"/><Relationship Id="rId7" Type="http://schemas.openxmlformats.org/officeDocument/2006/relationships/control" Target="../activeX/activeX5.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control" Target="../activeX/activeX4.xml"/><Relationship Id="rId5" Type="http://schemas.openxmlformats.org/officeDocument/2006/relationships/control" Target="../activeX/activeX3.xml"/><Relationship Id="rId4" Type="http://schemas.openxmlformats.org/officeDocument/2006/relationships/control" Target="../activeX/activeX2.xml"/></Relationships>
</file>

<file path=xl/worksheets/sheet1.xml><?xml version="1.0" encoding="utf-8"?>
<worksheet xmlns="http://schemas.openxmlformats.org/spreadsheetml/2006/main" xmlns:r="http://schemas.openxmlformats.org/officeDocument/2006/relationships">
  <sheetPr codeName="Sheet2"/>
  <dimension ref="A1:P78"/>
  <sheetViews>
    <sheetView tabSelected="1" topLeftCell="G1" workbookViewId="0">
      <pane ySplit="14" topLeftCell="A15" activePane="bottomLeft" state="frozenSplit"/>
      <selection pane="bottomLeft" activeCell="J23" sqref="J23"/>
    </sheetView>
  </sheetViews>
  <sheetFormatPr defaultRowHeight="12.75"/>
  <cols>
    <col min="1" max="1" width="0" style="25" hidden="1" customWidth="1"/>
    <col min="2" max="2" width="4.85546875" customWidth="1"/>
    <col min="3" max="3" width="4.85546875" style="25" customWidth="1"/>
    <col min="4" max="4" width="7.42578125" customWidth="1"/>
    <col min="5" max="6" width="7.5703125" customWidth="1"/>
    <col min="7" max="7" width="11.42578125" style="2" customWidth="1"/>
    <col min="8" max="8" width="27.7109375" style="2" customWidth="1"/>
    <col min="9" max="9" width="16" style="2" customWidth="1"/>
    <col min="10" max="10" width="22.7109375" style="2" customWidth="1"/>
    <col min="11" max="11" width="15.7109375" customWidth="1"/>
    <col min="12" max="12" width="18.28515625" customWidth="1"/>
    <col min="13" max="13" width="17.140625" customWidth="1"/>
    <col min="14" max="14" width="13.28515625" style="25" customWidth="1"/>
    <col min="15" max="15" width="23.28515625" style="4" customWidth="1"/>
    <col min="16" max="16" width="11" customWidth="1"/>
  </cols>
  <sheetData>
    <row r="1" spans="1:16" s="5" customFormat="1">
      <c r="A1" s="25" t="s">
        <v>23</v>
      </c>
      <c r="C1" s="25"/>
      <c r="F1" s="25"/>
      <c r="G1" s="2"/>
      <c r="H1" s="2"/>
      <c r="I1" s="2"/>
      <c r="J1" s="2"/>
      <c r="N1" s="25"/>
      <c r="O1" s="4"/>
    </row>
    <row r="2" spans="1:16" ht="18">
      <c r="E2" s="19" t="s">
        <v>142</v>
      </c>
      <c r="G2"/>
      <c r="O2" s="24" t="s">
        <v>146</v>
      </c>
    </row>
    <row r="3" spans="1:16" s="5" customFormat="1">
      <c r="A3" s="25"/>
      <c r="C3" s="25"/>
      <c r="H3" s="2"/>
      <c r="I3" s="2"/>
      <c r="J3" s="2"/>
      <c r="N3" s="25"/>
    </row>
    <row r="4" spans="1:16">
      <c r="B4" s="5"/>
      <c r="E4" s="13" t="s">
        <v>10</v>
      </c>
      <c r="F4" s="8"/>
      <c r="G4" s="8"/>
      <c r="H4" s="8"/>
      <c r="I4" s="8"/>
      <c r="J4" s="10"/>
      <c r="L4" s="13" t="s">
        <v>8</v>
      </c>
      <c r="M4" s="8"/>
      <c r="N4" s="8"/>
      <c r="O4" s="10"/>
      <c r="P4" s="4"/>
    </row>
    <row r="5" spans="1:16" s="25" customFormat="1">
      <c r="E5" s="14"/>
      <c r="F5" s="20"/>
      <c r="G5" s="20"/>
      <c r="H5" s="20"/>
      <c r="I5" s="20"/>
      <c r="J5" s="11"/>
      <c r="L5" s="14"/>
      <c r="M5" s="20"/>
      <c r="N5" s="20"/>
      <c r="O5" s="11"/>
      <c r="P5" s="4"/>
    </row>
    <row r="6" spans="1:16" ht="18" customHeight="1">
      <c r="B6" s="5"/>
      <c r="E6" s="14"/>
      <c r="F6" s="20"/>
      <c r="G6" s="20" t="s">
        <v>143</v>
      </c>
      <c r="H6" s="26"/>
      <c r="I6" s="6"/>
      <c r="J6" s="11"/>
      <c r="L6" s="14" t="s">
        <v>7</v>
      </c>
      <c r="M6" s="1"/>
      <c r="N6" s="20"/>
      <c r="O6" s="11"/>
    </row>
    <row r="7" spans="1:16" s="7" customFormat="1" ht="5.25" customHeight="1">
      <c r="A7" s="25"/>
      <c r="C7" s="25"/>
      <c r="E7" s="14"/>
      <c r="F7" s="20"/>
      <c r="G7" s="20"/>
      <c r="H7" s="20"/>
      <c r="I7" s="20"/>
      <c r="J7" s="11"/>
      <c r="L7" s="14"/>
      <c r="M7" s="20"/>
      <c r="N7" s="20"/>
      <c r="O7" s="11"/>
    </row>
    <row r="8" spans="1:16" s="5" customFormat="1" ht="18" customHeight="1">
      <c r="A8" s="25"/>
      <c r="C8" s="25"/>
      <c r="E8" s="14"/>
      <c r="F8" s="6"/>
      <c r="G8" s="6"/>
      <c r="H8" s="6"/>
      <c r="I8" s="6"/>
      <c r="J8" s="11"/>
      <c r="L8" s="14" t="s">
        <v>8</v>
      </c>
      <c r="M8" s="1"/>
      <c r="N8" s="20"/>
      <c r="O8" s="11"/>
    </row>
    <row r="9" spans="1:16" ht="20.25" customHeight="1">
      <c r="B9" s="5"/>
      <c r="E9" s="14"/>
      <c r="F9" s="6"/>
      <c r="G9" s="6"/>
      <c r="H9" s="20">
        <f ca="1">COUNT(OFFSET(G14,1,0):OFFSET(G68,-1,0))</f>
        <v>47</v>
      </c>
      <c r="I9" s="20" t="s">
        <v>144</v>
      </c>
      <c r="J9" s="11"/>
      <c r="K9" s="5"/>
      <c r="L9" s="15"/>
      <c r="M9" s="9"/>
      <c r="N9" s="9"/>
      <c r="O9" s="12"/>
      <c r="P9" s="4"/>
    </row>
    <row r="10" spans="1:16" s="5" customFormat="1">
      <c r="A10" s="25"/>
      <c r="C10" s="25"/>
      <c r="E10" s="15"/>
      <c r="F10" s="9"/>
      <c r="G10" s="9"/>
      <c r="H10" s="9"/>
      <c r="I10" s="9"/>
      <c r="J10" s="12"/>
      <c r="N10" s="25"/>
      <c r="P10" s="4"/>
    </row>
    <row r="11" spans="1:16" s="5" customFormat="1">
      <c r="A11" s="25"/>
      <c r="C11" s="25"/>
      <c r="I11" s="25"/>
      <c r="J11" s="2"/>
      <c r="N11" s="25"/>
      <c r="P11" s="4"/>
    </row>
    <row r="12" spans="1:16" ht="20.100000000000001" customHeight="1">
      <c r="F12" s="25"/>
      <c r="G12" s="25"/>
      <c r="H12"/>
      <c r="I12" s="25"/>
      <c r="L12" s="4"/>
      <c r="O12" s="25"/>
    </row>
    <row r="13" spans="1:16" s="5" customFormat="1">
      <c r="A13" s="25"/>
      <c r="C13" s="25"/>
      <c r="G13" s="2"/>
      <c r="I13" s="25"/>
      <c r="J13" s="2"/>
      <c r="L13" s="4"/>
      <c r="N13" s="25"/>
    </row>
    <row r="14" spans="1:16" ht="26.25" thickBot="1">
      <c r="E14" s="21" t="s">
        <v>147</v>
      </c>
      <c r="F14" s="21" t="s">
        <v>148</v>
      </c>
      <c r="G14" s="23" t="s">
        <v>149</v>
      </c>
      <c r="H14" s="23" t="s">
        <v>150</v>
      </c>
      <c r="I14" s="23" t="s">
        <v>151</v>
      </c>
      <c r="J14" s="23" t="s">
        <v>152</v>
      </c>
      <c r="K14" s="23" t="s">
        <v>153</v>
      </c>
      <c r="L14" s="23" t="s">
        <v>154</v>
      </c>
      <c r="M14" s="22" t="s">
        <v>145</v>
      </c>
      <c r="N14" s="23" t="s">
        <v>155</v>
      </c>
      <c r="O14" s="23" t="s">
        <v>156</v>
      </c>
      <c r="P14" s="23" t="s">
        <v>157</v>
      </c>
    </row>
    <row r="15" spans="1:16" s="25" customFormat="1" ht="15" customHeight="1" thickTop="1" thickBot="1">
      <c r="E15" s="16"/>
      <c r="F15" s="30"/>
      <c r="G15" s="27">
        <v>1</v>
      </c>
      <c r="H15" s="17" t="s">
        <v>49</v>
      </c>
      <c r="I15" s="17" t="s">
        <v>29</v>
      </c>
      <c r="J15" s="17" t="s">
        <v>45</v>
      </c>
      <c r="K15" s="28">
        <v>1900</v>
      </c>
      <c r="L15" s="28">
        <v>1499.99</v>
      </c>
      <c r="M15" s="18">
        <f>K15-L15</f>
        <v>400.01</v>
      </c>
      <c r="N15" s="31">
        <f>(K15-L15)/L15</f>
        <v>0.26667511116740777</v>
      </c>
      <c r="O15" s="29" t="s">
        <v>166</v>
      </c>
      <c r="P15" s="33" t="s">
        <v>167</v>
      </c>
    </row>
    <row r="16" spans="1:16" s="25" customFormat="1" ht="15" customHeight="1" thickTop="1" thickBot="1">
      <c r="E16" s="16"/>
      <c r="F16" s="30"/>
      <c r="G16" s="27">
        <v>2</v>
      </c>
      <c r="H16" s="17" t="s">
        <v>50</v>
      </c>
      <c r="I16" s="17" t="s">
        <v>29</v>
      </c>
      <c r="J16" s="17" t="s">
        <v>48</v>
      </c>
      <c r="K16" s="28">
        <v>200.99</v>
      </c>
      <c r="L16" s="28">
        <v>85</v>
      </c>
      <c r="M16" s="18">
        <f t="shared" ref="M16:M61" si="0">K16-L16</f>
        <v>115.99000000000001</v>
      </c>
      <c r="N16" s="31">
        <f>(K16-L16)/L16</f>
        <v>1.3645882352941177</v>
      </c>
      <c r="O16" s="29"/>
      <c r="P16" s="33" t="s">
        <v>96</v>
      </c>
    </row>
    <row r="17" spans="5:16" s="25" customFormat="1" ht="15" customHeight="1" thickTop="1" thickBot="1">
      <c r="E17" s="16"/>
      <c r="F17" s="30"/>
      <c r="G17" s="27">
        <v>3</v>
      </c>
      <c r="H17" s="17" t="s">
        <v>51</v>
      </c>
      <c r="I17" s="17" t="s">
        <v>29</v>
      </c>
      <c r="J17" s="17" t="s">
        <v>47</v>
      </c>
      <c r="K17" s="28">
        <v>299.99</v>
      </c>
      <c r="L17" s="28">
        <v>200</v>
      </c>
      <c r="M17" s="18">
        <f t="shared" si="0"/>
        <v>99.990000000000009</v>
      </c>
      <c r="N17" s="31">
        <f>(K17-L17)/L17</f>
        <v>0.49995000000000006</v>
      </c>
      <c r="O17" s="29"/>
      <c r="P17" s="33" t="s">
        <v>97</v>
      </c>
    </row>
    <row r="18" spans="5:16" s="25" customFormat="1" ht="15" customHeight="1" thickTop="1" thickBot="1">
      <c r="E18" s="16"/>
      <c r="F18" s="30"/>
      <c r="G18" s="27">
        <v>4</v>
      </c>
      <c r="H18" s="17" t="s">
        <v>52</v>
      </c>
      <c r="I18" s="17" t="s">
        <v>29</v>
      </c>
      <c r="J18" s="17" t="s">
        <v>47</v>
      </c>
      <c r="K18" s="28">
        <v>399.99</v>
      </c>
      <c r="L18" s="28">
        <v>300</v>
      </c>
      <c r="M18" s="18">
        <f t="shared" si="0"/>
        <v>99.990000000000009</v>
      </c>
      <c r="N18" s="31">
        <f>(K18-L18)/L18</f>
        <v>0.33330000000000004</v>
      </c>
      <c r="O18" s="29"/>
      <c r="P18" s="33" t="s">
        <v>98</v>
      </c>
    </row>
    <row r="19" spans="5:16" s="25" customFormat="1" ht="15" customHeight="1" thickTop="1" thickBot="1">
      <c r="E19" s="16"/>
      <c r="F19" s="30"/>
      <c r="G19" s="27">
        <v>5</v>
      </c>
      <c r="H19" s="17" t="s">
        <v>53</v>
      </c>
      <c r="I19" s="17" t="s">
        <v>29</v>
      </c>
      <c r="J19" s="17" t="s">
        <v>45</v>
      </c>
      <c r="K19" s="28">
        <v>195.99</v>
      </c>
      <c r="L19" s="28">
        <v>100</v>
      </c>
      <c r="M19" s="18">
        <f t="shared" si="0"/>
        <v>95.990000000000009</v>
      </c>
      <c r="N19" s="31">
        <f>(K19-L19)/L19</f>
        <v>0.95990000000000009</v>
      </c>
      <c r="O19" s="29"/>
      <c r="P19" s="33" t="s">
        <v>99</v>
      </c>
    </row>
    <row r="20" spans="5:16" s="25" customFormat="1" ht="15" customHeight="1" thickTop="1" thickBot="1">
      <c r="E20" s="16"/>
      <c r="F20" s="30"/>
      <c r="G20" s="27">
        <v>6</v>
      </c>
      <c r="H20" s="17" t="s">
        <v>54</v>
      </c>
      <c r="I20" s="17" t="s">
        <v>29</v>
      </c>
      <c r="J20" s="17" t="s">
        <v>48</v>
      </c>
      <c r="K20" s="28">
        <v>159.99</v>
      </c>
      <c r="L20" s="28">
        <v>75</v>
      </c>
      <c r="M20" s="18">
        <f t="shared" si="0"/>
        <v>84.990000000000009</v>
      </c>
      <c r="N20" s="31">
        <f>(K20-L20)/L20</f>
        <v>1.1332000000000002</v>
      </c>
      <c r="O20" s="29"/>
      <c r="P20" s="33" t="s">
        <v>100</v>
      </c>
    </row>
    <row r="21" spans="5:16" s="25" customFormat="1" ht="15" customHeight="1" thickTop="1" thickBot="1">
      <c r="E21" s="16"/>
      <c r="F21" s="30"/>
      <c r="G21" s="27">
        <v>7</v>
      </c>
      <c r="H21" s="17" t="s">
        <v>55</v>
      </c>
      <c r="I21" s="17" t="s">
        <v>29</v>
      </c>
      <c r="J21" s="17" t="s">
        <v>48</v>
      </c>
      <c r="K21" s="28">
        <v>299.99</v>
      </c>
      <c r="L21" s="28">
        <v>150</v>
      </c>
      <c r="M21" s="18">
        <f t="shared" si="0"/>
        <v>149.99</v>
      </c>
      <c r="N21" s="31">
        <f>(K21-L21)/L21</f>
        <v>0.99993333333333334</v>
      </c>
      <c r="O21" s="29"/>
      <c r="P21" s="33" t="s">
        <v>101</v>
      </c>
    </row>
    <row r="22" spans="5:16" s="25" customFormat="1" ht="15" customHeight="1" thickTop="1" thickBot="1">
      <c r="E22" s="16"/>
      <c r="F22" s="30"/>
      <c r="G22" s="27">
        <v>8</v>
      </c>
      <c r="H22" s="17" t="s">
        <v>56</v>
      </c>
      <c r="I22" s="17" t="s">
        <v>29</v>
      </c>
      <c r="J22" s="17" t="s">
        <v>48</v>
      </c>
      <c r="K22" s="28">
        <v>199.99</v>
      </c>
      <c r="L22" s="28">
        <v>100</v>
      </c>
      <c r="M22" s="18">
        <f t="shared" si="0"/>
        <v>99.990000000000009</v>
      </c>
      <c r="N22" s="31">
        <f>(K22-L22)/L22</f>
        <v>0.99990000000000012</v>
      </c>
      <c r="O22" s="29"/>
      <c r="P22" s="33" t="s">
        <v>102</v>
      </c>
    </row>
    <row r="23" spans="5:16" s="25" customFormat="1" ht="15" customHeight="1" thickTop="1" thickBot="1">
      <c r="E23" s="16"/>
      <c r="F23" s="30"/>
      <c r="G23" s="27">
        <v>9</v>
      </c>
      <c r="H23" s="17" t="s">
        <v>57</v>
      </c>
      <c r="I23" s="17" t="s">
        <v>29</v>
      </c>
      <c r="J23" s="17" t="s">
        <v>48</v>
      </c>
      <c r="K23" s="28">
        <v>129.99</v>
      </c>
      <c r="L23" s="28">
        <v>55</v>
      </c>
      <c r="M23" s="18">
        <f t="shared" si="0"/>
        <v>74.990000000000009</v>
      </c>
      <c r="N23" s="31">
        <f>(K23-L23)/L23</f>
        <v>1.3634545454545457</v>
      </c>
      <c r="O23" s="29"/>
      <c r="P23" s="33" t="s">
        <v>103</v>
      </c>
    </row>
    <row r="24" spans="5:16" s="25" customFormat="1" ht="15" customHeight="1" thickTop="1" thickBot="1">
      <c r="E24" s="16"/>
      <c r="F24" s="30"/>
      <c r="G24" s="27">
        <v>10</v>
      </c>
      <c r="H24" s="17" t="s">
        <v>62</v>
      </c>
      <c r="I24" s="17" t="s">
        <v>29</v>
      </c>
      <c r="J24" s="17" t="s">
        <v>45</v>
      </c>
      <c r="K24" s="28">
        <v>225.99</v>
      </c>
      <c r="L24" s="28">
        <v>100</v>
      </c>
      <c r="M24" s="18">
        <f t="shared" si="0"/>
        <v>125.99000000000001</v>
      </c>
      <c r="N24" s="31">
        <f>(K24-L24)/L24</f>
        <v>1.2599</v>
      </c>
      <c r="O24" s="29"/>
      <c r="P24" s="33" t="s">
        <v>108</v>
      </c>
    </row>
    <row r="25" spans="5:16" s="25" customFormat="1" ht="15" customHeight="1" thickTop="1" thickBot="1">
      <c r="E25" s="16"/>
      <c r="F25" s="30"/>
      <c r="G25" s="27">
        <v>11</v>
      </c>
      <c r="H25" s="17" t="s">
        <v>63</v>
      </c>
      <c r="I25" s="17" t="s">
        <v>29</v>
      </c>
      <c r="J25" s="17" t="s">
        <v>47</v>
      </c>
      <c r="K25" s="28">
        <v>259.99</v>
      </c>
      <c r="L25" s="28">
        <v>140</v>
      </c>
      <c r="M25" s="18">
        <f t="shared" si="0"/>
        <v>119.99000000000001</v>
      </c>
      <c r="N25" s="31">
        <f>(K25-L25)/L25</f>
        <v>0.8570714285714286</v>
      </c>
      <c r="O25" s="29"/>
      <c r="P25" s="33" t="s">
        <v>109</v>
      </c>
    </row>
    <row r="26" spans="5:16" s="25" customFormat="1" ht="15" customHeight="1" thickTop="1" thickBot="1">
      <c r="E26" s="16"/>
      <c r="F26" s="30"/>
      <c r="G26" s="27">
        <v>12</v>
      </c>
      <c r="H26" s="17" t="s">
        <v>64</v>
      </c>
      <c r="I26" s="17" t="s">
        <v>29</v>
      </c>
      <c r="J26" s="17" t="s">
        <v>45</v>
      </c>
      <c r="K26" s="28">
        <v>99.99</v>
      </c>
      <c r="L26" s="28">
        <v>64</v>
      </c>
      <c r="M26" s="18">
        <f t="shared" si="0"/>
        <v>35.989999999999995</v>
      </c>
      <c r="N26" s="31">
        <f>(K26-L26)/L26</f>
        <v>0.56234374999999992</v>
      </c>
      <c r="O26" s="29"/>
      <c r="P26" s="33" t="s">
        <v>110</v>
      </c>
    </row>
    <row r="27" spans="5:16" s="25" customFormat="1" ht="15" customHeight="1" thickTop="1" thickBot="1">
      <c r="E27" s="16"/>
      <c r="F27" s="30"/>
      <c r="G27" s="27">
        <v>13</v>
      </c>
      <c r="H27" s="17" t="s">
        <v>65</v>
      </c>
      <c r="I27" s="17" t="s">
        <v>29</v>
      </c>
      <c r="J27" s="17" t="s">
        <v>47</v>
      </c>
      <c r="K27" s="28">
        <v>19.989999999999998</v>
      </c>
      <c r="L27" s="28">
        <v>5</v>
      </c>
      <c r="M27" s="18">
        <f t="shared" si="0"/>
        <v>14.989999999999998</v>
      </c>
      <c r="N27" s="31">
        <f>(K27-L27)/L27</f>
        <v>2.9979999999999998</v>
      </c>
      <c r="O27" s="29"/>
      <c r="P27" s="33" t="s">
        <v>111</v>
      </c>
    </row>
    <row r="28" spans="5:16" s="25" customFormat="1" ht="15" customHeight="1" thickTop="1" thickBot="1">
      <c r="E28" s="16"/>
      <c r="F28" s="30"/>
      <c r="G28" s="27">
        <v>14</v>
      </c>
      <c r="H28" s="17" t="s">
        <v>58</v>
      </c>
      <c r="I28" s="17" t="s">
        <v>29</v>
      </c>
      <c r="J28" s="17" t="s">
        <v>47</v>
      </c>
      <c r="K28" s="28">
        <v>49.99</v>
      </c>
      <c r="L28" s="28">
        <v>20</v>
      </c>
      <c r="M28" s="18">
        <f t="shared" si="0"/>
        <v>29.990000000000002</v>
      </c>
      <c r="N28" s="31">
        <f>(K28-L28)/L28</f>
        <v>1.4995000000000001</v>
      </c>
      <c r="O28" s="29"/>
      <c r="P28" s="33" t="s">
        <v>104</v>
      </c>
    </row>
    <row r="29" spans="5:16" s="25" customFormat="1" ht="15" customHeight="1" thickTop="1" thickBot="1">
      <c r="E29" s="16"/>
      <c r="F29" s="30"/>
      <c r="G29" s="27">
        <v>15</v>
      </c>
      <c r="H29" s="17" t="s">
        <v>66</v>
      </c>
      <c r="I29" s="17" t="s">
        <v>28</v>
      </c>
      <c r="J29" s="17" t="s">
        <v>36</v>
      </c>
      <c r="K29" s="28">
        <v>89.99</v>
      </c>
      <c r="L29" s="28">
        <v>35</v>
      </c>
      <c r="M29" s="18">
        <f t="shared" si="0"/>
        <v>54.989999999999995</v>
      </c>
      <c r="N29" s="31">
        <f>(K29-L29)/L29</f>
        <v>1.571142857142857</v>
      </c>
      <c r="O29" s="29"/>
      <c r="P29" s="33" t="s">
        <v>112</v>
      </c>
    </row>
    <row r="30" spans="5:16" s="25" customFormat="1" ht="15" customHeight="1" thickTop="1" thickBot="1">
      <c r="E30" s="16"/>
      <c r="F30" s="30"/>
      <c r="G30" s="27">
        <v>16</v>
      </c>
      <c r="H30" s="17" t="s">
        <v>67</v>
      </c>
      <c r="I30" s="17" t="s">
        <v>29</v>
      </c>
      <c r="J30" s="17" t="s">
        <v>45</v>
      </c>
      <c r="K30" s="28">
        <v>389.99</v>
      </c>
      <c r="L30" s="28">
        <v>290</v>
      </c>
      <c r="M30" s="18">
        <f t="shared" si="0"/>
        <v>99.990000000000009</v>
      </c>
      <c r="N30" s="31">
        <f>(K30-L30)/L30</f>
        <v>0.34479310344827591</v>
      </c>
      <c r="O30" s="29"/>
      <c r="P30" s="33" t="s">
        <v>113</v>
      </c>
    </row>
    <row r="31" spans="5:16" s="25" customFormat="1" ht="15" customHeight="1" thickTop="1" thickBot="1">
      <c r="E31" s="16"/>
      <c r="F31" s="30"/>
      <c r="G31" s="27">
        <v>17</v>
      </c>
      <c r="H31" s="17" t="s">
        <v>68</v>
      </c>
      <c r="I31" s="17" t="s">
        <v>29</v>
      </c>
      <c r="J31" s="17" t="s">
        <v>45</v>
      </c>
      <c r="K31" s="28">
        <v>339.99</v>
      </c>
      <c r="L31" s="28">
        <v>200</v>
      </c>
      <c r="M31" s="18">
        <f t="shared" si="0"/>
        <v>139.99</v>
      </c>
      <c r="N31" s="31">
        <f>(K31-L31)/L31</f>
        <v>0.69995000000000007</v>
      </c>
      <c r="O31" s="29"/>
      <c r="P31" s="33" t="s">
        <v>114</v>
      </c>
    </row>
    <row r="32" spans="5:16" s="25" customFormat="1" ht="15" customHeight="1" thickTop="1" thickBot="1">
      <c r="E32" s="16"/>
      <c r="F32" s="30"/>
      <c r="G32" s="27">
        <v>18</v>
      </c>
      <c r="H32" s="17" t="s">
        <v>69</v>
      </c>
      <c r="I32" s="17" t="s">
        <v>29</v>
      </c>
      <c r="J32" s="17" t="s">
        <v>45</v>
      </c>
      <c r="K32" s="28">
        <v>99.99</v>
      </c>
      <c r="L32" s="28">
        <v>45</v>
      </c>
      <c r="M32" s="18">
        <f t="shared" si="0"/>
        <v>54.989999999999995</v>
      </c>
      <c r="N32" s="31">
        <f>(K32-L32)/L32</f>
        <v>1.222</v>
      </c>
      <c r="O32" s="29"/>
      <c r="P32" s="33" t="s">
        <v>115</v>
      </c>
    </row>
    <row r="33" spans="5:16" s="25" customFormat="1" ht="15" customHeight="1" thickTop="1" thickBot="1">
      <c r="E33" s="16"/>
      <c r="F33" s="30"/>
      <c r="G33" s="27">
        <v>19</v>
      </c>
      <c r="H33" s="17" t="s">
        <v>70</v>
      </c>
      <c r="I33" s="17" t="s">
        <v>29</v>
      </c>
      <c r="J33" s="17" t="s">
        <v>45</v>
      </c>
      <c r="K33" s="28">
        <v>249.99</v>
      </c>
      <c r="L33" s="28">
        <v>125</v>
      </c>
      <c r="M33" s="18">
        <f t="shared" si="0"/>
        <v>124.99000000000001</v>
      </c>
      <c r="N33" s="31">
        <f>(K33-L33)/L33</f>
        <v>0.99992000000000003</v>
      </c>
      <c r="O33" s="29"/>
      <c r="P33" s="33" t="s">
        <v>116</v>
      </c>
    </row>
    <row r="34" spans="5:16" s="25" customFormat="1" ht="15" customHeight="1" thickTop="1" thickBot="1">
      <c r="E34" s="16"/>
      <c r="F34" s="30"/>
      <c r="G34" s="27">
        <v>20</v>
      </c>
      <c r="H34" s="17" t="s">
        <v>59</v>
      </c>
      <c r="I34" s="17" t="s">
        <v>29</v>
      </c>
      <c r="J34" s="17" t="s">
        <v>45</v>
      </c>
      <c r="K34" s="28">
        <v>399.99</v>
      </c>
      <c r="L34" s="28">
        <v>175</v>
      </c>
      <c r="M34" s="18">
        <f t="shared" si="0"/>
        <v>224.99</v>
      </c>
      <c r="N34" s="31">
        <f>(K34-L34)/L34</f>
        <v>1.2856571428571428</v>
      </c>
      <c r="O34" s="29"/>
      <c r="P34" s="33" t="s">
        <v>105</v>
      </c>
    </row>
    <row r="35" spans="5:16" s="25" customFormat="1" ht="15" customHeight="1" thickTop="1" thickBot="1">
      <c r="E35" s="16"/>
      <c r="F35" s="30"/>
      <c r="G35" s="27">
        <v>21</v>
      </c>
      <c r="H35" s="17" t="s">
        <v>60</v>
      </c>
      <c r="I35" s="17" t="s">
        <v>29</v>
      </c>
      <c r="J35" s="17" t="s">
        <v>45</v>
      </c>
      <c r="K35" s="28">
        <v>149.94999999999999</v>
      </c>
      <c r="L35" s="28">
        <v>90</v>
      </c>
      <c r="M35" s="18">
        <f t="shared" si="0"/>
        <v>59.949999999999989</v>
      </c>
      <c r="N35" s="31">
        <f>(K35-L35)/L35</f>
        <v>0.66611111111111099</v>
      </c>
      <c r="O35" s="29"/>
      <c r="P35" s="33" t="s">
        <v>106</v>
      </c>
    </row>
    <row r="36" spans="5:16" s="25" customFormat="1" ht="15" customHeight="1" thickTop="1" thickBot="1">
      <c r="E36" s="16"/>
      <c r="F36" s="30"/>
      <c r="G36" s="27">
        <v>22</v>
      </c>
      <c r="H36" s="17" t="s">
        <v>61</v>
      </c>
      <c r="I36" s="17" t="s">
        <v>29</v>
      </c>
      <c r="J36" s="17" t="s">
        <v>45</v>
      </c>
      <c r="K36" s="28">
        <v>199.95</v>
      </c>
      <c r="L36" s="28">
        <v>100</v>
      </c>
      <c r="M36" s="18">
        <f t="shared" si="0"/>
        <v>99.949999999999989</v>
      </c>
      <c r="N36" s="31">
        <f>(K36-L36)/L36</f>
        <v>0.99949999999999983</v>
      </c>
      <c r="O36" s="29"/>
      <c r="P36" s="33" t="s">
        <v>107</v>
      </c>
    </row>
    <row r="37" spans="5:16" s="25" customFormat="1" ht="15" customHeight="1" thickTop="1" thickBot="1">
      <c r="E37" s="16"/>
      <c r="F37" s="30"/>
      <c r="G37" s="27">
        <v>23</v>
      </c>
      <c r="H37" s="17" t="s">
        <v>77</v>
      </c>
      <c r="I37" s="17" t="s">
        <v>29</v>
      </c>
      <c r="J37" s="17" t="s">
        <v>45</v>
      </c>
      <c r="K37" s="28">
        <v>249.95</v>
      </c>
      <c r="L37" s="28">
        <v>150</v>
      </c>
      <c r="M37" s="18">
        <f t="shared" si="0"/>
        <v>99.949999999999989</v>
      </c>
      <c r="N37" s="31">
        <f>(K37-L37)/L37</f>
        <v>0.66633333333333322</v>
      </c>
      <c r="O37" s="29"/>
      <c r="P37" s="33" t="s">
        <v>123</v>
      </c>
    </row>
    <row r="38" spans="5:16" s="25" customFormat="1" ht="15" customHeight="1" thickTop="1" thickBot="1">
      <c r="E38" s="16"/>
      <c r="F38" s="30"/>
      <c r="G38" s="27">
        <v>24</v>
      </c>
      <c r="H38" s="17" t="s">
        <v>78</v>
      </c>
      <c r="I38" s="17" t="s">
        <v>28</v>
      </c>
      <c r="J38" s="17" t="s">
        <v>34</v>
      </c>
      <c r="K38" s="28">
        <v>899.99</v>
      </c>
      <c r="L38" s="28">
        <v>400</v>
      </c>
      <c r="M38" s="18">
        <f t="shared" si="0"/>
        <v>499.99</v>
      </c>
      <c r="N38" s="31">
        <f>(K38-L38)/L38</f>
        <v>1.2499750000000001</v>
      </c>
      <c r="O38" s="29"/>
      <c r="P38" s="33" t="s">
        <v>124</v>
      </c>
    </row>
    <row r="39" spans="5:16" s="25" customFormat="1" ht="15" customHeight="1" thickTop="1" thickBot="1">
      <c r="E39" s="16"/>
      <c r="F39" s="30"/>
      <c r="G39" s="27">
        <v>25</v>
      </c>
      <c r="H39" s="17" t="s">
        <v>79</v>
      </c>
      <c r="I39" s="17" t="s">
        <v>28</v>
      </c>
      <c r="J39" s="17" t="s">
        <v>34</v>
      </c>
      <c r="K39" s="28">
        <v>2499.9899999999998</v>
      </c>
      <c r="L39" s="28">
        <v>1000</v>
      </c>
      <c r="M39" s="18">
        <f t="shared" si="0"/>
        <v>1499.9899999999998</v>
      </c>
      <c r="N39" s="31">
        <f>(K39-L39)/L39</f>
        <v>1.4999899999999997</v>
      </c>
      <c r="O39" s="29"/>
      <c r="P39" s="33" t="s">
        <v>125</v>
      </c>
    </row>
    <row r="40" spans="5:16" s="25" customFormat="1" ht="15" customHeight="1" thickTop="1" thickBot="1">
      <c r="E40" s="16"/>
      <c r="F40" s="30"/>
      <c r="G40" s="27">
        <v>26</v>
      </c>
      <c r="H40" s="17" t="s">
        <v>80</v>
      </c>
      <c r="I40" s="17" t="s">
        <v>28</v>
      </c>
      <c r="J40" s="17" t="s">
        <v>34</v>
      </c>
      <c r="K40" s="28">
        <v>799.99</v>
      </c>
      <c r="L40" s="28">
        <v>400</v>
      </c>
      <c r="M40" s="18">
        <f t="shared" si="0"/>
        <v>399.99</v>
      </c>
      <c r="N40" s="31">
        <f>(K40-L40)/L40</f>
        <v>0.99997500000000006</v>
      </c>
      <c r="O40" s="29"/>
      <c r="P40" s="33" t="s">
        <v>126</v>
      </c>
    </row>
    <row r="41" spans="5:16" s="25" customFormat="1" ht="15" customHeight="1" thickTop="1" thickBot="1">
      <c r="E41" s="16"/>
      <c r="F41" s="30"/>
      <c r="G41" s="27">
        <v>27</v>
      </c>
      <c r="H41" s="17" t="s">
        <v>81</v>
      </c>
      <c r="I41" s="17" t="s">
        <v>28</v>
      </c>
      <c r="J41" s="17" t="s">
        <v>34</v>
      </c>
      <c r="K41" s="28">
        <v>3499.99</v>
      </c>
      <c r="L41" s="28">
        <v>2500</v>
      </c>
      <c r="M41" s="18">
        <f t="shared" si="0"/>
        <v>999.98999999999978</v>
      </c>
      <c r="N41" s="31">
        <f>(K41-L41)/L41</f>
        <v>0.39999599999999991</v>
      </c>
      <c r="O41" s="29"/>
      <c r="P41" s="33" t="s">
        <v>127</v>
      </c>
    </row>
    <row r="42" spans="5:16" s="25" customFormat="1" ht="15" customHeight="1" thickTop="1" thickBot="1">
      <c r="E42" s="16"/>
      <c r="F42" s="30"/>
      <c r="G42" s="27">
        <v>28</v>
      </c>
      <c r="H42" s="17" t="s">
        <v>82</v>
      </c>
      <c r="I42" s="17" t="s">
        <v>28</v>
      </c>
      <c r="J42" s="17" t="s">
        <v>34</v>
      </c>
      <c r="K42" s="28">
        <v>1999.99</v>
      </c>
      <c r="L42" s="28">
        <v>1000</v>
      </c>
      <c r="M42" s="18">
        <f t="shared" si="0"/>
        <v>999.99</v>
      </c>
      <c r="N42" s="31">
        <f>(K42-L42)/L42</f>
        <v>0.99999000000000005</v>
      </c>
      <c r="O42" s="29"/>
      <c r="P42" s="33" t="s">
        <v>128</v>
      </c>
    </row>
    <row r="43" spans="5:16" s="25" customFormat="1" ht="15" customHeight="1" thickTop="1" thickBot="1">
      <c r="E43" s="16"/>
      <c r="F43" s="30"/>
      <c r="G43" s="27">
        <v>29</v>
      </c>
      <c r="H43" s="17" t="s">
        <v>83</v>
      </c>
      <c r="I43" s="17" t="s">
        <v>29</v>
      </c>
      <c r="J43" s="17" t="s">
        <v>45</v>
      </c>
      <c r="K43" s="28">
        <v>899.99</v>
      </c>
      <c r="L43" s="28">
        <v>600</v>
      </c>
      <c r="M43" s="18">
        <f t="shared" si="0"/>
        <v>299.99</v>
      </c>
      <c r="N43" s="31">
        <f>(K43-L43)/L43</f>
        <v>0.49998333333333334</v>
      </c>
      <c r="O43" s="29"/>
      <c r="P43" s="33" t="s">
        <v>129</v>
      </c>
    </row>
    <row r="44" spans="5:16" s="25" customFormat="1" ht="15" customHeight="1" thickTop="1" thickBot="1">
      <c r="E44" s="16"/>
      <c r="F44" s="30"/>
      <c r="G44" s="27">
        <v>30</v>
      </c>
      <c r="H44" s="17" t="s">
        <v>84</v>
      </c>
      <c r="I44" s="17" t="s">
        <v>29</v>
      </c>
      <c r="J44" s="17" t="s">
        <v>46</v>
      </c>
      <c r="K44" s="28">
        <v>499.99</v>
      </c>
      <c r="L44" s="28">
        <v>200</v>
      </c>
      <c r="M44" s="18">
        <f t="shared" si="0"/>
        <v>299.99</v>
      </c>
      <c r="N44" s="31">
        <f>(K44-L44)/L44</f>
        <v>1.4999500000000001</v>
      </c>
      <c r="O44" s="29"/>
      <c r="P44" s="33" t="s">
        <v>130</v>
      </c>
    </row>
    <row r="45" spans="5:16" s="25" customFormat="1" ht="15" customHeight="1" thickTop="1" thickBot="1">
      <c r="E45" s="16"/>
      <c r="F45" s="30"/>
      <c r="G45" s="27">
        <v>31</v>
      </c>
      <c r="H45" s="17" t="s">
        <v>85</v>
      </c>
      <c r="I45" s="17" t="s">
        <v>29</v>
      </c>
      <c r="J45" s="17" t="s">
        <v>46</v>
      </c>
      <c r="K45" s="28">
        <v>629.99</v>
      </c>
      <c r="L45" s="28">
        <v>300</v>
      </c>
      <c r="M45" s="18">
        <f t="shared" si="0"/>
        <v>329.99</v>
      </c>
      <c r="N45" s="31">
        <f>(K45-L45)/L45</f>
        <v>1.0999666666666668</v>
      </c>
      <c r="O45" s="29"/>
      <c r="P45" s="33" t="s">
        <v>131</v>
      </c>
    </row>
    <row r="46" spans="5:16" s="25" customFormat="1" ht="15" customHeight="1" thickTop="1" thickBot="1">
      <c r="E46" s="16"/>
      <c r="F46" s="30"/>
      <c r="G46" s="27">
        <v>32</v>
      </c>
      <c r="H46" s="17" t="s">
        <v>86</v>
      </c>
      <c r="I46" s="17" t="s">
        <v>29</v>
      </c>
      <c r="J46" s="17" t="s">
        <v>46</v>
      </c>
      <c r="K46" s="28">
        <v>439.99</v>
      </c>
      <c r="L46" s="28">
        <v>200</v>
      </c>
      <c r="M46" s="18">
        <f t="shared" si="0"/>
        <v>239.99</v>
      </c>
      <c r="N46" s="31">
        <f>(K46-L46)/L46</f>
        <v>1.1999500000000001</v>
      </c>
      <c r="O46" s="29"/>
      <c r="P46" s="33" t="s">
        <v>132</v>
      </c>
    </row>
    <row r="47" spans="5:16" s="25" customFormat="1" ht="15" customHeight="1" thickTop="1" thickBot="1">
      <c r="E47" s="16"/>
      <c r="F47" s="30"/>
      <c r="G47" s="27">
        <v>33</v>
      </c>
      <c r="H47" s="17" t="s">
        <v>87</v>
      </c>
      <c r="I47" s="17" t="s">
        <v>29</v>
      </c>
      <c r="J47" s="17" t="s">
        <v>47</v>
      </c>
      <c r="K47" s="28">
        <v>499.99</v>
      </c>
      <c r="L47" s="28">
        <v>300</v>
      </c>
      <c r="M47" s="18">
        <f t="shared" si="0"/>
        <v>199.99</v>
      </c>
      <c r="N47" s="31">
        <f>(K47-L47)/L47</f>
        <v>0.66663333333333341</v>
      </c>
      <c r="O47" s="29"/>
      <c r="P47" s="33" t="s">
        <v>133</v>
      </c>
    </row>
    <row r="48" spans="5:16" s="25" customFormat="1" ht="15" customHeight="1" thickTop="1" thickBot="1">
      <c r="E48" s="16"/>
      <c r="F48" s="30"/>
      <c r="G48" s="27">
        <v>34</v>
      </c>
      <c r="H48" s="17" t="s">
        <v>88</v>
      </c>
      <c r="I48" s="17" t="s">
        <v>29</v>
      </c>
      <c r="J48" s="17" t="s">
        <v>46</v>
      </c>
      <c r="K48" s="28">
        <v>299.99</v>
      </c>
      <c r="L48" s="28">
        <v>200</v>
      </c>
      <c r="M48" s="18">
        <f t="shared" si="0"/>
        <v>99.990000000000009</v>
      </c>
      <c r="N48" s="31">
        <f>(K48-L48)/L48</f>
        <v>0.49995000000000006</v>
      </c>
      <c r="O48" s="29"/>
      <c r="P48" s="33" t="s">
        <v>134</v>
      </c>
    </row>
    <row r="49" spans="5:16" s="25" customFormat="1" ht="15" customHeight="1" thickTop="1" thickBot="1">
      <c r="E49" s="16"/>
      <c r="F49" s="30"/>
      <c r="G49" s="27">
        <v>35</v>
      </c>
      <c r="H49" s="17" t="s">
        <v>89</v>
      </c>
      <c r="I49" s="17" t="s">
        <v>29</v>
      </c>
      <c r="J49" s="17" t="s">
        <v>47</v>
      </c>
      <c r="K49" s="28">
        <v>499.99</v>
      </c>
      <c r="L49" s="28">
        <v>300</v>
      </c>
      <c r="M49" s="18">
        <f t="shared" si="0"/>
        <v>199.99</v>
      </c>
      <c r="N49" s="31">
        <f>(K49-L49)/L49</f>
        <v>0.66663333333333341</v>
      </c>
      <c r="O49" s="29"/>
      <c r="P49" s="33" t="s">
        <v>135</v>
      </c>
    </row>
    <row r="50" spans="5:16" s="25" customFormat="1" ht="15" customHeight="1" thickTop="1" thickBot="1">
      <c r="E50" s="16"/>
      <c r="F50" s="30"/>
      <c r="G50" s="27">
        <v>36</v>
      </c>
      <c r="H50" s="17" t="s">
        <v>90</v>
      </c>
      <c r="I50" s="17" t="s">
        <v>29</v>
      </c>
      <c r="J50" s="17" t="s">
        <v>48</v>
      </c>
      <c r="K50" s="28">
        <v>659.99</v>
      </c>
      <c r="L50" s="28">
        <v>470</v>
      </c>
      <c r="M50" s="18">
        <f t="shared" si="0"/>
        <v>189.99</v>
      </c>
      <c r="N50" s="31">
        <f>(K50-L50)/L50</f>
        <v>0.40423404255319151</v>
      </c>
      <c r="O50" s="29"/>
      <c r="P50" s="33" t="s">
        <v>136</v>
      </c>
    </row>
    <row r="51" spans="5:16" s="25" customFormat="1" ht="15" customHeight="1" thickTop="1" thickBot="1">
      <c r="E51" s="16"/>
      <c r="F51" s="30"/>
      <c r="G51" s="27">
        <v>37</v>
      </c>
      <c r="H51" s="17" t="s">
        <v>91</v>
      </c>
      <c r="I51" s="17" t="s">
        <v>29</v>
      </c>
      <c r="J51" s="17" t="s">
        <v>48</v>
      </c>
      <c r="K51" s="28">
        <v>71.989999999999995</v>
      </c>
      <c r="L51" s="28">
        <v>60</v>
      </c>
      <c r="M51" s="18">
        <f t="shared" si="0"/>
        <v>11.989999999999995</v>
      </c>
      <c r="N51" s="31">
        <f>(K51-L51)/L51</f>
        <v>0.19983333333333325</v>
      </c>
      <c r="O51" s="29"/>
      <c r="P51" s="33" t="s">
        <v>137</v>
      </c>
    </row>
    <row r="52" spans="5:16" s="25" customFormat="1" ht="15" customHeight="1" thickTop="1" thickBot="1">
      <c r="E52" s="16"/>
      <c r="F52" s="30"/>
      <c r="G52" s="27">
        <v>38</v>
      </c>
      <c r="H52" s="17" t="s">
        <v>92</v>
      </c>
      <c r="I52" s="17" t="s">
        <v>30</v>
      </c>
      <c r="J52" s="17" t="s">
        <v>39</v>
      </c>
      <c r="K52" s="28">
        <v>29.99</v>
      </c>
      <c r="L52" s="28">
        <v>15</v>
      </c>
      <c r="M52" s="18">
        <f t="shared" si="0"/>
        <v>14.989999999999998</v>
      </c>
      <c r="N52" s="31">
        <f>(K52-L52)/L52</f>
        <v>0.99933333333333318</v>
      </c>
      <c r="O52" s="29"/>
      <c r="P52" s="33" t="s">
        <v>138</v>
      </c>
    </row>
    <row r="53" spans="5:16" s="25" customFormat="1" ht="15" customHeight="1" thickTop="1" thickBot="1">
      <c r="E53" s="16"/>
      <c r="F53" s="30"/>
      <c r="G53" s="27">
        <v>39</v>
      </c>
      <c r="H53" s="17" t="s">
        <v>93</v>
      </c>
      <c r="I53" s="17" t="s">
        <v>30</v>
      </c>
      <c r="J53" s="17" t="s">
        <v>39</v>
      </c>
      <c r="K53" s="28">
        <v>35.99</v>
      </c>
      <c r="L53" s="28">
        <v>15</v>
      </c>
      <c r="M53" s="18">
        <f t="shared" si="0"/>
        <v>20.990000000000002</v>
      </c>
      <c r="N53" s="31">
        <f>(K53-L53)/L53</f>
        <v>1.3993333333333335</v>
      </c>
      <c r="O53" s="29"/>
      <c r="P53" s="33" t="s">
        <v>139</v>
      </c>
    </row>
    <row r="54" spans="5:16" s="25" customFormat="1" ht="15" customHeight="1" thickTop="1" thickBot="1">
      <c r="E54" s="16"/>
      <c r="F54" s="30"/>
      <c r="G54" s="27">
        <v>40</v>
      </c>
      <c r="H54" s="17" t="s">
        <v>94</v>
      </c>
      <c r="I54" s="17" t="s">
        <v>30</v>
      </c>
      <c r="J54" s="17" t="s">
        <v>39</v>
      </c>
      <c r="K54" s="28">
        <v>24.99</v>
      </c>
      <c r="L54" s="28">
        <v>5</v>
      </c>
      <c r="M54" s="18">
        <f t="shared" si="0"/>
        <v>19.989999999999998</v>
      </c>
      <c r="N54" s="31">
        <f>(K54-L54)/L54</f>
        <v>3.9979999999999998</v>
      </c>
      <c r="O54" s="29"/>
      <c r="P54" s="33" t="s">
        <v>140</v>
      </c>
    </row>
    <row r="55" spans="5:16" s="25" customFormat="1" ht="15" customHeight="1" thickTop="1" thickBot="1">
      <c r="E55" s="16"/>
      <c r="F55" s="30"/>
      <c r="G55" s="27">
        <v>41</v>
      </c>
      <c r="H55" s="17" t="s">
        <v>95</v>
      </c>
      <c r="I55" s="17" t="s">
        <v>30</v>
      </c>
      <c r="J55" s="17" t="s">
        <v>39</v>
      </c>
      <c r="K55" s="28">
        <v>29.99</v>
      </c>
      <c r="L55" s="28">
        <v>9</v>
      </c>
      <c r="M55" s="18">
        <f t="shared" si="0"/>
        <v>20.99</v>
      </c>
      <c r="N55" s="31">
        <f>(K55-L55)/L55</f>
        <v>2.3322222222222222</v>
      </c>
      <c r="O55" s="29"/>
      <c r="P55" s="33" t="s">
        <v>141</v>
      </c>
    </row>
    <row r="56" spans="5:16" s="25" customFormat="1" ht="15" customHeight="1" thickTop="1" thickBot="1">
      <c r="E56" s="16"/>
      <c r="F56" s="30"/>
      <c r="G56" s="27">
        <v>42</v>
      </c>
      <c r="H56" s="17" t="s">
        <v>71</v>
      </c>
      <c r="I56" s="17" t="s">
        <v>30</v>
      </c>
      <c r="J56" s="17" t="s">
        <v>41</v>
      </c>
      <c r="K56" s="28">
        <v>15.99</v>
      </c>
      <c r="L56" s="28">
        <v>4</v>
      </c>
      <c r="M56" s="18">
        <f t="shared" si="0"/>
        <v>11.99</v>
      </c>
      <c r="N56" s="31">
        <f>(K56-L56)/L56</f>
        <v>2.9975000000000001</v>
      </c>
      <c r="O56" s="29"/>
      <c r="P56" s="33" t="s">
        <v>117</v>
      </c>
    </row>
    <row r="57" spans="5:16" s="25" customFormat="1" ht="15" customHeight="1" thickTop="1" thickBot="1">
      <c r="E57" s="16"/>
      <c r="F57" s="30"/>
      <c r="G57" s="27">
        <v>43</v>
      </c>
      <c r="H57" s="17" t="s">
        <v>72</v>
      </c>
      <c r="I57" s="17" t="s">
        <v>30</v>
      </c>
      <c r="J57" s="17" t="s">
        <v>41</v>
      </c>
      <c r="K57" s="28">
        <v>18.989999999999998</v>
      </c>
      <c r="L57" s="28">
        <v>6</v>
      </c>
      <c r="M57" s="18">
        <f t="shared" si="0"/>
        <v>12.989999999999998</v>
      </c>
      <c r="N57" s="31">
        <f>(K57-L57)/L57</f>
        <v>2.1649999999999996</v>
      </c>
      <c r="O57" s="29"/>
      <c r="P57" s="33" t="s">
        <v>118</v>
      </c>
    </row>
    <row r="58" spans="5:16" s="25" customFormat="1" ht="15" customHeight="1" thickTop="1" thickBot="1">
      <c r="E58" s="16"/>
      <c r="F58" s="30"/>
      <c r="G58" s="27">
        <v>44</v>
      </c>
      <c r="H58" s="17" t="s">
        <v>73</v>
      </c>
      <c r="I58" s="17" t="s">
        <v>30</v>
      </c>
      <c r="J58" s="17" t="s">
        <v>41</v>
      </c>
      <c r="K58" s="28">
        <v>15.99</v>
      </c>
      <c r="L58" s="28">
        <v>6</v>
      </c>
      <c r="M58" s="18">
        <f t="shared" si="0"/>
        <v>9.99</v>
      </c>
      <c r="N58" s="31">
        <f>(K58-L58)/L58</f>
        <v>1.665</v>
      </c>
      <c r="O58" s="29"/>
      <c r="P58" s="33" t="s">
        <v>119</v>
      </c>
    </row>
    <row r="59" spans="5:16" s="25" customFormat="1" ht="15" customHeight="1" thickTop="1" thickBot="1">
      <c r="E59" s="16"/>
      <c r="F59" s="30"/>
      <c r="G59" s="27">
        <v>45</v>
      </c>
      <c r="H59" s="17" t="s">
        <v>74</v>
      </c>
      <c r="I59" s="17" t="s">
        <v>30</v>
      </c>
      <c r="J59" s="17" t="s">
        <v>41</v>
      </c>
      <c r="K59" s="28">
        <v>17.989999999999998</v>
      </c>
      <c r="L59" s="28">
        <v>7</v>
      </c>
      <c r="M59" s="18">
        <f t="shared" si="0"/>
        <v>10.989999999999998</v>
      </c>
      <c r="N59" s="31">
        <f>(K59-L59)/L59</f>
        <v>1.5699999999999998</v>
      </c>
      <c r="O59" s="29"/>
      <c r="P59" s="33" t="s">
        <v>120</v>
      </c>
    </row>
    <row r="60" spans="5:16" s="25" customFormat="1" ht="15" customHeight="1" thickTop="1" thickBot="1">
      <c r="E60" s="16"/>
      <c r="F60" s="30"/>
      <c r="G60" s="27">
        <v>46</v>
      </c>
      <c r="H60" s="17" t="s">
        <v>75</v>
      </c>
      <c r="I60" s="17" t="s">
        <v>30</v>
      </c>
      <c r="J60" s="17" t="s">
        <v>41</v>
      </c>
      <c r="K60" s="28">
        <v>16.989999999999998</v>
      </c>
      <c r="L60" s="28">
        <v>9</v>
      </c>
      <c r="M60" s="18">
        <f t="shared" si="0"/>
        <v>7.9899999999999984</v>
      </c>
      <c r="N60" s="31">
        <f>(K60-L60)/L60</f>
        <v>0.88777777777777755</v>
      </c>
      <c r="O60" s="29"/>
      <c r="P60" s="33" t="s">
        <v>121</v>
      </c>
    </row>
    <row r="61" spans="5:16" s="25" customFormat="1" ht="15" customHeight="1" thickTop="1" thickBot="1">
      <c r="E61" s="16"/>
      <c r="F61" s="30"/>
      <c r="G61" s="27">
        <v>47</v>
      </c>
      <c r="H61" s="17" t="s">
        <v>76</v>
      </c>
      <c r="I61" s="17" t="s">
        <v>30</v>
      </c>
      <c r="J61" s="17" t="s">
        <v>41</v>
      </c>
      <c r="K61" s="28">
        <v>16.989999999999998</v>
      </c>
      <c r="L61" s="28">
        <v>7</v>
      </c>
      <c r="M61" s="18">
        <f t="shared" si="0"/>
        <v>9.9899999999999984</v>
      </c>
      <c r="N61" s="31">
        <f>(K61-L61)/L61</f>
        <v>1.4271428571428568</v>
      </c>
      <c r="O61" s="29"/>
      <c r="P61" s="33" t="s">
        <v>122</v>
      </c>
    </row>
    <row r="62" spans="5:16" ht="13.5" thickTop="1">
      <c r="G62"/>
      <c r="H62"/>
      <c r="I62" s="25"/>
      <c r="J62"/>
      <c r="O62"/>
    </row>
    <row r="63" spans="5:16">
      <c r="G63"/>
      <c r="H63"/>
      <c r="I63" s="25"/>
      <c r="J63"/>
      <c r="O63"/>
    </row>
    <row r="64" spans="5:16">
      <c r="G64" s="5"/>
      <c r="H64"/>
      <c r="I64" s="25"/>
      <c r="J64"/>
      <c r="O64"/>
    </row>
    <row r="65" spans="5:15">
      <c r="G65"/>
      <c r="H65"/>
      <c r="I65" s="25"/>
      <c r="J65"/>
      <c r="O65"/>
    </row>
    <row r="66" spans="5:15">
      <c r="G66"/>
      <c r="H66"/>
      <c r="I66" s="25"/>
      <c r="J66"/>
      <c r="O66"/>
    </row>
    <row r="67" spans="5:15">
      <c r="G67"/>
      <c r="H67"/>
      <c r="I67" s="25"/>
      <c r="J67"/>
      <c r="O67"/>
    </row>
    <row r="70" spans="5:15">
      <c r="G70"/>
    </row>
    <row r="78" spans="5:15">
      <c r="E78" s="3"/>
    </row>
  </sheetData>
  <phoneticPr fontId="0" type="noConversion"/>
  <conditionalFormatting sqref="H68:J68">
    <cfRule type="cellIs" dxfId="0" priority="1" stopIfTrue="1" operator="lessThan">
      <formula>"$F$6"</formula>
    </cfRule>
  </conditionalFormatting>
  <dataValidations count="4">
    <dataValidation type="list" showInputMessage="1" showErrorMessage="1" sqref="J15:J28 J30:J37 J43:J51">
      <formula1>DLOV_ExcelAdvPriceListPageDef_CategoryId_ParentCategoryId_1</formula1>
    </dataValidation>
    <dataValidation type="list" showInputMessage="1" showErrorMessage="1" sqref="J29 J38:J42">
      <formula1>DLOV_ExcelAdvPriceListPageDef_CategoryId_ParentCategoryId_0</formula1>
    </dataValidation>
    <dataValidation type="list" showInputMessage="1" showErrorMessage="1" sqref="J52:J61">
      <formula1>DLOV_ExcelAdvPriceListPageDef_CategoryId_ParentCategoryId_2</formula1>
    </dataValidation>
    <dataValidation type="list" showInputMessage="1" showErrorMessage="1" sqref="I15:I61">
      <formula1>LOV_ExcelAdvPriceListPageDef_ParentCategoryId</formula1>
    </dataValidation>
  </dataValidations>
  <pageMargins left="0.75" right="0.75" top="1" bottom="1" header="0.5" footer="0.5"/>
  <pageSetup orientation="portrait" r:id="rId1"/>
  <headerFooter alignWithMargins="0"/>
  <legacyDrawing r:id="rId2"/>
  <controls>
    <control shapeId="2871" r:id="rId3" name="_ActiveXWrapper3"/>
    <control shapeId="2870" r:id="rId4" name="_ActiveXWrapper826"/>
    <control shapeId="2869" r:id="rId5" name="_ActiveXWrapper824"/>
    <control shapeId="2642" r:id="rId6" name="_ActiveXWrapper2"/>
    <control shapeId="2641" r:id="rId7" name="_ActiveXWrapper1"/>
    <control shapeId="2049" r:id="rId8" name="TrinStgClass1"/>
  </controls>
</worksheet>
</file>

<file path=xl/worksheets/sheet2.xml><?xml version="1.0" encoding="utf-8"?>
<worksheet xmlns="http://schemas.openxmlformats.org/spreadsheetml/2006/main" xmlns:r="http://schemas.openxmlformats.org/officeDocument/2006/relationships">
  <sheetPr codeName="Sheet4"/>
  <dimension ref="A1:C1"/>
  <sheetViews>
    <sheetView workbookViewId="0"/>
  </sheetViews>
  <sheetFormatPr defaultRowHeight="12.75"/>
  <sheetData>
    <row r="1" spans="1:3">
      <c r="A1" s="25" t="s">
        <v>18</v>
      </c>
      <c r="B1">
        <v>1</v>
      </c>
      <c r="C1">
        <v>1</v>
      </c>
    </row>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sheetPr codeName="Sheet5"/>
  <dimension ref="A1:M15"/>
  <sheetViews>
    <sheetView workbookViewId="0"/>
  </sheetViews>
  <sheetFormatPr defaultRowHeight="12.75"/>
  <sheetData>
    <row r="1" spans="1:13">
      <c r="A1">
        <v>2</v>
      </c>
      <c r="B1">
        <v>15</v>
      </c>
    </row>
    <row r="2" spans="1:13">
      <c r="A2" t="s">
        <v>2</v>
      </c>
      <c r="C2" s="25" t="s">
        <v>14</v>
      </c>
    </row>
    <row r="3" spans="1:13">
      <c r="A3" t="s">
        <v>1</v>
      </c>
      <c r="B3">
        <f>'Advanced Editable Price List'!$1:$1048576</f>
        <v>0</v>
      </c>
      <c r="C3" s="25" t="s">
        <v>15</v>
      </c>
    </row>
    <row r="4" spans="1:13">
      <c r="A4" s="25" t="s">
        <v>4</v>
      </c>
      <c r="B4">
        <f>'Advanced Editable Price List'!$I$6</f>
        <v>0</v>
      </c>
      <c r="C4" s="25" t="s">
        <v>160</v>
      </c>
      <c r="D4">
        <f>'Advanced Editable Price List'!$I$6</f>
        <v>0</v>
      </c>
    </row>
    <row r="5" spans="1:13">
      <c r="A5" s="25" t="s">
        <v>3</v>
      </c>
      <c r="B5">
        <f>'Advanced Editable Price List'!$H$6</f>
        <v>0</v>
      </c>
      <c r="C5" s="25" t="s">
        <v>163</v>
      </c>
    </row>
    <row r="6" spans="1:13">
      <c r="A6" s="25" t="s">
        <v>4</v>
      </c>
      <c r="B6">
        <f>'Advanced Editable Price List'!$I$12</f>
        <v>0</v>
      </c>
      <c r="C6" s="25" t="s">
        <v>165</v>
      </c>
      <c r="D6">
        <f>'Advanced Editable Price List'!$I$12</f>
        <v>0</v>
      </c>
    </row>
    <row r="7" spans="1:13">
      <c r="A7" s="25" t="s">
        <v>0</v>
      </c>
      <c r="B7" t="str">
        <f>'Advanced Editable Price List'!$E$2</f>
        <v>Master Price List in Excel (Edit Categories)</v>
      </c>
      <c r="C7" s="25" t="s">
        <v>13</v>
      </c>
    </row>
    <row r="8" spans="1:13">
      <c r="A8" s="25" t="s">
        <v>0</v>
      </c>
      <c r="B8" t="str">
        <f>'Advanced Editable Price List'!$G$6</f>
        <v>Search For</v>
      </c>
      <c r="C8" s="25" t="s">
        <v>164</v>
      </c>
    </row>
    <row r="9" spans="1:13">
      <c r="A9" s="25" t="s">
        <v>0</v>
      </c>
      <c r="B9" t="str">
        <f>'Advanced Editable Price List'!$I$9</f>
        <v>records found</v>
      </c>
      <c r="C9" s="25" t="s">
        <v>162</v>
      </c>
    </row>
    <row r="10" spans="1:13">
      <c r="A10" s="25" t="s">
        <v>5</v>
      </c>
      <c r="B10">
        <f>'Advanced Editable Price List'!$M$8</f>
        <v>0</v>
      </c>
      <c r="C10" s="25" t="s">
        <v>12</v>
      </c>
    </row>
    <row r="11" spans="1:13">
      <c r="A11" s="7" t="s">
        <v>5</v>
      </c>
      <c r="B11">
        <f>'Advanced Editable Price List'!$M$6</f>
        <v>0</v>
      </c>
      <c r="C11" s="25" t="s">
        <v>11</v>
      </c>
    </row>
    <row r="12" spans="1:13">
      <c r="A12" s="25" t="s">
        <v>4</v>
      </c>
      <c r="B12">
        <f>'Advanced Editable Price List'!$I$8</f>
        <v>0</v>
      </c>
      <c r="C12" s="25" t="s">
        <v>161</v>
      </c>
      <c r="D12">
        <f>'Advanced Editable Price List'!$I$8</f>
        <v>0</v>
      </c>
    </row>
    <row r="13" spans="1:13">
      <c r="A13" s="5" t="s">
        <v>0</v>
      </c>
      <c r="B13" t="str">
        <f>'Advanced Editable Price List'!$M$14</f>
        <v>Difference</v>
      </c>
      <c r="C13" s="25" t="s">
        <v>16</v>
      </c>
    </row>
    <row r="14" spans="1:13">
      <c r="A14" s="5" t="s">
        <v>0</v>
      </c>
      <c r="B14" t="str">
        <f>'Advanced Editable Price List'!$O$2</f>
        <v>Connected as sking</v>
      </c>
      <c r="C14" s="5" t="s">
        <v>9</v>
      </c>
    </row>
    <row r="15" spans="1:13">
      <c r="A15" s="25" t="s">
        <v>6</v>
      </c>
      <c r="B15" t="str">
        <f>'Advanced Editable Price List'!$E$14</f>
        <v>Changed</v>
      </c>
      <c r="C15" s="25" t="s">
        <v>17</v>
      </c>
      <c r="D15" t="str">
        <f>'Advanced Editable Price List'!$F$14</f>
        <v>Flagged</v>
      </c>
      <c r="E15" t="str">
        <f>'Advanced Editable Price List'!$G$14</f>
        <v>Prod. No</v>
      </c>
      <c r="F15" t="str">
        <f>'Advanced Editable Price List'!$H$14</f>
        <v>Product Name</v>
      </c>
      <c r="G15" t="str">
        <f>'Advanced Editable Price List'!$I$14</f>
        <v>Category</v>
      </c>
      <c r="H15" t="str">
        <f>'Advanced Editable Price List'!$J$14</f>
        <v>Sub-Category</v>
      </c>
      <c r="I15" t="str">
        <f>'Advanced Editable Price List'!$K$14</f>
        <v>Site Price</v>
      </c>
      <c r="J15" t="str">
        <f>'Advanced Editable Price List'!$L$14</f>
        <v>Cost Price</v>
      </c>
      <c r="K15" t="str">
        <f>'Advanced Editable Price List'!$N$14</f>
        <v>Current Margin</v>
      </c>
      <c r="L15" t="str">
        <f>'Advanced Editable Price List'!$O$14</f>
        <v>Status</v>
      </c>
      <c r="M15" t="str">
        <f>'Advanced Editable Price List'!$P$14</f>
        <v>Key</v>
      </c>
    </row>
  </sheetData>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H3"/>
  <sheetViews>
    <sheetView workbookViewId="0"/>
  </sheetViews>
  <sheetFormatPr defaultRowHeight="12.75"/>
  <sheetData>
    <row r="1" spans="1:8">
      <c r="A1">
        <v>3</v>
      </c>
      <c r="B1" t="str">
        <f>T("=(RC[-3]-RC[-2])/RC[-2]")</f>
        <v>=(RC[-3]-RC[-2])/RC[-2]</v>
      </c>
    </row>
    <row r="2" spans="1:8">
      <c r="A2" s="25" t="s">
        <v>19</v>
      </c>
      <c r="B2" s="25" t="s">
        <v>20</v>
      </c>
      <c r="C2" s="32" t="s">
        <v>21</v>
      </c>
    </row>
    <row r="3" spans="1:8">
      <c r="A3" s="25" t="s">
        <v>22</v>
      </c>
      <c r="B3">
        <f>'Advanced Editable Price List'!1:1048576</f>
        <v>0</v>
      </c>
      <c r="C3" t="b">
        <v>0</v>
      </c>
      <c r="F3" s="25" t="s">
        <v>158</v>
      </c>
      <c r="H3" s="25" t="s">
        <v>159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11"/>
  <sheetViews>
    <sheetView workbookViewId="0"/>
  </sheetViews>
  <sheetFormatPr defaultRowHeight="12.75"/>
  <sheetData>
    <row r="1" spans="1:7">
      <c r="A1">
        <v>3</v>
      </c>
    </row>
    <row r="2" spans="1:7">
      <c r="A2" s="25" t="s">
        <v>26</v>
      </c>
      <c r="B2">
        <v>3</v>
      </c>
      <c r="D2" s="25" t="s">
        <v>28</v>
      </c>
      <c r="E2" s="25" t="s">
        <v>29</v>
      </c>
      <c r="F2" s="25" t="s">
        <v>30</v>
      </c>
    </row>
    <row r="3" spans="1:7">
      <c r="A3">
        <v>1</v>
      </c>
      <c r="B3" s="32" t="s">
        <v>27</v>
      </c>
    </row>
    <row r="4" spans="1:7">
      <c r="A4" s="25" t="s">
        <v>31</v>
      </c>
      <c r="B4">
        <v>0</v>
      </c>
    </row>
    <row r="5" spans="1:7">
      <c r="A5">
        <v>0</v>
      </c>
    </row>
    <row r="6" spans="1:7">
      <c r="A6" s="25" t="s">
        <v>32</v>
      </c>
      <c r="B6">
        <v>3</v>
      </c>
      <c r="D6" s="25" t="s">
        <v>34</v>
      </c>
      <c r="E6" s="25" t="s">
        <v>35</v>
      </c>
      <c r="F6" s="25" t="s">
        <v>36</v>
      </c>
    </row>
    <row r="7" spans="1:7">
      <c r="A7">
        <v>1</v>
      </c>
      <c r="B7" s="32" t="s">
        <v>33</v>
      </c>
    </row>
    <row r="8" spans="1:7">
      <c r="A8" s="25" t="s">
        <v>37</v>
      </c>
      <c r="B8">
        <v>4</v>
      </c>
      <c r="D8" s="25" t="s">
        <v>39</v>
      </c>
      <c r="E8" s="25" t="s">
        <v>40</v>
      </c>
      <c r="F8" s="25" t="s">
        <v>41</v>
      </c>
      <c r="G8" s="25" t="s">
        <v>42</v>
      </c>
    </row>
    <row r="9" spans="1:7">
      <c r="A9">
        <v>1</v>
      </c>
      <c r="B9" s="32" t="s">
        <v>38</v>
      </c>
    </row>
    <row r="10" spans="1:7">
      <c r="A10" s="25" t="s">
        <v>43</v>
      </c>
      <c r="B10">
        <v>4</v>
      </c>
      <c r="D10" s="25" t="s">
        <v>45</v>
      </c>
      <c r="E10" s="25" t="s">
        <v>46</v>
      </c>
      <c r="F10" s="25" t="s">
        <v>47</v>
      </c>
      <c r="G10" s="25" t="s">
        <v>48</v>
      </c>
    </row>
    <row r="11" spans="1:7">
      <c r="A11">
        <v>1</v>
      </c>
      <c r="B11" s="32"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
  <sheetViews>
    <sheetView workbookViewId="0"/>
  </sheetViews>
  <sheetFormatPr defaultRowHeight="12.75"/>
  <sheetData>
    <row r="1" spans="1:2">
      <c r="A1">
        <v>1</v>
      </c>
    </row>
    <row r="2" spans="1:2">
      <c r="A2" s="25" t="s">
        <v>24</v>
      </c>
      <c r="B2" s="32" t="s">
        <v>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2.75"/>
  <sheetData>
    <row r="1" spans="1:1">
      <c r="A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Advanced Editable Price List</vt:lpstr>
      <vt:lpstr>_ADFDI_Parameters</vt:lpstr>
      <vt:lpstr>_ADFDI_Metadata</vt:lpstr>
      <vt:lpstr>_ADFDI_WorkbookData</vt:lpstr>
      <vt:lpstr>_ADFDI_LOV</vt:lpstr>
      <vt:lpstr>_ADFDI_BCMetadata</vt:lpstr>
      <vt:lpstr>_ADFDI_DynamicTable</vt:lpstr>
      <vt:lpstr>DEG442758137</vt:lpstr>
      <vt:lpstr>TAB1872729850</vt:lpstr>
      <vt:lpstr>TAB416222534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Juan Camilo Ruiz</cp:lastModifiedBy>
  <dcterms:created xsi:type="dcterms:W3CDTF">1996-10-14T23:33:28Z</dcterms:created>
  <dcterms:modified xsi:type="dcterms:W3CDTF">2010-12-04T01:47:03Z</dcterms:modified>
</cp:coreProperties>
</file>