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1_{76915DF5-5427-4B6A-A37B-B04338B152B9}" xr6:coauthVersionLast="47" xr6:coauthVersionMax="47" xr10:uidLastSave="{00000000-0000-0000-0000-000000000000}"/>
  <bookViews>
    <workbookView xWindow="-96" yWindow="-96" windowWidth="23232" windowHeight="12432" activeTab="5" xr2:uid="{00000000-000D-0000-FFFF-FFFF00000000}"/>
  </bookViews>
  <sheets>
    <sheet name="RIVEC300_SMALL_Counted_Results_" sheetId="1" r:id="rId1"/>
    <sheet name="FP+FN" sheetId="2" r:id="rId2"/>
    <sheet name="TP+TN" sheetId="3" r:id="rId3"/>
    <sheet name="All" sheetId="4" r:id="rId4"/>
    <sheet name="Precision" sheetId="6" r:id="rId5"/>
    <sheet name="True+False" sheetId="8" r:id="rId6"/>
  </sheets>
  <definedNames>
    <definedName name="_xlnm._FilterDatabase" localSheetId="5" hidden="1">'True+False'!$A$3:$C$14</definedName>
  </definedNames>
  <calcPr calcId="191029"/>
  <pivotCaches>
    <pivotCache cacheId="0" r:id="rId7"/>
    <pivotCache cacheId="1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8" l="1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J5" i="8"/>
  <c r="J6" i="8"/>
  <c r="J7" i="8"/>
  <c r="J8" i="8"/>
  <c r="J9" i="8"/>
  <c r="J10" i="8"/>
  <c r="J11" i="8"/>
  <c r="J12" i="8"/>
  <c r="J13" i="8"/>
  <c r="J14" i="8"/>
  <c r="I6" i="8"/>
  <c r="I7" i="8"/>
  <c r="I8" i="8"/>
  <c r="I9" i="8"/>
  <c r="I10" i="8"/>
  <c r="I11" i="8"/>
  <c r="I12" i="8"/>
  <c r="I13" i="8"/>
  <c r="I14" i="8"/>
  <c r="I5" i="8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I2" i="1"/>
  <c r="H2" i="1"/>
</calcChain>
</file>

<file path=xl/sharedStrings.xml><?xml version="1.0" encoding="utf-8"?>
<sst xmlns="http://schemas.openxmlformats.org/spreadsheetml/2006/main" count="301" uniqueCount="28">
  <si>
    <t>Alpha</t>
  </si>
  <si>
    <t>Disaster</t>
  </si>
  <si>
    <t>TP</t>
  </si>
  <si>
    <t>FP</t>
  </si>
  <si>
    <t>TN</t>
  </si>
  <si>
    <t>FN</t>
  </si>
  <si>
    <t>Earthquake</t>
  </si>
  <si>
    <t>Volcano</t>
  </si>
  <si>
    <t>Storm</t>
  </si>
  <si>
    <t>Extreme Temperature</t>
  </si>
  <si>
    <t>Flood</t>
  </si>
  <si>
    <t>Landslide</t>
  </si>
  <si>
    <t>Drought</t>
  </si>
  <si>
    <t>Fire</t>
  </si>
  <si>
    <t>Epidemic</t>
  </si>
  <si>
    <t>Insect</t>
  </si>
  <si>
    <t>Column Labels</t>
  </si>
  <si>
    <t>Sum of FP</t>
  </si>
  <si>
    <t>Sum of FN</t>
  </si>
  <si>
    <t>Disaster Type</t>
  </si>
  <si>
    <t>Sum of TP</t>
  </si>
  <si>
    <t>Sum of TN</t>
  </si>
  <si>
    <t>Pre.</t>
  </si>
  <si>
    <t>Rec.</t>
  </si>
  <si>
    <t>Average of Pre.</t>
  </si>
  <si>
    <t>Row Labels</t>
  </si>
  <si>
    <t>Sum of TRUE</t>
  </si>
  <si>
    <t>Sum of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</si>
</sst>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10" fontId="0" fillId="0" borderId="0" xfId="0" applyNumberFormat="1"/>
    <xf numFmtId="10" fontId="0" fillId="0" borderId="0" xfId="0" pivotButton="1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[RIVEC300_SMALL_Counted_Results_Summary_All.xlsx]Precision!PivotTable2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ED7D31"/>
            </a:solidFill>
            <a:prstDash val="solid"/>
            <a:round/>
            <a:headEnd type="none"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rgbClr val="ED7D31"/>
            </a:solidFill>
            <a:prstDash val="solid"/>
            <a:round/>
            <a:headEnd type="none"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>
            <a:solidFill>
              <a:srgbClr val="ED7D31"/>
            </a:solidFill>
            <a:prstDash val="solid"/>
            <a:round/>
            <a:headEnd type="none"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>
            <a:solidFill>
              <a:srgbClr val="ED7D31"/>
            </a:solidFill>
            <a:prstDash val="solid"/>
            <a:round/>
            <a:headEnd type="none"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467727715472604E-2"/>
          <c:y val="4.8984033245844279E-2"/>
          <c:w val="0.85033314981860275"/>
          <c:h val="0.71639305675599352"/>
        </c:manualLayout>
      </c:layout>
      <c:lineChart>
        <c:grouping val="standard"/>
        <c:varyColors val="0"/>
        <c:ser>
          <c:idx val="1"/>
          <c:order val="0"/>
          <c:tx>
            <c:strRef>
              <c:f>Precision!$B$3:$B$4</c:f>
              <c:strCache>
                <c:ptCount val="1"/>
                <c:pt idx="0">
                  <c:v>Drought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Precision!$B$5:$B$21</c:f>
              <c:numCache>
                <c:formatCode>0.00%</c:formatCode>
                <c:ptCount val="17"/>
                <c:pt idx="0">
                  <c:v>1</c:v>
                </c:pt>
                <c:pt idx="1">
                  <c:v>0.875</c:v>
                </c:pt>
                <c:pt idx="2">
                  <c:v>0.89473684210526316</c:v>
                </c:pt>
                <c:pt idx="3">
                  <c:v>0.86956521739130432</c:v>
                </c:pt>
                <c:pt idx="4">
                  <c:v>0.87096774193548387</c:v>
                </c:pt>
                <c:pt idx="5">
                  <c:v>0.80487804878048785</c:v>
                </c:pt>
                <c:pt idx="6">
                  <c:v>0.78431372549019607</c:v>
                </c:pt>
                <c:pt idx="7">
                  <c:v>0.80952380952380953</c:v>
                </c:pt>
                <c:pt idx="8">
                  <c:v>0.77333333333333332</c:v>
                </c:pt>
                <c:pt idx="9">
                  <c:v>0.74712643678160917</c:v>
                </c:pt>
                <c:pt idx="10">
                  <c:v>0.69811320754716977</c:v>
                </c:pt>
                <c:pt idx="11">
                  <c:v>0.67796610169491522</c:v>
                </c:pt>
                <c:pt idx="12">
                  <c:v>0.65625</c:v>
                </c:pt>
                <c:pt idx="13">
                  <c:v>0.65217391304347827</c:v>
                </c:pt>
                <c:pt idx="14">
                  <c:v>0.62337662337662336</c:v>
                </c:pt>
                <c:pt idx="15">
                  <c:v>0.61250000000000004</c:v>
                </c:pt>
                <c:pt idx="16">
                  <c:v>0.61818181818181817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3046-4FCC-B023-7709ED6EF02D}"/>
            </c:ext>
          </c:extLst>
        </c:ser>
        <c:ser>
          <c:idx val="0"/>
          <c:order val="1"/>
          <c:tx>
            <c:strRef>
              <c:f>Precision!$C$3:$C$4</c:f>
              <c:strCache>
                <c:ptCount val="1"/>
                <c:pt idx="0">
                  <c:v>Earthquake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Precision!$C$5:$C$21</c:f>
              <c:numCache>
                <c:formatCode>0.00%</c:formatCode>
                <c:ptCount val="17"/>
                <c:pt idx="0">
                  <c:v>0.95652173913043481</c:v>
                </c:pt>
                <c:pt idx="1">
                  <c:v>0.91666666666666663</c:v>
                </c:pt>
                <c:pt idx="2">
                  <c:v>0.8571428571428571</c:v>
                </c:pt>
                <c:pt idx="3">
                  <c:v>0.83870967741935487</c:v>
                </c:pt>
                <c:pt idx="4">
                  <c:v>0.81578947368421051</c:v>
                </c:pt>
                <c:pt idx="5">
                  <c:v>0.73913043478260865</c:v>
                </c:pt>
                <c:pt idx="6">
                  <c:v>0.7192982456140351</c:v>
                </c:pt>
                <c:pt idx="7">
                  <c:v>0.65277777777777779</c:v>
                </c:pt>
                <c:pt idx="8">
                  <c:v>0.61363636363636365</c:v>
                </c:pt>
                <c:pt idx="9">
                  <c:v>0.55963302752293576</c:v>
                </c:pt>
                <c:pt idx="10">
                  <c:v>0.54961832061068705</c:v>
                </c:pt>
                <c:pt idx="11">
                  <c:v>0.52027027027027029</c:v>
                </c:pt>
                <c:pt idx="12">
                  <c:v>0.51923076923076927</c:v>
                </c:pt>
                <c:pt idx="13">
                  <c:v>0.51533742331288346</c:v>
                </c:pt>
                <c:pt idx="14">
                  <c:v>0.5</c:v>
                </c:pt>
                <c:pt idx="15">
                  <c:v>0.49707602339181284</c:v>
                </c:pt>
                <c:pt idx="16">
                  <c:v>0.49710982658959535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3046-4FCC-B023-7709ED6EF02D}"/>
            </c:ext>
          </c:extLst>
        </c:ser>
        <c:ser>
          <c:idx val="2"/>
          <c:order val="2"/>
          <c:tx>
            <c:strRef>
              <c:f>Precision!$D$3:$D$4</c:f>
              <c:strCache>
                <c:ptCount val="1"/>
                <c:pt idx="0">
                  <c:v>Epidemic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solid"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Precision!$D$5:$D$21</c:f>
              <c:numCache>
                <c:formatCode>0.00%</c:formatCode>
                <c:ptCount val="17"/>
                <c:pt idx="0">
                  <c:v>0.83333333333333337</c:v>
                </c:pt>
                <c:pt idx="1">
                  <c:v>0.8571428571428571</c:v>
                </c:pt>
                <c:pt idx="2">
                  <c:v>0.91666666666666663</c:v>
                </c:pt>
                <c:pt idx="3">
                  <c:v>0.85</c:v>
                </c:pt>
                <c:pt idx="4">
                  <c:v>0.75</c:v>
                </c:pt>
                <c:pt idx="5">
                  <c:v>0.75</c:v>
                </c:pt>
                <c:pt idx="6">
                  <c:v>0.75510204081632648</c:v>
                </c:pt>
                <c:pt idx="7">
                  <c:v>0.75</c:v>
                </c:pt>
                <c:pt idx="8">
                  <c:v>0.74390243902439024</c:v>
                </c:pt>
                <c:pt idx="9">
                  <c:v>0.73</c:v>
                </c:pt>
                <c:pt idx="10">
                  <c:v>0.69565217391304346</c:v>
                </c:pt>
                <c:pt idx="11">
                  <c:v>0.703125</c:v>
                </c:pt>
                <c:pt idx="12">
                  <c:v>0.69930069930069927</c:v>
                </c:pt>
                <c:pt idx="13">
                  <c:v>0.69333333333333336</c:v>
                </c:pt>
                <c:pt idx="14">
                  <c:v>0.6967741935483871</c:v>
                </c:pt>
                <c:pt idx="15">
                  <c:v>0.69325153374233128</c:v>
                </c:pt>
                <c:pt idx="16">
                  <c:v>0.68452380952380953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3046-4FCC-B023-7709ED6EF02D}"/>
            </c:ext>
          </c:extLst>
        </c:ser>
        <c:ser>
          <c:idx val="3"/>
          <c:order val="3"/>
          <c:tx>
            <c:strRef>
              <c:f>Precision!$E$3:$E$4</c:f>
              <c:strCache>
                <c:ptCount val="1"/>
                <c:pt idx="0">
                  <c:v>Extreme Temperature</c:v>
                </c:pt>
              </c:strCache>
            </c:strRef>
          </c:tx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Precision!$E$5:$E$21</c:f>
              <c:numCache>
                <c:formatCode>0.00%</c:formatCode>
                <c:ptCount val="17"/>
                <c:pt idx="0">
                  <c:v>0.625</c:v>
                </c:pt>
                <c:pt idx="1">
                  <c:v>0.5757575757575758</c:v>
                </c:pt>
                <c:pt idx="2">
                  <c:v>0.56097560975609762</c:v>
                </c:pt>
                <c:pt idx="3">
                  <c:v>0.52830188679245282</c:v>
                </c:pt>
                <c:pt idx="4">
                  <c:v>0.515625</c:v>
                </c:pt>
                <c:pt idx="5">
                  <c:v>0.50617283950617287</c:v>
                </c:pt>
                <c:pt idx="6">
                  <c:v>0.49450549450549453</c:v>
                </c:pt>
                <c:pt idx="7">
                  <c:v>0.4336283185840708</c:v>
                </c:pt>
                <c:pt idx="8">
                  <c:v>0.4296875</c:v>
                </c:pt>
                <c:pt idx="9">
                  <c:v>0.39860139860139859</c:v>
                </c:pt>
                <c:pt idx="10">
                  <c:v>0.375</c:v>
                </c:pt>
                <c:pt idx="11">
                  <c:v>0.37647058823529411</c:v>
                </c:pt>
                <c:pt idx="12">
                  <c:v>0.3742690058479532</c:v>
                </c:pt>
                <c:pt idx="13">
                  <c:v>0.3742690058479532</c:v>
                </c:pt>
                <c:pt idx="14">
                  <c:v>0.3742690058479532</c:v>
                </c:pt>
                <c:pt idx="15">
                  <c:v>0.37209302325581395</c:v>
                </c:pt>
                <c:pt idx="16">
                  <c:v>0.37209302325581395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3046-4FCC-B023-7709ED6EF02D}"/>
            </c:ext>
          </c:extLst>
        </c:ser>
        <c:ser>
          <c:idx val="4"/>
          <c:order val="4"/>
          <c:tx>
            <c:strRef>
              <c:f>Precision!$F$3:$F$4</c:f>
              <c:strCache>
                <c:ptCount val="1"/>
                <c:pt idx="0">
                  <c:v>Fire</c:v>
                </c:pt>
              </c:strCache>
            </c:strRef>
          </c:tx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Precision!$F$5:$F$21</c:f>
              <c:numCache>
                <c:formatCode>0.00%</c:formatCode>
                <c:ptCount val="17"/>
                <c:pt idx="0">
                  <c:v>0.52631578947368418</c:v>
                </c:pt>
                <c:pt idx="1">
                  <c:v>0.5</c:v>
                </c:pt>
                <c:pt idx="2">
                  <c:v>0.41379310344827586</c:v>
                </c:pt>
                <c:pt idx="3">
                  <c:v>0.41463414634146339</c:v>
                </c:pt>
                <c:pt idx="4">
                  <c:v>0.375</c:v>
                </c:pt>
                <c:pt idx="5">
                  <c:v>0.36231884057971014</c:v>
                </c:pt>
                <c:pt idx="6">
                  <c:v>0.33333333333333331</c:v>
                </c:pt>
                <c:pt idx="7">
                  <c:v>0.33913043478260868</c:v>
                </c:pt>
                <c:pt idx="8">
                  <c:v>0.33333333333333331</c:v>
                </c:pt>
                <c:pt idx="9">
                  <c:v>0.33757961783439489</c:v>
                </c:pt>
                <c:pt idx="10">
                  <c:v>0.35365853658536583</c:v>
                </c:pt>
                <c:pt idx="11">
                  <c:v>0.36046511627906974</c:v>
                </c:pt>
                <c:pt idx="12">
                  <c:v>0.3583815028901734</c:v>
                </c:pt>
                <c:pt idx="13">
                  <c:v>0.3583815028901734</c:v>
                </c:pt>
                <c:pt idx="14">
                  <c:v>0.3583815028901734</c:v>
                </c:pt>
                <c:pt idx="15">
                  <c:v>0.3583815028901734</c:v>
                </c:pt>
                <c:pt idx="16">
                  <c:v>0.3583815028901734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3046-4FCC-B023-7709ED6EF02D}"/>
            </c:ext>
          </c:extLst>
        </c:ser>
        <c:ser>
          <c:idx val="5"/>
          <c:order val="5"/>
          <c:tx>
            <c:strRef>
              <c:f>Precision!$G$3:$G$4</c:f>
              <c:strCache>
                <c:ptCount val="1"/>
                <c:pt idx="0">
                  <c:v>Flood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Precision!$G$5:$G$21</c:f>
              <c:numCache>
                <c:formatCode>0.00%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0.96226415094339623</c:v>
                </c:pt>
                <c:pt idx="5">
                  <c:v>0.96610169491525422</c:v>
                </c:pt>
                <c:pt idx="6">
                  <c:v>0.96969696969696972</c:v>
                </c:pt>
                <c:pt idx="7">
                  <c:v>0.9642857142857143</c:v>
                </c:pt>
                <c:pt idx="8">
                  <c:v>0.95789473684210524</c:v>
                </c:pt>
                <c:pt idx="9">
                  <c:v>0.95192307692307687</c:v>
                </c:pt>
                <c:pt idx="10">
                  <c:v>0.94827586206896552</c:v>
                </c:pt>
                <c:pt idx="11">
                  <c:v>0.93283582089552242</c:v>
                </c:pt>
                <c:pt idx="12">
                  <c:v>0.92307692307692313</c:v>
                </c:pt>
                <c:pt idx="13">
                  <c:v>0.90322580645161288</c:v>
                </c:pt>
                <c:pt idx="14">
                  <c:v>0.88484848484848488</c:v>
                </c:pt>
                <c:pt idx="15">
                  <c:v>0.88888888888888884</c:v>
                </c:pt>
                <c:pt idx="16">
                  <c:v>0.88953488372093026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3046-4FCC-B023-7709ED6EF02D}"/>
            </c:ext>
          </c:extLst>
        </c:ser>
        <c:ser>
          <c:idx val="6"/>
          <c:order val="6"/>
          <c:tx>
            <c:strRef>
              <c:f>Precision!$H$3:$H$4</c:f>
              <c:strCache>
                <c:ptCount val="1"/>
                <c:pt idx="0">
                  <c:v>Insect</c:v>
                </c:pt>
              </c:strCache>
            </c:strRef>
          </c:tx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Precision!$H$5:$H$21</c:f>
              <c:numCache>
                <c:formatCode>0.00%</c:formatCode>
                <c:ptCount val="17"/>
                <c:pt idx="0">
                  <c:v>0.5714285714285714</c:v>
                </c:pt>
                <c:pt idx="1">
                  <c:v>0.61538461538461542</c:v>
                </c:pt>
                <c:pt idx="2">
                  <c:v>0.5625</c:v>
                </c:pt>
                <c:pt idx="3">
                  <c:v>0.39130434782608697</c:v>
                </c:pt>
                <c:pt idx="4">
                  <c:v>0.28125</c:v>
                </c:pt>
                <c:pt idx="5">
                  <c:v>0.21153846153846154</c:v>
                </c:pt>
                <c:pt idx="6">
                  <c:v>0.17142857142857143</c:v>
                </c:pt>
                <c:pt idx="7">
                  <c:v>0.14117647058823529</c:v>
                </c:pt>
                <c:pt idx="8">
                  <c:v>0.12871287128712872</c:v>
                </c:pt>
                <c:pt idx="9">
                  <c:v>0.125</c:v>
                </c:pt>
                <c:pt idx="10">
                  <c:v>0.12903225806451613</c:v>
                </c:pt>
                <c:pt idx="11">
                  <c:v>0.14074074074074075</c:v>
                </c:pt>
                <c:pt idx="12">
                  <c:v>0.1360544217687075</c:v>
                </c:pt>
                <c:pt idx="13">
                  <c:v>0.13375796178343949</c:v>
                </c:pt>
                <c:pt idx="14">
                  <c:v>0.13253012048192772</c:v>
                </c:pt>
                <c:pt idx="15">
                  <c:v>0.13017751479289941</c:v>
                </c:pt>
                <c:pt idx="16">
                  <c:v>0.12790697674418605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3046-4FCC-B023-7709ED6EF02D}"/>
            </c:ext>
          </c:extLst>
        </c:ser>
        <c:ser>
          <c:idx val="7"/>
          <c:order val="7"/>
          <c:tx>
            <c:strRef>
              <c:f>Precision!$I$3:$I$4</c:f>
              <c:strCache>
                <c:ptCount val="1"/>
                <c:pt idx="0">
                  <c:v>Landslide</c:v>
                </c:pt>
              </c:strCache>
            </c:strRef>
          </c:tx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Precision!$I$5:$I$21</c:f>
              <c:numCache>
                <c:formatCode>0.00%</c:formatCode>
                <c:ptCount val="17"/>
                <c:pt idx="0">
                  <c:v>0.62962962962962965</c:v>
                </c:pt>
                <c:pt idx="1">
                  <c:v>0.59459459459459463</c:v>
                </c:pt>
                <c:pt idx="2">
                  <c:v>0.51923076923076927</c:v>
                </c:pt>
                <c:pt idx="3">
                  <c:v>0.484375</c:v>
                </c:pt>
                <c:pt idx="4">
                  <c:v>0.47499999999999998</c:v>
                </c:pt>
                <c:pt idx="5">
                  <c:v>0.45833333333333331</c:v>
                </c:pt>
                <c:pt idx="6">
                  <c:v>0.46017699115044247</c:v>
                </c:pt>
                <c:pt idx="7">
                  <c:v>0.43846153846153846</c:v>
                </c:pt>
                <c:pt idx="8">
                  <c:v>0.4178082191780822</c:v>
                </c:pt>
                <c:pt idx="9">
                  <c:v>0.4088050314465409</c:v>
                </c:pt>
                <c:pt idx="10">
                  <c:v>0.38922155688622756</c:v>
                </c:pt>
                <c:pt idx="11">
                  <c:v>0.38011695906432746</c:v>
                </c:pt>
                <c:pt idx="12">
                  <c:v>0.37790697674418605</c:v>
                </c:pt>
                <c:pt idx="13">
                  <c:v>0.37572254335260113</c:v>
                </c:pt>
                <c:pt idx="14">
                  <c:v>0.37572254335260113</c:v>
                </c:pt>
                <c:pt idx="15">
                  <c:v>0.37572254335260113</c:v>
                </c:pt>
                <c:pt idx="16">
                  <c:v>0.37572254335260113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3046-4FCC-B023-7709ED6EF02D}"/>
            </c:ext>
          </c:extLst>
        </c:ser>
        <c:ser>
          <c:idx val="8"/>
          <c:order val="8"/>
          <c:tx>
            <c:strRef>
              <c:f>Precision!$J$3:$J$4</c:f>
              <c:strCache>
                <c:ptCount val="1"/>
                <c:pt idx="0">
                  <c:v>Storm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Precision!$J$5:$J$21</c:f>
              <c:numCache>
                <c:formatCode>0.00%</c:formatCode>
                <c:ptCount val="17"/>
                <c:pt idx="0">
                  <c:v>0.97777777777777775</c:v>
                </c:pt>
                <c:pt idx="1">
                  <c:v>0.96</c:v>
                </c:pt>
                <c:pt idx="2">
                  <c:v>0.95454545454545459</c:v>
                </c:pt>
                <c:pt idx="3">
                  <c:v>0.88311688311688308</c:v>
                </c:pt>
                <c:pt idx="4">
                  <c:v>0.83157894736842108</c:v>
                </c:pt>
                <c:pt idx="5">
                  <c:v>0.83185840707964598</c:v>
                </c:pt>
                <c:pt idx="6">
                  <c:v>0.82962962962962961</c:v>
                </c:pt>
                <c:pt idx="7">
                  <c:v>0.84</c:v>
                </c:pt>
                <c:pt idx="8">
                  <c:v>0.84662576687116564</c:v>
                </c:pt>
                <c:pt idx="9">
                  <c:v>0.83139534883720934</c:v>
                </c:pt>
                <c:pt idx="10">
                  <c:v>0.83139534883720934</c:v>
                </c:pt>
                <c:pt idx="11">
                  <c:v>0.83236994219653182</c:v>
                </c:pt>
                <c:pt idx="12">
                  <c:v>0.83236994219653182</c:v>
                </c:pt>
                <c:pt idx="13">
                  <c:v>0.83236994219653182</c:v>
                </c:pt>
                <c:pt idx="14">
                  <c:v>0.83236994219653182</c:v>
                </c:pt>
                <c:pt idx="15">
                  <c:v>0.83236994219653182</c:v>
                </c:pt>
                <c:pt idx="16">
                  <c:v>0.83236994219653182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3046-4FCC-B023-7709ED6EF02D}"/>
            </c:ext>
          </c:extLst>
        </c:ser>
        <c:ser>
          <c:idx val="9"/>
          <c:order val="9"/>
          <c:tx>
            <c:strRef>
              <c:f>Precision!$K$3:$K$4</c:f>
              <c:strCache>
                <c:ptCount val="1"/>
                <c:pt idx="0">
                  <c:v>Volcano</c:v>
                </c:pt>
              </c:strCache>
            </c:strRef>
          </c:tx>
          <c:cat>
            <c:strRef>
              <c:f>Precision!$A$5:$A$21</c:f>
              <c:strCach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strCache>
            </c:strRef>
          </c:cat>
          <c:val>
            <c:numRef>
              <c:f>Precision!$K$5:$K$21</c:f>
              <c:numCache>
                <c:formatCode>0.00%</c:formatCode>
                <c:ptCount val="17"/>
                <c:pt idx="0">
                  <c:v>1</c:v>
                </c:pt>
                <c:pt idx="1">
                  <c:v>0.76470588235294112</c:v>
                </c:pt>
                <c:pt idx="2">
                  <c:v>0.69565217391304346</c:v>
                </c:pt>
                <c:pt idx="3">
                  <c:v>0.58620689655172409</c:v>
                </c:pt>
                <c:pt idx="4">
                  <c:v>0.48648648648648651</c:v>
                </c:pt>
                <c:pt idx="5">
                  <c:v>0.40816326530612246</c:v>
                </c:pt>
                <c:pt idx="6">
                  <c:v>0.30303030303030304</c:v>
                </c:pt>
                <c:pt idx="7">
                  <c:v>0.25301204819277107</c:v>
                </c:pt>
                <c:pt idx="8">
                  <c:v>0.22549019607843138</c:v>
                </c:pt>
                <c:pt idx="9">
                  <c:v>0.19658119658119658</c:v>
                </c:pt>
                <c:pt idx="10">
                  <c:v>0.19230769230769232</c:v>
                </c:pt>
                <c:pt idx="11">
                  <c:v>0.1793103448275862</c:v>
                </c:pt>
                <c:pt idx="12">
                  <c:v>0.17105263157894737</c:v>
                </c:pt>
                <c:pt idx="13">
                  <c:v>0.16981132075471697</c:v>
                </c:pt>
                <c:pt idx="14">
                  <c:v>0.16875000000000001</c:v>
                </c:pt>
                <c:pt idx="15">
                  <c:v>0.16363636363636364</c:v>
                </c:pt>
                <c:pt idx="16">
                  <c:v>0.16363636363636364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3046-4FCC-B023-7709ED6E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03215"/>
        <c:axId val="327701551"/>
      </c:lineChart>
      <c:catAx>
        <c:axId val="32770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27701551"/>
        <c:crosses val="autoZero"/>
        <c:auto val="1"/>
        <c:lblAlgn val="ctr"/>
        <c:lblOffset val="100"/>
        <c:noMultiLvlLbl val="1"/>
      </c:catAx>
      <c:valAx>
        <c:axId val="327701551"/>
        <c:scaling>
          <c:orientation val="minMax"/>
          <c:max val="1.0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27703215"/>
        <c:crosses val="max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4.2153539128092804E-2"/>
          <c:y val="0.89667165677013816"/>
          <c:w val="0.94300361967939983"/>
          <c:h val="7.5903468760746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13447</xdr:colOff>
      <xdr:row>4</xdr:row>
      <xdr:rowOff>47061</xdr:rowOff>
    </xdr:from>
    <xdr:to>
      <xdr:col>17</xdr:col>
      <xdr:colOff>614082</xdr:colOff>
      <xdr:row>32</xdr:row>
      <xdr:rowOff>31375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48414-788E-471B-A80C-EAF81794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0.00892</cdr:x>
      <cdr:y>0.76207</cdr:y>
    </cdr:from>
    <cdr:to>
      <cdr:x>0.03979</cdr:x>
      <cdr:y>0.8457</cdr:y>
    </cdr:to>
    <cdr:sp macro="" textlink="">
      <cdr:nvSpPr>
        <cdr:cNvPr id="3" name="Rectangle 1">
          <a:extLst xmlns:a="http://schemas.openxmlformats.org/drawingml/2006/main">
            <a:ext uri="{FF2B5EF4-FFF2-40B4-BE49-F238E27FC236}">
              <a16:creationId xmlns:a16="http://schemas.microsoft.com/office/drawing/2014/main" id="{48507EA9-D70D-4B31-8F09-342000088719}"/>
            </a:ext>
          </a:extLst>
        </cdr:cNvPr>
        <cdr:cNvSpPr/>
      </cdr:nvSpPr>
      <cdr:spPr>
        <a:xfrm xmlns:a="http://schemas.openxmlformats.org/drawingml/2006/main">
          <a:off x="80682" y="3909469"/>
          <a:ext cx="279093" cy="429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NZ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α</a:t>
          </a:r>
          <a:endParaRPr lang="en-US" sz="1400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501.611000231482" createdVersion="7" refreshedVersion="7" minRefreshableVersion="3" recordCount="170" xr:uid="{00000000-000A-0000-FFFF-FFFF05000000}">
  <cacheSource type="worksheet">
    <worksheetSource ref="B1:G171" sheet="RIVEC300_SMALL_Counted_Results_"/>
  </cacheSource>
  <cacheFields count="6"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Disaster" numFmtId="0">
      <sharedItems count="10">
        <s v="Earthquake"/>
        <s v="Volcano"/>
        <s v="Storm"/>
        <s v="Extreme Temperature"/>
        <s v="Flood"/>
        <s v="Landslide"/>
        <s v="Drought"/>
        <s v="Fire"/>
        <s v="Epidemic"/>
        <s v="Insect"/>
      </sharedItems>
    </cacheField>
    <cacheField name="TP" numFmtId="0">
      <sharedItems containsSemiMixedTypes="0" containsString="0" containsNumber="1" containsInteger="1" minValue="4" maxValue="153"/>
    </cacheField>
    <cacheField name="FP" numFmtId="0">
      <sharedItems containsSemiMixedTypes="0" containsString="0" containsNumber="1" containsInteger="1" minValue="0" maxValue="150" count="82">
        <n v="87"/>
        <n v="138"/>
        <n v="29"/>
        <n v="108"/>
        <n v="19"/>
        <n v="63"/>
        <n v="111"/>
        <n v="53"/>
        <n v="150"/>
        <n v="86"/>
        <n v="62"/>
        <n v="50"/>
        <n v="147"/>
        <n v="84"/>
        <n v="133"/>
        <n v="107"/>
        <n v="58"/>
        <n v="47"/>
        <n v="144"/>
        <n v="79"/>
        <n v="132"/>
        <n v="15"/>
        <n v="48"/>
        <n v="46"/>
        <n v="136"/>
        <n v="75"/>
        <n v="126"/>
        <n v="11"/>
        <n v="44"/>
        <n v="43"/>
        <n v="127"/>
        <n v="71"/>
        <n v="119"/>
        <n v="106"/>
        <n v="9"/>
        <n v="38"/>
        <n v="110"/>
        <n v="116"/>
        <n v="59"/>
        <n v="105"/>
        <n v="100"/>
        <n v="6"/>
        <n v="102"/>
        <n v="32"/>
        <n v="35"/>
        <n v="94"/>
        <n v="5"/>
        <n v="22"/>
        <n v="104"/>
        <n v="27"/>
        <n v="98"/>
        <n v="34"/>
        <n v="25"/>
        <n v="73"/>
        <n v="4"/>
        <n v="85"/>
        <n v="17"/>
        <n v="92"/>
        <n v="21"/>
        <n v="88"/>
        <n v="24"/>
        <n v="64"/>
        <n v="3"/>
        <n v="12"/>
        <n v="76"/>
        <n v="16"/>
        <n v="23"/>
        <n v="2"/>
        <n v="61"/>
        <n v="40"/>
        <n v="52"/>
        <n v="8"/>
        <n v="41"/>
        <n v="7"/>
        <n v="31"/>
        <n v="42"/>
        <n v="0"/>
        <n v="33"/>
        <n v="14"/>
        <n v="18"/>
        <n v="1"/>
        <n v="10"/>
      </sharedItems>
    </cacheField>
    <cacheField name="TN" numFmtId="0">
      <sharedItems containsSemiMixedTypes="0" containsString="0" containsNumber="1" containsInteger="1" minValue="0" maxValue="148"/>
    </cacheField>
    <cacheField name="FN" numFmtId="0">
      <sharedItems containsSemiMixedTypes="0" containsString="0" containsNumber="1" containsInteger="1" minValue="0" maxValue="140" count="77">
        <n v="0"/>
        <n v="1"/>
        <n v="7"/>
        <n v="5"/>
        <n v="2"/>
        <n v="11"/>
        <n v="8"/>
        <n v="13"/>
        <n v="12"/>
        <n v="14"/>
        <n v="19"/>
        <n v="16"/>
        <n v="22"/>
        <n v="25"/>
        <n v="20"/>
        <n v="9"/>
        <n v="29"/>
        <n v="30"/>
        <n v="3"/>
        <n v="4"/>
        <n v="44"/>
        <n v="35"/>
        <n v="40"/>
        <n v="6"/>
        <n v="55"/>
        <n v="47"/>
        <n v="32"/>
        <n v="63"/>
        <n v="51"/>
        <n v="59"/>
        <n v="39"/>
        <n v="18"/>
        <n v="15"/>
        <n v="73"/>
        <n v="58"/>
        <n v="23"/>
        <n v="72"/>
        <n v="10"/>
        <n v="45"/>
        <n v="90"/>
        <n v="69"/>
        <n v="33"/>
        <n v="83"/>
        <n v="52"/>
        <n v="50"/>
        <n v="97"/>
        <n v="21"/>
        <n v="76"/>
        <n v="37"/>
        <n v="96"/>
        <n v="65"/>
        <n v="31"/>
        <n v="103"/>
        <n v="27"/>
        <n v="82"/>
        <n v="41"/>
        <n v="99"/>
        <n v="60"/>
        <n v="36"/>
        <n v="115"/>
        <n v="34"/>
        <n v="89"/>
        <n v="62"/>
        <n v="81"/>
        <n v="130"/>
        <n v="38"/>
        <n v="92"/>
        <n v="109"/>
        <n v="64"/>
        <n v="137"/>
        <n v="43"/>
        <n v="95"/>
        <n v="114"/>
        <n v="100"/>
        <n v="49"/>
        <n v="140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504.628492245371" createdVersion="7" refreshedVersion="7" minRefreshableVersion="3" recordCount="170" xr:uid="{81A79CED-78C4-4F50-9FF6-F40D42CE500C}">
  <cacheSource type="worksheet">
    <worksheetSource ref="B1:I171" sheet="RIVEC300_SMALL_Counted_Results_"/>
  </cacheSource>
  <cacheFields count="8"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Disaster" numFmtId="0">
      <sharedItems count="10">
        <s v="Earthquake"/>
        <s v="Volcano"/>
        <s v="Storm"/>
        <s v="Extreme Temperature"/>
        <s v="Flood"/>
        <s v="Landslide"/>
        <s v="Drought"/>
        <s v="Fire"/>
        <s v="Epidemic"/>
        <s v="Insect"/>
      </sharedItems>
    </cacheField>
    <cacheField name="TP" numFmtId="0">
      <sharedItems containsSemiMixedTypes="0" containsString="0" containsNumber="1" containsInteger="1" minValue="4" maxValue="153"/>
    </cacheField>
    <cacheField name="FP" numFmtId="0">
      <sharedItems containsSemiMixedTypes="0" containsString="0" containsNumber="1" containsInteger="1" minValue="0" maxValue="150"/>
    </cacheField>
    <cacheField name="TN" numFmtId="0">
      <sharedItems containsSemiMixedTypes="0" containsString="0" containsNumber="1" containsInteger="1" minValue="0" maxValue="148"/>
    </cacheField>
    <cacheField name="FN" numFmtId="0">
      <sharedItems containsSemiMixedTypes="0" containsString="0" containsNumber="1" containsInteger="1" minValue="0" maxValue="140"/>
    </cacheField>
    <cacheField name="Pre." numFmtId="0">
      <sharedItems containsSemiMixedTypes="0" containsString="0" containsNumber="1" minValue="0.125" maxValue="1"/>
    </cacheField>
    <cacheField name="Rec." numFmtId="0">
      <sharedItems containsSemiMixedTypes="0" containsString="0" containsNumber="1" minValue="4.1666666666666664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505.029681712964" createdVersion="7" refreshedVersion="7" minRefreshableVersion="3" recordCount="170" xr:uid="{381DC161-4BEA-40D9-A592-3111EBF99978}">
  <cacheSource type="worksheet">
    <worksheetSource ref="B1:K171" sheet="RIVEC300_SMALL_Counted_Results_"/>
  </cacheSource>
  <cacheFields count="10"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Disaster" numFmtId="0">
      <sharedItems count="10">
        <s v="Earthquake"/>
        <s v="Volcano"/>
        <s v="Storm"/>
        <s v="Extreme Temperature"/>
        <s v="Flood"/>
        <s v="Landslide"/>
        <s v="Drought"/>
        <s v="Fire"/>
        <s v="Epidemic"/>
        <s v="Insect"/>
      </sharedItems>
    </cacheField>
    <cacheField name="TP" numFmtId="0">
      <sharedItems containsSemiMixedTypes="0" containsString="0" containsNumber="1" containsInteger="1" minValue="4" maxValue="153"/>
    </cacheField>
    <cacheField name="FP" numFmtId="0">
      <sharedItems containsSemiMixedTypes="0" containsString="0" containsNumber="1" containsInteger="1" minValue="0" maxValue="150"/>
    </cacheField>
    <cacheField name="TN" numFmtId="0">
      <sharedItems containsSemiMixedTypes="0" containsString="0" containsNumber="1" containsInteger="1" minValue="0" maxValue="148"/>
    </cacheField>
    <cacheField name="FN" numFmtId="0">
      <sharedItems containsSemiMixedTypes="0" containsString="0" containsNumber="1" containsInteger="1" minValue="0" maxValue="140"/>
    </cacheField>
    <cacheField name="Pre." numFmtId="0">
      <sharedItems containsSemiMixedTypes="0" containsString="0" containsNumber="1" minValue="0.125" maxValue="1"/>
    </cacheField>
    <cacheField name="Rec." numFmtId="0">
      <sharedItems containsSemiMixedTypes="0" containsString="0" containsNumber="1" minValue="4.1666666666666664E-2" maxValue="1"/>
    </cacheField>
    <cacheField name="TRUE" numFmtId="0">
      <sharedItems containsSemiMixedTypes="0" containsString="0" containsNumber="1" containsInteger="1" minValue="23" maxValue="157"/>
    </cacheField>
    <cacheField name="FALSE" numFmtId="0">
      <sharedItems containsSemiMixedTypes="0" containsString="0" containsNumber="1" containsInteger="1" minValue="16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n v="86"/>
    <x v="0"/>
    <n v="0"/>
    <x v="0"/>
  </r>
  <r>
    <x v="0"/>
    <x v="1"/>
    <n v="27"/>
    <x v="1"/>
    <n v="8"/>
    <x v="0"/>
  </r>
  <r>
    <x v="0"/>
    <x v="2"/>
    <n v="144"/>
    <x v="2"/>
    <n v="0"/>
    <x v="0"/>
  </r>
  <r>
    <x v="0"/>
    <x v="3"/>
    <n v="64"/>
    <x v="3"/>
    <n v="1"/>
    <x v="0"/>
  </r>
  <r>
    <x v="0"/>
    <x v="4"/>
    <n v="153"/>
    <x v="4"/>
    <n v="0"/>
    <x v="1"/>
  </r>
  <r>
    <x v="0"/>
    <x v="5"/>
    <n v="65"/>
    <x v="3"/>
    <n v="0"/>
    <x v="0"/>
  </r>
  <r>
    <x v="0"/>
    <x v="6"/>
    <n v="102"/>
    <x v="5"/>
    <n v="1"/>
    <x v="2"/>
  </r>
  <r>
    <x v="0"/>
    <x v="7"/>
    <n v="62"/>
    <x v="6"/>
    <n v="0"/>
    <x v="0"/>
  </r>
  <r>
    <x v="0"/>
    <x v="8"/>
    <n v="115"/>
    <x v="7"/>
    <n v="0"/>
    <x v="3"/>
  </r>
  <r>
    <x v="0"/>
    <x v="9"/>
    <n v="22"/>
    <x v="8"/>
    <n v="1"/>
    <x v="0"/>
  </r>
  <r>
    <x v="1"/>
    <x v="0"/>
    <n v="85"/>
    <x v="9"/>
    <n v="1"/>
    <x v="1"/>
  </r>
  <r>
    <x v="1"/>
    <x v="1"/>
    <n v="27"/>
    <x v="1"/>
    <n v="8"/>
    <x v="0"/>
  </r>
  <r>
    <x v="1"/>
    <x v="2"/>
    <n v="144"/>
    <x v="2"/>
    <n v="0"/>
    <x v="0"/>
  </r>
  <r>
    <x v="1"/>
    <x v="3"/>
    <n v="64"/>
    <x v="3"/>
    <n v="1"/>
    <x v="0"/>
  </r>
  <r>
    <x v="1"/>
    <x v="4"/>
    <n v="152"/>
    <x v="4"/>
    <n v="0"/>
    <x v="4"/>
  </r>
  <r>
    <x v="1"/>
    <x v="5"/>
    <n v="65"/>
    <x v="3"/>
    <n v="0"/>
    <x v="0"/>
  </r>
  <r>
    <x v="1"/>
    <x v="6"/>
    <n v="98"/>
    <x v="10"/>
    <n v="2"/>
    <x v="5"/>
  </r>
  <r>
    <x v="1"/>
    <x v="7"/>
    <n v="62"/>
    <x v="6"/>
    <n v="0"/>
    <x v="0"/>
  </r>
  <r>
    <x v="1"/>
    <x v="8"/>
    <n v="113"/>
    <x v="11"/>
    <n v="3"/>
    <x v="2"/>
  </r>
  <r>
    <x v="1"/>
    <x v="9"/>
    <n v="22"/>
    <x v="12"/>
    <n v="4"/>
    <x v="0"/>
  </r>
  <r>
    <x v="2"/>
    <x v="0"/>
    <n v="84"/>
    <x v="13"/>
    <n v="3"/>
    <x v="4"/>
  </r>
  <r>
    <x v="2"/>
    <x v="1"/>
    <n v="27"/>
    <x v="14"/>
    <n v="13"/>
    <x v="0"/>
  </r>
  <r>
    <x v="2"/>
    <x v="2"/>
    <n v="144"/>
    <x v="2"/>
    <n v="0"/>
    <x v="0"/>
  </r>
  <r>
    <x v="2"/>
    <x v="3"/>
    <n v="64"/>
    <x v="15"/>
    <n v="2"/>
    <x v="0"/>
  </r>
  <r>
    <x v="2"/>
    <x v="4"/>
    <n v="146"/>
    <x v="4"/>
    <n v="0"/>
    <x v="6"/>
  </r>
  <r>
    <x v="2"/>
    <x v="5"/>
    <n v="65"/>
    <x v="3"/>
    <n v="0"/>
    <x v="0"/>
  </r>
  <r>
    <x v="2"/>
    <x v="6"/>
    <n v="96"/>
    <x v="16"/>
    <n v="6"/>
    <x v="7"/>
  </r>
  <r>
    <x v="2"/>
    <x v="7"/>
    <n v="62"/>
    <x v="6"/>
    <n v="0"/>
    <x v="0"/>
  </r>
  <r>
    <x v="2"/>
    <x v="8"/>
    <n v="108"/>
    <x v="17"/>
    <n v="6"/>
    <x v="8"/>
  </r>
  <r>
    <x v="2"/>
    <x v="9"/>
    <n v="22"/>
    <x v="18"/>
    <n v="7"/>
    <x v="0"/>
  </r>
  <r>
    <x v="3"/>
    <x v="0"/>
    <n v="84"/>
    <x v="19"/>
    <n v="8"/>
    <x v="4"/>
  </r>
  <r>
    <x v="3"/>
    <x v="1"/>
    <n v="27"/>
    <x v="20"/>
    <n v="14"/>
    <x v="0"/>
  </r>
  <r>
    <x v="3"/>
    <x v="2"/>
    <n v="144"/>
    <x v="2"/>
    <n v="0"/>
    <x v="0"/>
  </r>
  <r>
    <x v="3"/>
    <x v="3"/>
    <n v="64"/>
    <x v="15"/>
    <n v="2"/>
    <x v="0"/>
  </r>
  <r>
    <x v="3"/>
    <x v="4"/>
    <n v="140"/>
    <x v="21"/>
    <n v="4"/>
    <x v="9"/>
  </r>
  <r>
    <x v="3"/>
    <x v="5"/>
    <n v="65"/>
    <x v="3"/>
    <n v="0"/>
    <x v="0"/>
  </r>
  <r>
    <x v="3"/>
    <x v="6"/>
    <n v="90"/>
    <x v="22"/>
    <n v="16"/>
    <x v="10"/>
  </r>
  <r>
    <x v="3"/>
    <x v="7"/>
    <n v="62"/>
    <x v="6"/>
    <n v="0"/>
    <x v="0"/>
  </r>
  <r>
    <x v="3"/>
    <x v="8"/>
    <n v="104"/>
    <x v="23"/>
    <n v="7"/>
    <x v="11"/>
  </r>
  <r>
    <x v="3"/>
    <x v="9"/>
    <n v="21"/>
    <x v="24"/>
    <n v="15"/>
    <x v="1"/>
  </r>
  <r>
    <x v="4"/>
    <x v="0"/>
    <n v="81"/>
    <x v="25"/>
    <n v="12"/>
    <x v="3"/>
  </r>
  <r>
    <x v="4"/>
    <x v="1"/>
    <n v="26"/>
    <x v="26"/>
    <n v="20"/>
    <x v="1"/>
  </r>
  <r>
    <x v="4"/>
    <x v="2"/>
    <n v="144"/>
    <x v="2"/>
    <n v="0"/>
    <x v="0"/>
  </r>
  <r>
    <x v="4"/>
    <x v="3"/>
    <n v="64"/>
    <x v="15"/>
    <n v="2"/>
    <x v="0"/>
  </r>
  <r>
    <x v="4"/>
    <x v="4"/>
    <n v="132"/>
    <x v="27"/>
    <n v="8"/>
    <x v="12"/>
  </r>
  <r>
    <x v="4"/>
    <x v="5"/>
    <n v="65"/>
    <x v="15"/>
    <n v="1"/>
    <x v="0"/>
  </r>
  <r>
    <x v="4"/>
    <x v="6"/>
    <n v="84"/>
    <x v="28"/>
    <n v="20"/>
    <x v="13"/>
  </r>
  <r>
    <x v="4"/>
    <x v="7"/>
    <n v="62"/>
    <x v="6"/>
    <n v="0"/>
    <x v="0"/>
  </r>
  <r>
    <x v="4"/>
    <x v="8"/>
    <n v="100"/>
    <x v="29"/>
    <n v="10"/>
    <x v="14"/>
  </r>
  <r>
    <x v="4"/>
    <x v="9"/>
    <n v="20"/>
    <x v="30"/>
    <n v="24"/>
    <x v="4"/>
  </r>
  <r>
    <x v="5"/>
    <x v="0"/>
    <n v="77"/>
    <x v="31"/>
    <n v="16"/>
    <x v="15"/>
  </r>
  <r>
    <x v="5"/>
    <x v="1"/>
    <n v="26"/>
    <x v="32"/>
    <n v="27"/>
    <x v="1"/>
  </r>
  <r>
    <x v="5"/>
    <x v="2"/>
    <n v="144"/>
    <x v="2"/>
    <n v="0"/>
    <x v="0"/>
  </r>
  <r>
    <x v="5"/>
    <x v="3"/>
    <n v="64"/>
    <x v="33"/>
    <n v="3"/>
    <x v="0"/>
  </r>
  <r>
    <x v="5"/>
    <x v="4"/>
    <n v="125"/>
    <x v="34"/>
    <n v="10"/>
    <x v="16"/>
  </r>
  <r>
    <x v="5"/>
    <x v="5"/>
    <n v="65"/>
    <x v="33"/>
    <n v="2"/>
    <x v="0"/>
  </r>
  <r>
    <x v="5"/>
    <x v="6"/>
    <n v="80"/>
    <x v="35"/>
    <n v="26"/>
    <x v="16"/>
  </r>
  <r>
    <x v="5"/>
    <x v="7"/>
    <n v="62"/>
    <x v="36"/>
    <n v="1"/>
    <x v="0"/>
  </r>
  <r>
    <x v="5"/>
    <x v="8"/>
    <n v="90"/>
    <x v="35"/>
    <n v="15"/>
    <x v="17"/>
  </r>
  <r>
    <x v="5"/>
    <x v="9"/>
    <n v="19"/>
    <x v="37"/>
    <n v="35"/>
    <x v="18"/>
  </r>
  <r>
    <x v="6"/>
    <x v="0"/>
    <n v="72"/>
    <x v="38"/>
    <n v="28"/>
    <x v="9"/>
  </r>
  <r>
    <x v="6"/>
    <x v="1"/>
    <n v="25"/>
    <x v="39"/>
    <n v="41"/>
    <x v="4"/>
  </r>
  <r>
    <x v="6"/>
    <x v="2"/>
    <n v="143"/>
    <x v="2"/>
    <n v="0"/>
    <x v="1"/>
  </r>
  <r>
    <x v="6"/>
    <x v="3"/>
    <n v="60"/>
    <x v="40"/>
    <n v="9"/>
    <x v="19"/>
  </r>
  <r>
    <x v="6"/>
    <x v="4"/>
    <n v="110"/>
    <x v="41"/>
    <n v="13"/>
    <x v="20"/>
  </r>
  <r>
    <x v="6"/>
    <x v="5"/>
    <n v="65"/>
    <x v="42"/>
    <n v="6"/>
    <x v="0"/>
  </r>
  <r>
    <x v="6"/>
    <x v="6"/>
    <n v="74"/>
    <x v="43"/>
    <n v="32"/>
    <x v="21"/>
  </r>
  <r>
    <x v="6"/>
    <x v="7"/>
    <n v="58"/>
    <x v="33"/>
    <n v="5"/>
    <x v="19"/>
  </r>
  <r>
    <x v="6"/>
    <x v="8"/>
    <n v="80"/>
    <x v="44"/>
    <n v="18"/>
    <x v="22"/>
  </r>
  <r>
    <x v="6"/>
    <x v="9"/>
    <n v="16"/>
    <x v="3"/>
    <n v="43"/>
    <x v="23"/>
  </r>
  <r>
    <x v="7"/>
    <x v="0"/>
    <n v="61"/>
    <x v="22"/>
    <n v="39"/>
    <x v="13"/>
  </r>
  <r>
    <x v="7"/>
    <x v="1"/>
    <n v="23"/>
    <x v="45"/>
    <n v="52"/>
    <x v="19"/>
  </r>
  <r>
    <x v="7"/>
    <x v="2"/>
    <n v="143"/>
    <x v="2"/>
    <n v="0"/>
    <x v="1"/>
  </r>
  <r>
    <x v="7"/>
    <x v="3"/>
    <n v="57"/>
    <x v="9"/>
    <n v="23"/>
    <x v="2"/>
  </r>
  <r>
    <x v="7"/>
    <x v="4"/>
    <n v="99"/>
    <x v="46"/>
    <n v="14"/>
    <x v="24"/>
  </r>
  <r>
    <x v="7"/>
    <x v="5"/>
    <n v="65"/>
    <x v="45"/>
    <n v="14"/>
    <x v="0"/>
  </r>
  <r>
    <x v="7"/>
    <x v="6"/>
    <n v="65"/>
    <x v="47"/>
    <n v="42"/>
    <x v="20"/>
  </r>
  <r>
    <x v="7"/>
    <x v="7"/>
    <n v="53"/>
    <x v="48"/>
    <n v="7"/>
    <x v="15"/>
  </r>
  <r>
    <x v="7"/>
    <x v="8"/>
    <n v="73"/>
    <x v="49"/>
    <n v="26"/>
    <x v="25"/>
  </r>
  <r>
    <x v="7"/>
    <x v="9"/>
    <n v="14"/>
    <x v="50"/>
    <n v="53"/>
    <x v="6"/>
  </r>
  <r>
    <x v="8"/>
    <x v="0"/>
    <n v="54"/>
    <x v="51"/>
    <n v="53"/>
    <x v="26"/>
  </r>
  <r>
    <x v="8"/>
    <x v="1"/>
    <n v="23"/>
    <x v="19"/>
    <n v="67"/>
    <x v="19"/>
  </r>
  <r>
    <x v="8"/>
    <x v="2"/>
    <n v="138"/>
    <x v="52"/>
    <n v="4"/>
    <x v="23"/>
  </r>
  <r>
    <x v="8"/>
    <x v="3"/>
    <n v="55"/>
    <x v="53"/>
    <n v="36"/>
    <x v="15"/>
  </r>
  <r>
    <x v="8"/>
    <x v="4"/>
    <n v="91"/>
    <x v="54"/>
    <n v="15"/>
    <x v="27"/>
  </r>
  <r>
    <x v="8"/>
    <x v="5"/>
    <n v="61"/>
    <x v="55"/>
    <n v="23"/>
    <x v="19"/>
  </r>
  <r>
    <x v="8"/>
    <x v="6"/>
    <n v="58"/>
    <x v="56"/>
    <n v="47"/>
    <x v="28"/>
  </r>
  <r>
    <x v="8"/>
    <x v="7"/>
    <n v="46"/>
    <x v="57"/>
    <n v="19"/>
    <x v="11"/>
  </r>
  <r>
    <x v="8"/>
    <x v="8"/>
    <n v="61"/>
    <x v="58"/>
    <n v="32"/>
    <x v="29"/>
  </r>
  <r>
    <x v="8"/>
    <x v="9"/>
    <n v="13"/>
    <x v="59"/>
    <n v="63"/>
    <x v="15"/>
  </r>
  <r>
    <x v="9"/>
    <x v="0"/>
    <n v="47"/>
    <x v="52"/>
    <n v="62"/>
    <x v="30"/>
  </r>
  <r>
    <x v="9"/>
    <x v="1"/>
    <n v="21"/>
    <x v="10"/>
    <n v="84"/>
    <x v="23"/>
  </r>
  <r>
    <x v="9"/>
    <x v="2"/>
    <n v="126"/>
    <x v="60"/>
    <n v="5"/>
    <x v="31"/>
  </r>
  <r>
    <x v="9"/>
    <x v="3"/>
    <n v="49"/>
    <x v="61"/>
    <n v="45"/>
    <x v="32"/>
  </r>
  <r>
    <x v="9"/>
    <x v="4"/>
    <n v="81"/>
    <x v="62"/>
    <n v="16"/>
    <x v="33"/>
  </r>
  <r>
    <x v="9"/>
    <x v="5"/>
    <n v="57"/>
    <x v="53"/>
    <n v="35"/>
    <x v="6"/>
  </r>
  <r>
    <x v="9"/>
    <x v="6"/>
    <n v="51"/>
    <x v="63"/>
    <n v="52"/>
    <x v="34"/>
  </r>
  <r>
    <x v="9"/>
    <x v="7"/>
    <n v="39"/>
    <x v="64"/>
    <n v="35"/>
    <x v="35"/>
  </r>
  <r>
    <x v="9"/>
    <x v="8"/>
    <n v="48"/>
    <x v="65"/>
    <n v="37"/>
    <x v="36"/>
  </r>
  <r>
    <x v="9"/>
    <x v="9"/>
    <n v="12"/>
    <x v="53"/>
    <n v="78"/>
    <x v="37"/>
  </r>
  <r>
    <x v="10"/>
    <x v="0"/>
    <n v="41"/>
    <x v="65"/>
    <n v="71"/>
    <x v="38"/>
  </r>
  <r>
    <x v="10"/>
    <x v="1"/>
    <n v="20"/>
    <x v="23"/>
    <n v="100"/>
    <x v="2"/>
  </r>
  <r>
    <x v="10"/>
    <x v="2"/>
    <n v="112"/>
    <x v="66"/>
    <n v="6"/>
    <x v="26"/>
  </r>
  <r>
    <x v="10"/>
    <x v="3"/>
    <n v="45"/>
    <x v="23"/>
    <n v="63"/>
    <x v="10"/>
  </r>
  <r>
    <x v="10"/>
    <x v="4"/>
    <n v="64"/>
    <x v="67"/>
    <n v="17"/>
    <x v="39"/>
  </r>
  <r>
    <x v="10"/>
    <x v="5"/>
    <n v="52"/>
    <x v="68"/>
    <n v="47"/>
    <x v="7"/>
  </r>
  <r>
    <x v="10"/>
    <x v="6"/>
    <n v="40"/>
    <x v="27"/>
    <n v="53"/>
    <x v="40"/>
  </r>
  <r>
    <x v="10"/>
    <x v="7"/>
    <n v="29"/>
    <x v="16"/>
    <n v="53"/>
    <x v="41"/>
  </r>
  <r>
    <x v="10"/>
    <x v="8"/>
    <n v="37"/>
    <x v="63"/>
    <n v="41"/>
    <x v="42"/>
  </r>
  <r>
    <x v="10"/>
    <x v="9"/>
    <n v="12"/>
    <x v="16"/>
    <n v="93"/>
    <x v="37"/>
  </r>
  <r>
    <x v="11"/>
    <x v="0"/>
    <n v="34"/>
    <x v="63"/>
    <n v="75"/>
    <x v="43"/>
  </r>
  <r>
    <x v="11"/>
    <x v="1"/>
    <n v="20"/>
    <x v="2"/>
    <n v="117"/>
    <x v="2"/>
  </r>
  <r>
    <x v="11"/>
    <x v="2"/>
    <n v="94"/>
    <x v="4"/>
    <n v="10"/>
    <x v="44"/>
  </r>
  <r>
    <x v="11"/>
    <x v="3"/>
    <n v="41"/>
    <x v="69"/>
    <n v="69"/>
    <x v="35"/>
  </r>
  <r>
    <x v="11"/>
    <x v="4"/>
    <n v="57"/>
    <x v="67"/>
    <n v="17"/>
    <x v="45"/>
  </r>
  <r>
    <x v="11"/>
    <x v="5"/>
    <n v="44"/>
    <x v="70"/>
    <n v="56"/>
    <x v="46"/>
  </r>
  <r>
    <x v="11"/>
    <x v="6"/>
    <n v="33"/>
    <x v="71"/>
    <n v="56"/>
    <x v="47"/>
  </r>
  <r>
    <x v="11"/>
    <x v="7"/>
    <n v="25"/>
    <x v="28"/>
    <n v="67"/>
    <x v="48"/>
  </r>
  <r>
    <x v="11"/>
    <x v="8"/>
    <n v="24"/>
    <x v="71"/>
    <n v="45"/>
    <x v="49"/>
  </r>
  <r>
    <x v="11"/>
    <x v="9"/>
    <n v="11"/>
    <x v="72"/>
    <n v="110"/>
    <x v="5"/>
  </r>
  <r>
    <x v="12"/>
    <x v="0"/>
    <n v="31"/>
    <x v="73"/>
    <n v="80"/>
    <x v="24"/>
  </r>
  <r>
    <x v="12"/>
    <x v="1"/>
    <n v="18"/>
    <x v="4"/>
    <n v="127"/>
    <x v="15"/>
  </r>
  <r>
    <x v="12"/>
    <x v="2"/>
    <n v="79"/>
    <x v="65"/>
    <n v="13"/>
    <x v="50"/>
  </r>
  <r>
    <x v="12"/>
    <x v="3"/>
    <n v="33"/>
    <x v="74"/>
    <n v="78"/>
    <x v="51"/>
  </r>
  <r>
    <x v="12"/>
    <x v="4"/>
    <n v="51"/>
    <x v="67"/>
    <n v="17"/>
    <x v="52"/>
  </r>
  <r>
    <x v="12"/>
    <x v="5"/>
    <n v="38"/>
    <x v="75"/>
    <n v="66"/>
    <x v="53"/>
  </r>
  <r>
    <x v="12"/>
    <x v="6"/>
    <n v="27"/>
    <x v="54"/>
    <n v="60"/>
    <x v="54"/>
  </r>
  <r>
    <x v="12"/>
    <x v="7"/>
    <n v="21"/>
    <x v="44"/>
    <n v="76"/>
    <x v="55"/>
  </r>
  <r>
    <x v="12"/>
    <x v="8"/>
    <n v="21"/>
    <x v="73"/>
    <n v="46"/>
    <x v="56"/>
  </r>
  <r>
    <x v="12"/>
    <x v="9"/>
    <n v="9"/>
    <x v="66"/>
    <n v="128"/>
    <x v="7"/>
  </r>
  <r>
    <x v="13"/>
    <x v="0"/>
    <n v="26"/>
    <x v="46"/>
    <n v="82"/>
    <x v="57"/>
  </r>
  <r>
    <x v="13"/>
    <x v="1"/>
    <n v="17"/>
    <x v="63"/>
    <n v="134"/>
    <x v="37"/>
  </r>
  <r>
    <x v="13"/>
    <x v="2"/>
    <n v="68"/>
    <x v="34"/>
    <n v="20"/>
    <x v="47"/>
  </r>
  <r>
    <x v="13"/>
    <x v="3"/>
    <n v="28"/>
    <x v="52"/>
    <n v="84"/>
    <x v="58"/>
  </r>
  <r>
    <x v="13"/>
    <x v="4"/>
    <n v="39"/>
    <x v="76"/>
    <n v="19"/>
    <x v="59"/>
  </r>
  <r>
    <x v="13"/>
    <x v="5"/>
    <n v="31"/>
    <x v="77"/>
    <n v="75"/>
    <x v="60"/>
  </r>
  <r>
    <x v="13"/>
    <x v="6"/>
    <n v="20"/>
    <x v="62"/>
    <n v="61"/>
    <x v="61"/>
  </r>
  <r>
    <x v="13"/>
    <x v="7"/>
    <n v="17"/>
    <x v="60"/>
    <n v="87"/>
    <x v="38"/>
  </r>
  <r>
    <x v="13"/>
    <x v="8"/>
    <n v="17"/>
    <x v="62"/>
    <n v="50"/>
    <x v="52"/>
  </r>
  <r>
    <x v="13"/>
    <x v="9"/>
    <n v="9"/>
    <x v="78"/>
    <n v="137"/>
    <x v="7"/>
  </r>
  <r>
    <x v="14"/>
    <x v="0"/>
    <n v="24"/>
    <x v="54"/>
    <n v="83"/>
    <x v="62"/>
  </r>
  <r>
    <x v="14"/>
    <x v="1"/>
    <n v="16"/>
    <x v="73"/>
    <n v="139"/>
    <x v="5"/>
  </r>
  <r>
    <x v="14"/>
    <x v="2"/>
    <n v="63"/>
    <x v="62"/>
    <n v="26"/>
    <x v="63"/>
  </r>
  <r>
    <x v="14"/>
    <x v="3"/>
    <n v="23"/>
    <x v="79"/>
    <n v="91"/>
    <x v="55"/>
  </r>
  <r>
    <x v="14"/>
    <x v="4"/>
    <n v="24"/>
    <x v="76"/>
    <n v="19"/>
    <x v="64"/>
  </r>
  <r>
    <x v="14"/>
    <x v="5"/>
    <n v="27"/>
    <x v="52"/>
    <n v="83"/>
    <x v="65"/>
  </r>
  <r>
    <x v="14"/>
    <x v="6"/>
    <n v="17"/>
    <x v="67"/>
    <n v="62"/>
    <x v="66"/>
  </r>
  <r>
    <x v="14"/>
    <x v="7"/>
    <n v="12"/>
    <x v="56"/>
    <n v="94"/>
    <x v="44"/>
  </r>
  <r>
    <x v="14"/>
    <x v="8"/>
    <n v="11"/>
    <x v="80"/>
    <n v="52"/>
    <x v="67"/>
  </r>
  <r>
    <x v="14"/>
    <x v="9"/>
    <n v="9"/>
    <x v="73"/>
    <n v="144"/>
    <x v="7"/>
  </r>
  <r>
    <x v="15"/>
    <x v="0"/>
    <n v="22"/>
    <x v="67"/>
    <n v="85"/>
    <x v="68"/>
  </r>
  <r>
    <x v="15"/>
    <x v="1"/>
    <n v="13"/>
    <x v="54"/>
    <n v="142"/>
    <x v="9"/>
  </r>
  <r>
    <x v="15"/>
    <x v="2"/>
    <n v="48"/>
    <x v="67"/>
    <n v="27"/>
    <x v="49"/>
  </r>
  <r>
    <x v="15"/>
    <x v="3"/>
    <n v="19"/>
    <x v="78"/>
    <n v="95"/>
    <x v="38"/>
  </r>
  <r>
    <x v="15"/>
    <x v="4"/>
    <n v="17"/>
    <x v="76"/>
    <n v="19"/>
    <x v="69"/>
  </r>
  <r>
    <x v="15"/>
    <x v="5"/>
    <n v="22"/>
    <x v="21"/>
    <n v="93"/>
    <x v="70"/>
  </r>
  <r>
    <x v="15"/>
    <x v="6"/>
    <n v="14"/>
    <x v="67"/>
    <n v="62"/>
    <x v="71"/>
  </r>
  <r>
    <x v="15"/>
    <x v="7"/>
    <n v="10"/>
    <x v="81"/>
    <n v="101"/>
    <x v="43"/>
  </r>
  <r>
    <x v="15"/>
    <x v="8"/>
    <n v="6"/>
    <x v="80"/>
    <n v="52"/>
    <x v="72"/>
  </r>
  <r>
    <x v="15"/>
    <x v="9"/>
    <n v="8"/>
    <x v="46"/>
    <n v="146"/>
    <x v="9"/>
  </r>
  <r>
    <x v="16"/>
    <x v="0"/>
    <n v="22"/>
    <x v="80"/>
    <n v="86"/>
    <x v="68"/>
  </r>
  <r>
    <x v="16"/>
    <x v="1"/>
    <n v="11"/>
    <x v="76"/>
    <n v="146"/>
    <x v="11"/>
  </r>
  <r>
    <x v="16"/>
    <x v="2"/>
    <n v="44"/>
    <x v="80"/>
    <n v="28"/>
    <x v="73"/>
  </r>
  <r>
    <x v="16"/>
    <x v="3"/>
    <n v="15"/>
    <x v="34"/>
    <n v="100"/>
    <x v="74"/>
  </r>
  <r>
    <x v="16"/>
    <x v="4"/>
    <n v="14"/>
    <x v="76"/>
    <n v="19"/>
    <x v="75"/>
  </r>
  <r>
    <x v="16"/>
    <x v="5"/>
    <n v="17"/>
    <x v="81"/>
    <n v="98"/>
    <x v="76"/>
  </r>
  <r>
    <x v="16"/>
    <x v="6"/>
    <n v="10"/>
    <x v="76"/>
    <n v="64"/>
    <x v="56"/>
  </r>
  <r>
    <x v="16"/>
    <x v="7"/>
    <n v="10"/>
    <x v="34"/>
    <n v="102"/>
    <x v="43"/>
  </r>
  <r>
    <x v="16"/>
    <x v="8"/>
    <n v="5"/>
    <x v="80"/>
    <n v="52"/>
    <x v="59"/>
  </r>
  <r>
    <x v="16"/>
    <x v="9"/>
    <n v="4"/>
    <x v="62"/>
    <n v="148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n v="86"/>
    <n v="87"/>
    <n v="0"/>
    <n v="0"/>
    <n v="0.49710982658959535"/>
    <n v="1"/>
  </r>
  <r>
    <x v="0"/>
    <x v="1"/>
    <n v="27"/>
    <n v="138"/>
    <n v="8"/>
    <n v="0"/>
    <n v="0.16363636363636364"/>
    <n v="1"/>
  </r>
  <r>
    <x v="0"/>
    <x v="2"/>
    <n v="144"/>
    <n v="29"/>
    <n v="0"/>
    <n v="0"/>
    <n v="0.83236994219653182"/>
    <n v="1"/>
  </r>
  <r>
    <x v="0"/>
    <x v="3"/>
    <n v="64"/>
    <n v="108"/>
    <n v="1"/>
    <n v="0"/>
    <n v="0.37209302325581395"/>
    <n v="1"/>
  </r>
  <r>
    <x v="0"/>
    <x v="4"/>
    <n v="153"/>
    <n v="19"/>
    <n v="0"/>
    <n v="1"/>
    <n v="0.88953488372093026"/>
    <n v="0.99350649350649356"/>
  </r>
  <r>
    <x v="0"/>
    <x v="5"/>
    <n v="65"/>
    <n v="108"/>
    <n v="0"/>
    <n v="0"/>
    <n v="0.37572254335260113"/>
    <n v="1"/>
  </r>
  <r>
    <x v="0"/>
    <x v="6"/>
    <n v="102"/>
    <n v="63"/>
    <n v="1"/>
    <n v="7"/>
    <n v="0.61818181818181817"/>
    <n v="0.93577981651376152"/>
  </r>
  <r>
    <x v="0"/>
    <x v="7"/>
    <n v="62"/>
    <n v="111"/>
    <n v="0"/>
    <n v="0"/>
    <n v="0.3583815028901734"/>
    <n v="1"/>
  </r>
  <r>
    <x v="0"/>
    <x v="8"/>
    <n v="115"/>
    <n v="53"/>
    <n v="0"/>
    <n v="5"/>
    <n v="0.68452380952380953"/>
    <n v="0.95833333333333337"/>
  </r>
  <r>
    <x v="0"/>
    <x v="9"/>
    <n v="22"/>
    <n v="150"/>
    <n v="1"/>
    <n v="0"/>
    <n v="0.12790697674418605"/>
    <n v="1"/>
  </r>
  <r>
    <x v="1"/>
    <x v="0"/>
    <n v="85"/>
    <n v="86"/>
    <n v="1"/>
    <n v="1"/>
    <n v="0.49707602339181284"/>
    <n v="0.98837209302325579"/>
  </r>
  <r>
    <x v="1"/>
    <x v="1"/>
    <n v="27"/>
    <n v="138"/>
    <n v="8"/>
    <n v="0"/>
    <n v="0.16363636363636364"/>
    <n v="1"/>
  </r>
  <r>
    <x v="1"/>
    <x v="2"/>
    <n v="144"/>
    <n v="29"/>
    <n v="0"/>
    <n v="0"/>
    <n v="0.83236994219653182"/>
    <n v="1"/>
  </r>
  <r>
    <x v="1"/>
    <x v="3"/>
    <n v="64"/>
    <n v="108"/>
    <n v="1"/>
    <n v="0"/>
    <n v="0.37209302325581395"/>
    <n v="1"/>
  </r>
  <r>
    <x v="1"/>
    <x v="4"/>
    <n v="152"/>
    <n v="19"/>
    <n v="0"/>
    <n v="2"/>
    <n v="0.88888888888888884"/>
    <n v="0.98701298701298701"/>
  </r>
  <r>
    <x v="1"/>
    <x v="5"/>
    <n v="65"/>
    <n v="108"/>
    <n v="0"/>
    <n v="0"/>
    <n v="0.37572254335260113"/>
    <n v="1"/>
  </r>
  <r>
    <x v="1"/>
    <x v="6"/>
    <n v="98"/>
    <n v="62"/>
    <n v="2"/>
    <n v="11"/>
    <n v="0.61250000000000004"/>
    <n v="0.8990825688073395"/>
  </r>
  <r>
    <x v="1"/>
    <x v="7"/>
    <n v="62"/>
    <n v="111"/>
    <n v="0"/>
    <n v="0"/>
    <n v="0.3583815028901734"/>
    <n v="1"/>
  </r>
  <r>
    <x v="1"/>
    <x v="8"/>
    <n v="113"/>
    <n v="50"/>
    <n v="3"/>
    <n v="7"/>
    <n v="0.69325153374233128"/>
    <n v="0.94166666666666665"/>
  </r>
  <r>
    <x v="1"/>
    <x v="9"/>
    <n v="22"/>
    <n v="147"/>
    <n v="4"/>
    <n v="0"/>
    <n v="0.13017751479289941"/>
    <n v="1"/>
  </r>
  <r>
    <x v="2"/>
    <x v="0"/>
    <n v="84"/>
    <n v="84"/>
    <n v="3"/>
    <n v="2"/>
    <n v="0.5"/>
    <n v="0.97674418604651159"/>
  </r>
  <r>
    <x v="2"/>
    <x v="1"/>
    <n v="27"/>
    <n v="133"/>
    <n v="13"/>
    <n v="0"/>
    <n v="0.16875000000000001"/>
    <n v="1"/>
  </r>
  <r>
    <x v="2"/>
    <x v="2"/>
    <n v="144"/>
    <n v="29"/>
    <n v="0"/>
    <n v="0"/>
    <n v="0.83236994219653182"/>
    <n v="1"/>
  </r>
  <r>
    <x v="2"/>
    <x v="3"/>
    <n v="64"/>
    <n v="107"/>
    <n v="2"/>
    <n v="0"/>
    <n v="0.3742690058479532"/>
    <n v="1"/>
  </r>
  <r>
    <x v="2"/>
    <x v="4"/>
    <n v="146"/>
    <n v="19"/>
    <n v="0"/>
    <n v="8"/>
    <n v="0.88484848484848488"/>
    <n v="0.94805194805194803"/>
  </r>
  <r>
    <x v="2"/>
    <x v="5"/>
    <n v="65"/>
    <n v="108"/>
    <n v="0"/>
    <n v="0"/>
    <n v="0.37572254335260113"/>
    <n v="1"/>
  </r>
  <r>
    <x v="2"/>
    <x v="6"/>
    <n v="96"/>
    <n v="58"/>
    <n v="6"/>
    <n v="13"/>
    <n v="0.62337662337662336"/>
    <n v="0.88073394495412849"/>
  </r>
  <r>
    <x v="2"/>
    <x v="7"/>
    <n v="62"/>
    <n v="111"/>
    <n v="0"/>
    <n v="0"/>
    <n v="0.3583815028901734"/>
    <n v="1"/>
  </r>
  <r>
    <x v="2"/>
    <x v="8"/>
    <n v="108"/>
    <n v="47"/>
    <n v="6"/>
    <n v="12"/>
    <n v="0.6967741935483871"/>
    <n v="0.9"/>
  </r>
  <r>
    <x v="2"/>
    <x v="9"/>
    <n v="22"/>
    <n v="144"/>
    <n v="7"/>
    <n v="0"/>
    <n v="0.13253012048192772"/>
    <n v="1"/>
  </r>
  <r>
    <x v="3"/>
    <x v="0"/>
    <n v="84"/>
    <n v="79"/>
    <n v="8"/>
    <n v="2"/>
    <n v="0.51533742331288346"/>
    <n v="0.97674418604651159"/>
  </r>
  <r>
    <x v="3"/>
    <x v="1"/>
    <n v="27"/>
    <n v="132"/>
    <n v="14"/>
    <n v="0"/>
    <n v="0.16981132075471697"/>
    <n v="1"/>
  </r>
  <r>
    <x v="3"/>
    <x v="2"/>
    <n v="144"/>
    <n v="29"/>
    <n v="0"/>
    <n v="0"/>
    <n v="0.83236994219653182"/>
    <n v="1"/>
  </r>
  <r>
    <x v="3"/>
    <x v="3"/>
    <n v="64"/>
    <n v="107"/>
    <n v="2"/>
    <n v="0"/>
    <n v="0.3742690058479532"/>
    <n v="1"/>
  </r>
  <r>
    <x v="3"/>
    <x v="4"/>
    <n v="140"/>
    <n v="15"/>
    <n v="4"/>
    <n v="14"/>
    <n v="0.90322580645161288"/>
    <n v="0.90909090909090906"/>
  </r>
  <r>
    <x v="3"/>
    <x v="5"/>
    <n v="65"/>
    <n v="108"/>
    <n v="0"/>
    <n v="0"/>
    <n v="0.37572254335260113"/>
    <n v="1"/>
  </r>
  <r>
    <x v="3"/>
    <x v="6"/>
    <n v="90"/>
    <n v="48"/>
    <n v="16"/>
    <n v="19"/>
    <n v="0.65217391304347827"/>
    <n v="0.82568807339449546"/>
  </r>
  <r>
    <x v="3"/>
    <x v="7"/>
    <n v="62"/>
    <n v="111"/>
    <n v="0"/>
    <n v="0"/>
    <n v="0.3583815028901734"/>
    <n v="1"/>
  </r>
  <r>
    <x v="3"/>
    <x v="8"/>
    <n v="104"/>
    <n v="46"/>
    <n v="7"/>
    <n v="16"/>
    <n v="0.69333333333333336"/>
    <n v="0.8666666666666667"/>
  </r>
  <r>
    <x v="3"/>
    <x v="9"/>
    <n v="21"/>
    <n v="136"/>
    <n v="15"/>
    <n v="1"/>
    <n v="0.13375796178343949"/>
    <n v="0.95454545454545459"/>
  </r>
  <r>
    <x v="4"/>
    <x v="0"/>
    <n v="81"/>
    <n v="75"/>
    <n v="12"/>
    <n v="5"/>
    <n v="0.51923076923076927"/>
    <n v="0.94186046511627908"/>
  </r>
  <r>
    <x v="4"/>
    <x v="1"/>
    <n v="26"/>
    <n v="126"/>
    <n v="20"/>
    <n v="1"/>
    <n v="0.17105263157894737"/>
    <n v="0.96296296296296291"/>
  </r>
  <r>
    <x v="4"/>
    <x v="2"/>
    <n v="144"/>
    <n v="29"/>
    <n v="0"/>
    <n v="0"/>
    <n v="0.83236994219653182"/>
    <n v="1"/>
  </r>
  <r>
    <x v="4"/>
    <x v="3"/>
    <n v="64"/>
    <n v="107"/>
    <n v="2"/>
    <n v="0"/>
    <n v="0.3742690058479532"/>
    <n v="1"/>
  </r>
  <r>
    <x v="4"/>
    <x v="4"/>
    <n v="132"/>
    <n v="11"/>
    <n v="8"/>
    <n v="22"/>
    <n v="0.92307692307692313"/>
    <n v="0.8571428571428571"/>
  </r>
  <r>
    <x v="4"/>
    <x v="5"/>
    <n v="65"/>
    <n v="107"/>
    <n v="1"/>
    <n v="0"/>
    <n v="0.37790697674418605"/>
    <n v="1"/>
  </r>
  <r>
    <x v="4"/>
    <x v="6"/>
    <n v="84"/>
    <n v="44"/>
    <n v="20"/>
    <n v="25"/>
    <n v="0.65625"/>
    <n v="0.77064220183486243"/>
  </r>
  <r>
    <x v="4"/>
    <x v="7"/>
    <n v="62"/>
    <n v="111"/>
    <n v="0"/>
    <n v="0"/>
    <n v="0.3583815028901734"/>
    <n v="1"/>
  </r>
  <r>
    <x v="4"/>
    <x v="8"/>
    <n v="100"/>
    <n v="43"/>
    <n v="10"/>
    <n v="20"/>
    <n v="0.69930069930069927"/>
    <n v="0.83333333333333337"/>
  </r>
  <r>
    <x v="4"/>
    <x v="9"/>
    <n v="20"/>
    <n v="127"/>
    <n v="24"/>
    <n v="2"/>
    <n v="0.1360544217687075"/>
    <n v="0.90909090909090906"/>
  </r>
  <r>
    <x v="5"/>
    <x v="0"/>
    <n v="77"/>
    <n v="71"/>
    <n v="16"/>
    <n v="9"/>
    <n v="0.52027027027027029"/>
    <n v="0.89534883720930236"/>
  </r>
  <r>
    <x v="5"/>
    <x v="1"/>
    <n v="26"/>
    <n v="119"/>
    <n v="27"/>
    <n v="1"/>
    <n v="0.1793103448275862"/>
    <n v="0.96296296296296291"/>
  </r>
  <r>
    <x v="5"/>
    <x v="2"/>
    <n v="144"/>
    <n v="29"/>
    <n v="0"/>
    <n v="0"/>
    <n v="0.83236994219653182"/>
    <n v="1"/>
  </r>
  <r>
    <x v="5"/>
    <x v="3"/>
    <n v="64"/>
    <n v="106"/>
    <n v="3"/>
    <n v="0"/>
    <n v="0.37647058823529411"/>
    <n v="1"/>
  </r>
  <r>
    <x v="5"/>
    <x v="4"/>
    <n v="125"/>
    <n v="9"/>
    <n v="10"/>
    <n v="29"/>
    <n v="0.93283582089552242"/>
    <n v="0.81168831168831168"/>
  </r>
  <r>
    <x v="5"/>
    <x v="5"/>
    <n v="65"/>
    <n v="106"/>
    <n v="2"/>
    <n v="0"/>
    <n v="0.38011695906432746"/>
    <n v="1"/>
  </r>
  <r>
    <x v="5"/>
    <x v="6"/>
    <n v="80"/>
    <n v="38"/>
    <n v="26"/>
    <n v="29"/>
    <n v="0.67796610169491522"/>
    <n v="0.73394495412844041"/>
  </r>
  <r>
    <x v="5"/>
    <x v="7"/>
    <n v="62"/>
    <n v="110"/>
    <n v="1"/>
    <n v="0"/>
    <n v="0.36046511627906974"/>
    <n v="1"/>
  </r>
  <r>
    <x v="5"/>
    <x v="8"/>
    <n v="90"/>
    <n v="38"/>
    <n v="15"/>
    <n v="30"/>
    <n v="0.703125"/>
    <n v="0.75"/>
  </r>
  <r>
    <x v="5"/>
    <x v="9"/>
    <n v="19"/>
    <n v="116"/>
    <n v="35"/>
    <n v="3"/>
    <n v="0.14074074074074075"/>
    <n v="0.86363636363636365"/>
  </r>
  <r>
    <x v="6"/>
    <x v="0"/>
    <n v="72"/>
    <n v="59"/>
    <n v="28"/>
    <n v="14"/>
    <n v="0.54961832061068705"/>
    <n v="0.83720930232558144"/>
  </r>
  <r>
    <x v="6"/>
    <x v="1"/>
    <n v="25"/>
    <n v="105"/>
    <n v="41"/>
    <n v="2"/>
    <n v="0.19230769230769232"/>
    <n v="0.92592592592592593"/>
  </r>
  <r>
    <x v="6"/>
    <x v="2"/>
    <n v="143"/>
    <n v="29"/>
    <n v="0"/>
    <n v="1"/>
    <n v="0.83139534883720934"/>
    <n v="0.99305555555555558"/>
  </r>
  <r>
    <x v="6"/>
    <x v="3"/>
    <n v="60"/>
    <n v="100"/>
    <n v="9"/>
    <n v="4"/>
    <n v="0.375"/>
    <n v="0.9375"/>
  </r>
  <r>
    <x v="6"/>
    <x v="4"/>
    <n v="110"/>
    <n v="6"/>
    <n v="13"/>
    <n v="44"/>
    <n v="0.94827586206896552"/>
    <n v="0.7142857142857143"/>
  </r>
  <r>
    <x v="6"/>
    <x v="5"/>
    <n v="65"/>
    <n v="102"/>
    <n v="6"/>
    <n v="0"/>
    <n v="0.38922155688622756"/>
    <n v="1"/>
  </r>
  <r>
    <x v="6"/>
    <x v="6"/>
    <n v="74"/>
    <n v="32"/>
    <n v="32"/>
    <n v="35"/>
    <n v="0.69811320754716977"/>
    <n v="0.67889908256880738"/>
  </r>
  <r>
    <x v="6"/>
    <x v="7"/>
    <n v="58"/>
    <n v="106"/>
    <n v="5"/>
    <n v="4"/>
    <n v="0.35365853658536583"/>
    <n v="0.93548387096774188"/>
  </r>
  <r>
    <x v="6"/>
    <x v="8"/>
    <n v="80"/>
    <n v="35"/>
    <n v="18"/>
    <n v="40"/>
    <n v="0.69565217391304346"/>
    <n v="0.66666666666666663"/>
  </r>
  <r>
    <x v="6"/>
    <x v="9"/>
    <n v="16"/>
    <n v="108"/>
    <n v="43"/>
    <n v="6"/>
    <n v="0.12903225806451613"/>
    <n v="0.72727272727272729"/>
  </r>
  <r>
    <x v="7"/>
    <x v="0"/>
    <n v="61"/>
    <n v="48"/>
    <n v="39"/>
    <n v="25"/>
    <n v="0.55963302752293576"/>
    <n v="0.70930232558139539"/>
  </r>
  <r>
    <x v="7"/>
    <x v="1"/>
    <n v="23"/>
    <n v="94"/>
    <n v="52"/>
    <n v="4"/>
    <n v="0.19658119658119658"/>
    <n v="0.85185185185185186"/>
  </r>
  <r>
    <x v="7"/>
    <x v="2"/>
    <n v="143"/>
    <n v="29"/>
    <n v="0"/>
    <n v="1"/>
    <n v="0.83139534883720934"/>
    <n v="0.99305555555555558"/>
  </r>
  <r>
    <x v="7"/>
    <x v="3"/>
    <n v="57"/>
    <n v="86"/>
    <n v="23"/>
    <n v="7"/>
    <n v="0.39860139860139859"/>
    <n v="0.890625"/>
  </r>
  <r>
    <x v="7"/>
    <x v="4"/>
    <n v="99"/>
    <n v="5"/>
    <n v="14"/>
    <n v="55"/>
    <n v="0.95192307692307687"/>
    <n v="0.6428571428571429"/>
  </r>
  <r>
    <x v="7"/>
    <x v="5"/>
    <n v="65"/>
    <n v="94"/>
    <n v="14"/>
    <n v="0"/>
    <n v="0.4088050314465409"/>
    <n v="1"/>
  </r>
  <r>
    <x v="7"/>
    <x v="6"/>
    <n v="65"/>
    <n v="22"/>
    <n v="42"/>
    <n v="44"/>
    <n v="0.74712643678160917"/>
    <n v="0.59633027522935778"/>
  </r>
  <r>
    <x v="7"/>
    <x v="7"/>
    <n v="53"/>
    <n v="104"/>
    <n v="7"/>
    <n v="9"/>
    <n v="0.33757961783439489"/>
    <n v="0.85483870967741937"/>
  </r>
  <r>
    <x v="7"/>
    <x v="8"/>
    <n v="73"/>
    <n v="27"/>
    <n v="26"/>
    <n v="47"/>
    <n v="0.73"/>
    <n v="0.60833333333333328"/>
  </r>
  <r>
    <x v="7"/>
    <x v="9"/>
    <n v="14"/>
    <n v="98"/>
    <n v="53"/>
    <n v="8"/>
    <n v="0.125"/>
    <n v="0.63636363636363635"/>
  </r>
  <r>
    <x v="8"/>
    <x v="0"/>
    <n v="54"/>
    <n v="34"/>
    <n v="53"/>
    <n v="32"/>
    <n v="0.61363636363636365"/>
    <n v="0.62790697674418605"/>
  </r>
  <r>
    <x v="8"/>
    <x v="1"/>
    <n v="23"/>
    <n v="79"/>
    <n v="67"/>
    <n v="4"/>
    <n v="0.22549019607843138"/>
    <n v="0.85185185185185186"/>
  </r>
  <r>
    <x v="8"/>
    <x v="2"/>
    <n v="138"/>
    <n v="25"/>
    <n v="4"/>
    <n v="6"/>
    <n v="0.84662576687116564"/>
    <n v="0.95833333333333337"/>
  </r>
  <r>
    <x v="8"/>
    <x v="3"/>
    <n v="55"/>
    <n v="73"/>
    <n v="36"/>
    <n v="9"/>
    <n v="0.4296875"/>
    <n v="0.859375"/>
  </r>
  <r>
    <x v="8"/>
    <x v="4"/>
    <n v="91"/>
    <n v="4"/>
    <n v="15"/>
    <n v="63"/>
    <n v="0.95789473684210524"/>
    <n v="0.59090909090909094"/>
  </r>
  <r>
    <x v="8"/>
    <x v="5"/>
    <n v="61"/>
    <n v="85"/>
    <n v="23"/>
    <n v="4"/>
    <n v="0.4178082191780822"/>
    <n v="0.93846153846153846"/>
  </r>
  <r>
    <x v="8"/>
    <x v="6"/>
    <n v="58"/>
    <n v="17"/>
    <n v="47"/>
    <n v="51"/>
    <n v="0.77333333333333332"/>
    <n v="0.5321100917431193"/>
  </r>
  <r>
    <x v="8"/>
    <x v="7"/>
    <n v="46"/>
    <n v="92"/>
    <n v="19"/>
    <n v="16"/>
    <n v="0.33333333333333331"/>
    <n v="0.74193548387096775"/>
  </r>
  <r>
    <x v="8"/>
    <x v="8"/>
    <n v="61"/>
    <n v="21"/>
    <n v="32"/>
    <n v="59"/>
    <n v="0.74390243902439024"/>
    <n v="0.5083333333333333"/>
  </r>
  <r>
    <x v="8"/>
    <x v="9"/>
    <n v="13"/>
    <n v="88"/>
    <n v="63"/>
    <n v="9"/>
    <n v="0.12871287128712872"/>
    <n v="0.59090909090909094"/>
  </r>
  <r>
    <x v="9"/>
    <x v="0"/>
    <n v="47"/>
    <n v="25"/>
    <n v="62"/>
    <n v="39"/>
    <n v="0.65277777777777779"/>
    <n v="0.54651162790697672"/>
  </r>
  <r>
    <x v="9"/>
    <x v="1"/>
    <n v="21"/>
    <n v="62"/>
    <n v="84"/>
    <n v="6"/>
    <n v="0.25301204819277107"/>
    <n v="0.77777777777777779"/>
  </r>
  <r>
    <x v="9"/>
    <x v="2"/>
    <n v="126"/>
    <n v="24"/>
    <n v="5"/>
    <n v="18"/>
    <n v="0.84"/>
    <n v="0.875"/>
  </r>
  <r>
    <x v="9"/>
    <x v="3"/>
    <n v="49"/>
    <n v="64"/>
    <n v="45"/>
    <n v="15"/>
    <n v="0.4336283185840708"/>
    <n v="0.765625"/>
  </r>
  <r>
    <x v="9"/>
    <x v="4"/>
    <n v="81"/>
    <n v="3"/>
    <n v="16"/>
    <n v="73"/>
    <n v="0.9642857142857143"/>
    <n v="0.52597402597402598"/>
  </r>
  <r>
    <x v="9"/>
    <x v="5"/>
    <n v="57"/>
    <n v="73"/>
    <n v="35"/>
    <n v="8"/>
    <n v="0.43846153846153846"/>
    <n v="0.87692307692307692"/>
  </r>
  <r>
    <x v="9"/>
    <x v="6"/>
    <n v="51"/>
    <n v="12"/>
    <n v="52"/>
    <n v="58"/>
    <n v="0.80952380952380953"/>
    <n v="0.46788990825688076"/>
  </r>
  <r>
    <x v="9"/>
    <x v="7"/>
    <n v="39"/>
    <n v="76"/>
    <n v="35"/>
    <n v="23"/>
    <n v="0.33913043478260868"/>
    <n v="0.62903225806451613"/>
  </r>
  <r>
    <x v="9"/>
    <x v="8"/>
    <n v="48"/>
    <n v="16"/>
    <n v="37"/>
    <n v="72"/>
    <n v="0.75"/>
    <n v="0.4"/>
  </r>
  <r>
    <x v="9"/>
    <x v="9"/>
    <n v="12"/>
    <n v="73"/>
    <n v="78"/>
    <n v="10"/>
    <n v="0.14117647058823529"/>
    <n v="0.54545454545454541"/>
  </r>
  <r>
    <x v="10"/>
    <x v="0"/>
    <n v="41"/>
    <n v="16"/>
    <n v="71"/>
    <n v="45"/>
    <n v="0.7192982456140351"/>
    <n v="0.47674418604651164"/>
  </r>
  <r>
    <x v="10"/>
    <x v="1"/>
    <n v="20"/>
    <n v="46"/>
    <n v="100"/>
    <n v="7"/>
    <n v="0.30303030303030304"/>
    <n v="0.7407407407407407"/>
  </r>
  <r>
    <x v="10"/>
    <x v="2"/>
    <n v="112"/>
    <n v="23"/>
    <n v="6"/>
    <n v="32"/>
    <n v="0.82962962962962961"/>
    <n v="0.77777777777777779"/>
  </r>
  <r>
    <x v="10"/>
    <x v="3"/>
    <n v="45"/>
    <n v="46"/>
    <n v="63"/>
    <n v="19"/>
    <n v="0.49450549450549453"/>
    <n v="0.703125"/>
  </r>
  <r>
    <x v="10"/>
    <x v="4"/>
    <n v="64"/>
    <n v="2"/>
    <n v="17"/>
    <n v="90"/>
    <n v="0.96969696969696972"/>
    <n v="0.41558441558441561"/>
  </r>
  <r>
    <x v="10"/>
    <x v="5"/>
    <n v="52"/>
    <n v="61"/>
    <n v="47"/>
    <n v="13"/>
    <n v="0.46017699115044247"/>
    <n v="0.8"/>
  </r>
  <r>
    <x v="10"/>
    <x v="6"/>
    <n v="40"/>
    <n v="11"/>
    <n v="53"/>
    <n v="69"/>
    <n v="0.78431372549019607"/>
    <n v="0.3669724770642202"/>
  </r>
  <r>
    <x v="10"/>
    <x v="7"/>
    <n v="29"/>
    <n v="58"/>
    <n v="53"/>
    <n v="33"/>
    <n v="0.33333333333333331"/>
    <n v="0.46774193548387094"/>
  </r>
  <r>
    <x v="10"/>
    <x v="8"/>
    <n v="37"/>
    <n v="12"/>
    <n v="41"/>
    <n v="83"/>
    <n v="0.75510204081632648"/>
    <n v="0.30833333333333335"/>
  </r>
  <r>
    <x v="10"/>
    <x v="9"/>
    <n v="12"/>
    <n v="58"/>
    <n v="93"/>
    <n v="10"/>
    <n v="0.17142857142857143"/>
    <n v="0.54545454545454541"/>
  </r>
  <r>
    <x v="11"/>
    <x v="0"/>
    <n v="34"/>
    <n v="12"/>
    <n v="75"/>
    <n v="52"/>
    <n v="0.73913043478260865"/>
    <n v="0.39534883720930231"/>
  </r>
  <r>
    <x v="11"/>
    <x v="1"/>
    <n v="20"/>
    <n v="29"/>
    <n v="117"/>
    <n v="7"/>
    <n v="0.40816326530612246"/>
    <n v="0.7407407407407407"/>
  </r>
  <r>
    <x v="11"/>
    <x v="2"/>
    <n v="94"/>
    <n v="19"/>
    <n v="10"/>
    <n v="50"/>
    <n v="0.83185840707964598"/>
    <n v="0.65277777777777779"/>
  </r>
  <r>
    <x v="11"/>
    <x v="3"/>
    <n v="41"/>
    <n v="40"/>
    <n v="69"/>
    <n v="23"/>
    <n v="0.50617283950617287"/>
    <n v="0.640625"/>
  </r>
  <r>
    <x v="11"/>
    <x v="4"/>
    <n v="57"/>
    <n v="2"/>
    <n v="17"/>
    <n v="97"/>
    <n v="0.96610169491525422"/>
    <n v="0.37012987012987014"/>
  </r>
  <r>
    <x v="11"/>
    <x v="5"/>
    <n v="44"/>
    <n v="52"/>
    <n v="56"/>
    <n v="21"/>
    <n v="0.45833333333333331"/>
    <n v="0.67692307692307696"/>
  </r>
  <r>
    <x v="11"/>
    <x v="6"/>
    <n v="33"/>
    <n v="8"/>
    <n v="56"/>
    <n v="76"/>
    <n v="0.80487804878048785"/>
    <n v="0.30275229357798167"/>
  </r>
  <r>
    <x v="11"/>
    <x v="7"/>
    <n v="25"/>
    <n v="44"/>
    <n v="67"/>
    <n v="37"/>
    <n v="0.36231884057971014"/>
    <n v="0.40322580645161288"/>
  </r>
  <r>
    <x v="11"/>
    <x v="8"/>
    <n v="24"/>
    <n v="8"/>
    <n v="45"/>
    <n v="96"/>
    <n v="0.75"/>
    <n v="0.2"/>
  </r>
  <r>
    <x v="11"/>
    <x v="9"/>
    <n v="11"/>
    <n v="41"/>
    <n v="110"/>
    <n v="11"/>
    <n v="0.21153846153846154"/>
    <n v="0.5"/>
  </r>
  <r>
    <x v="12"/>
    <x v="0"/>
    <n v="31"/>
    <n v="7"/>
    <n v="80"/>
    <n v="55"/>
    <n v="0.81578947368421051"/>
    <n v="0.36046511627906974"/>
  </r>
  <r>
    <x v="12"/>
    <x v="1"/>
    <n v="18"/>
    <n v="19"/>
    <n v="127"/>
    <n v="9"/>
    <n v="0.48648648648648651"/>
    <n v="0.66666666666666663"/>
  </r>
  <r>
    <x v="12"/>
    <x v="2"/>
    <n v="79"/>
    <n v="16"/>
    <n v="13"/>
    <n v="65"/>
    <n v="0.83157894736842108"/>
    <n v="0.54861111111111116"/>
  </r>
  <r>
    <x v="12"/>
    <x v="3"/>
    <n v="33"/>
    <n v="31"/>
    <n v="78"/>
    <n v="31"/>
    <n v="0.515625"/>
    <n v="0.515625"/>
  </r>
  <r>
    <x v="12"/>
    <x v="4"/>
    <n v="51"/>
    <n v="2"/>
    <n v="17"/>
    <n v="103"/>
    <n v="0.96226415094339623"/>
    <n v="0.33116883116883117"/>
  </r>
  <r>
    <x v="12"/>
    <x v="5"/>
    <n v="38"/>
    <n v="42"/>
    <n v="66"/>
    <n v="27"/>
    <n v="0.47499999999999998"/>
    <n v="0.58461538461538465"/>
  </r>
  <r>
    <x v="12"/>
    <x v="6"/>
    <n v="27"/>
    <n v="4"/>
    <n v="60"/>
    <n v="82"/>
    <n v="0.87096774193548387"/>
    <n v="0.24770642201834864"/>
  </r>
  <r>
    <x v="12"/>
    <x v="7"/>
    <n v="21"/>
    <n v="35"/>
    <n v="76"/>
    <n v="41"/>
    <n v="0.375"/>
    <n v="0.33870967741935482"/>
  </r>
  <r>
    <x v="12"/>
    <x v="8"/>
    <n v="21"/>
    <n v="7"/>
    <n v="46"/>
    <n v="99"/>
    <n v="0.75"/>
    <n v="0.17499999999999999"/>
  </r>
  <r>
    <x v="12"/>
    <x v="9"/>
    <n v="9"/>
    <n v="23"/>
    <n v="128"/>
    <n v="13"/>
    <n v="0.28125"/>
    <n v="0.40909090909090912"/>
  </r>
  <r>
    <x v="13"/>
    <x v="0"/>
    <n v="26"/>
    <n v="5"/>
    <n v="82"/>
    <n v="60"/>
    <n v="0.83870967741935487"/>
    <n v="0.30232558139534882"/>
  </r>
  <r>
    <x v="13"/>
    <x v="1"/>
    <n v="17"/>
    <n v="12"/>
    <n v="134"/>
    <n v="10"/>
    <n v="0.58620689655172409"/>
    <n v="0.62962962962962965"/>
  </r>
  <r>
    <x v="13"/>
    <x v="2"/>
    <n v="68"/>
    <n v="9"/>
    <n v="20"/>
    <n v="76"/>
    <n v="0.88311688311688308"/>
    <n v="0.47222222222222221"/>
  </r>
  <r>
    <x v="13"/>
    <x v="3"/>
    <n v="28"/>
    <n v="25"/>
    <n v="84"/>
    <n v="36"/>
    <n v="0.52830188679245282"/>
    <n v="0.4375"/>
  </r>
  <r>
    <x v="13"/>
    <x v="4"/>
    <n v="39"/>
    <n v="0"/>
    <n v="19"/>
    <n v="115"/>
    <n v="1"/>
    <n v="0.25324675324675322"/>
  </r>
  <r>
    <x v="13"/>
    <x v="5"/>
    <n v="31"/>
    <n v="33"/>
    <n v="75"/>
    <n v="34"/>
    <n v="0.484375"/>
    <n v="0.47692307692307695"/>
  </r>
  <r>
    <x v="13"/>
    <x v="6"/>
    <n v="20"/>
    <n v="3"/>
    <n v="61"/>
    <n v="89"/>
    <n v="0.86956521739130432"/>
    <n v="0.1834862385321101"/>
  </r>
  <r>
    <x v="13"/>
    <x v="7"/>
    <n v="17"/>
    <n v="24"/>
    <n v="87"/>
    <n v="45"/>
    <n v="0.41463414634146339"/>
    <n v="0.27419354838709675"/>
  </r>
  <r>
    <x v="13"/>
    <x v="8"/>
    <n v="17"/>
    <n v="3"/>
    <n v="50"/>
    <n v="103"/>
    <n v="0.85"/>
    <n v="0.14166666666666666"/>
  </r>
  <r>
    <x v="13"/>
    <x v="9"/>
    <n v="9"/>
    <n v="14"/>
    <n v="137"/>
    <n v="13"/>
    <n v="0.39130434782608697"/>
    <n v="0.40909090909090912"/>
  </r>
  <r>
    <x v="14"/>
    <x v="0"/>
    <n v="24"/>
    <n v="4"/>
    <n v="83"/>
    <n v="62"/>
    <n v="0.8571428571428571"/>
    <n v="0.27906976744186046"/>
  </r>
  <r>
    <x v="14"/>
    <x v="1"/>
    <n v="16"/>
    <n v="7"/>
    <n v="139"/>
    <n v="11"/>
    <n v="0.69565217391304346"/>
    <n v="0.59259259259259256"/>
  </r>
  <r>
    <x v="14"/>
    <x v="2"/>
    <n v="63"/>
    <n v="3"/>
    <n v="26"/>
    <n v="81"/>
    <n v="0.95454545454545459"/>
    <n v="0.4375"/>
  </r>
  <r>
    <x v="14"/>
    <x v="3"/>
    <n v="23"/>
    <n v="18"/>
    <n v="91"/>
    <n v="41"/>
    <n v="0.56097560975609762"/>
    <n v="0.359375"/>
  </r>
  <r>
    <x v="14"/>
    <x v="4"/>
    <n v="24"/>
    <n v="0"/>
    <n v="19"/>
    <n v="130"/>
    <n v="1"/>
    <n v="0.15584415584415584"/>
  </r>
  <r>
    <x v="14"/>
    <x v="5"/>
    <n v="27"/>
    <n v="25"/>
    <n v="83"/>
    <n v="38"/>
    <n v="0.51923076923076927"/>
    <n v="0.41538461538461541"/>
  </r>
  <r>
    <x v="14"/>
    <x v="6"/>
    <n v="17"/>
    <n v="2"/>
    <n v="62"/>
    <n v="92"/>
    <n v="0.89473684210526316"/>
    <n v="0.15596330275229359"/>
  </r>
  <r>
    <x v="14"/>
    <x v="7"/>
    <n v="12"/>
    <n v="17"/>
    <n v="94"/>
    <n v="50"/>
    <n v="0.41379310344827586"/>
    <n v="0.19354838709677419"/>
  </r>
  <r>
    <x v="14"/>
    <x v="8"/>
    <n v="11"/>
    <n v="1"/>
    <n v="52"/>
    <n v="109"/>
    <n v="0.91666666666666663"/>
    <n v="9.166666666666666E-2"/>
  </r>
  <r>
    <x v="14"/>
    <x v="9"/>
    <n v="9"/>
    <n v="7"/>
    <n v="144"/>
    <n v="13"/>
    <n v="0.5625"/>
    <n v="0.40909090909090912"/>
  </r>
  <r>
    <x v="15"/>
    <x v="0"/>
    <n v="22"/>
    <n v="2"/>
    <n v="85"/>
    <n v="64"/>
    <n v="0.91666666666666663"/>
    <n v="0.2558139534883721"/>
  </r>
  <r>
    <x v="15"/>
    <x v="1"/>
    <n v="13"/>
    <n v="4"/>
    <n v="142"/>
    <n v="14"/>
    <n v="0.76470588235294112"/>
    <n v="0.48148148148148145"/>
  </r>
  <r>
    <x v="15"/>
    <x v="2"/>
    <n v="48"/>
    <n v="2"/>
    <n v="27"/>
    <n v="96"/>
    <n v="0.96"/>
    <n v="0.33333333333333331"/>
  </r>
  <r>
    <x v="15"/>
    <x v="3"/>
    <n v="19"/>
    <n v="14"/>
    <n v="95"/>
    <n v="45"/>
    <n v="0.5757575757575758"/>
    <n v="0.296875"/>
  </r>
  <r>
    <x v="15"/>
    <x v="4"/>
    <n v="17"/>
    <n v="0"/>
    <n v="19"/>
    <n v="137"/>
    <n v="1"/>
    <n v="0.11038961038961038"/>
  </r>
  <r>
    <x v="15"/>
    <x v="5"/>
    <n v="22"/>
    <n v="15"/>
    <n v="93"/>
    <n v="43"/>
    <n v="0.59459459459459463"/>
    <n v="0.33846153846153848"/>
  </r>
  <r>
    <x v="15"/>
    <x v="6"/>
    <n v="14"/>
    <n v="2"/>
    <n v="62"/>
    <n v="95"/>
    <n v="0.875"/>
    <n v="0.12844036697247707"/>
  </r>
  <r>
    <x v="15"/>
    <x v="7"/>
    <n v="10"/>
    <n v="10"/>
    <n v="101"/>
    <n v="52"/>
    <n v="0.5"/>
    <n v="0.16129032258064516"/>
  </r>
  <r>
    <x v="15"/>
    <x v="8"/>
    <n v="6"/>
    <n v="1"/>
    <n v="52"/>
    <n v="114"/>
    <n v="0.8571428571428571"/>
    <n v="0.05"/>
  </r>
  <r>
    <x v="15"/>
    <x v="9"/>
    <n v="8"/>
    <n v="5"/>
    <n v="146"/>
    <n v="14"/>
    <n v="0.61538461538461542"/>
    <n v="0.36363636363636365"/>
  </r>
  <r>
    <x v="16"/>
    <x v="0"/>
    <n v="22"/>
    <n v="1"/>
    <n v="86"/>
    <n v="64"/>
    <n v="0.95652173913043481"/>
    <n v="0.2558139534883721"/>
  </r>
  <r>
    <x v="16"/>
    <x v="1"/>
    <n v="11"/>
    <n v="0"/>
    <n v="146"/>
    <n v="16"/>
    <n v="1"/>
    <n v="0.40740740740740738"/>
  </r>
  <r>
    <x v="16"/>
    <x v="2"/>
    <n v="44"/>
    <n v="1"/>
    <n v="28"/>
    <n v="100"/>
    <n v="0.97777777777777775"/>
    <n v="0.30555555555555558"/>
  </r>
  <r>
    <x v="16"/>
    <x v="3"/>
    <n v="15"/>
    <n v="9"/>
    <n v="100"/>
    <n v="49"/>
    <n v="0.625"/>
    <n v="0.234375"/>
  </r>
  <r>
    <x v="16"/>
    <x v="4"/>
    <n v="14"/>
    <n v="0"/>
    <n v="19"/>
    <n v="140"/>
    <n v="1"/>
    <n v="9.0909090909090912E-2"/>
  </r>
  <r>
    <x v="16"/>
    <x v="5"/>
    <n v="17"/>
    <n v="10"/>
    <n v="98"/>
    <n v="48"/>
    <n v="0.62962962962962965"/>
    <n v="0.26153846153846155"/>
  </r>
  <r>
    <x v="16"/>
    <x v="6"/>
    <n v="10"/>
    <n v="0"/>
    <n v="64"/>
    <n v="99"/>
    <n v="1"/>
    <n v="9.1743119266055051E-2"/>
  </r>
  <r>
    <x v="16"/>
    <x v="7"/>
    <n v="10"/>
    <n v="9"/>
    <n v="102"/>
    <n v="52"/>
    <n v="0.52631578947368418"/>
    <n v="0.16129032258064516"/>
  </r>
  <r>
    <x v="16"/>
    <x v="8"/>
    <n v="5"/>
    <n v="1"/>
    <n v="52"/>
    <n v="115"/>
    <n v="0.83333333333333337"/>
    <n v="4.1666666666666664E-2"/>
  </r>
  <r>
    <x v="16"/>
    <x v="9"/>
    <n v="4"/>
    <n v="3"/>
    <n v="148"/>
    <n v="18"/>
    <n v="0.5714285714285714"/>
    <n v="0.181818181818181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n v="86"/>
    <n v="87"/>
    <n v="0"/>
    <n v="0"/>
    <n v="0.49710982658959535"/>
    <n v="1"/>
    <n v="86"/>
    <n v="87"/>
  </r>
  <r>
    <x v="0"/>
    <x v="1"/>
    <n v="27"/>
    <n v="138"/>
    <n v="8"/>
    <n v="0"/>
    <n v="0.16363636363636364"/>
    <n v="1"/>
    <n v="35"/>
    <n v="138"/>
  </r>
  <r>
    <x v="0"/>
    <x v="2"/>
    <n v="144"/>
    <n v="29"/>
    <n v="0"/>
    <n v="0"/>
    <n v="0.83236994219653182"/>
    <n v="1"/>
    <n v="144"/>
    <n v="29"/>
  </r>
  <r>
    <x v="0"/>
    <x v="3"/>
    <n v="64"/>
    <n v="108"/>
    <n v="1"/>
    <n v="0"/>
    <n v="0.37209302325581395"/>
    <n v="1"/>
    <n v="65"/>
    <n v="108"/>
  </r>
  <r>
    <x v="0"/>
    <x v="4"/>
    <n v="153"/>
    <n v="19"/>
    <n v="0"/>
    <n v="1"/>
    <n v="0.88953488372093026"/>
    <n v="0.99350649350649356"/>
    <n v="153"/>
    <n v="20"/>
  </r>
  <r>
    <x v="0"/>
    <x v="5"/>
    <n v="65"/>
    <n v="108"/>
    <n v="0"/>
    <n v="0"/>
    <n v="0.37572254335260113"/>
    <n v="1"/>
    <n v="65"/>
    <n v="108"/>
  </r>
  <r>
    <x v="0"/>
    <x v="6"/>
    <n v="102"/>
    <n v="63"/>
    <n v="1"/>
    <n v="7"/>
    <n v="0.61818181818181817"/>
    <n v="0.93577981651376152"/>
    <n v="103"/>
    <n v="70"/>
  </r>
  <r>
    <x v="0"/>
    <x v="7"/>
    <n v="62"/>
    <n v="111"/>
    <n v="0"/>
    <n v="0"/>
    <n v="0.3583815028901734"/>
    <n v="1"/>
    <n v="62"/>
    <n v="111"/>
  </r>
  <r>
    <x v="0"/>
    <x v="8"/>
    <n v="115"/>
    <n v="53"/>
    <n v="0"/>
    <n v="5"/>
    <n v="0.68452380952380953"/>
    <n v="0.95833333333333337"/>
    <n v="115"/>
    <n v="58"/>
  </r>
  <r>
    <x v="0"/>
    <x v="9"/>
    <n v="22"/>
    <n v="150"/>
    <n v="1"/>
    <n v="0"/>
    <n v="0.12790697674418605"/>
    <n v="1"/>
    <n v="23"/>
    <n v="150"/>
  </r>
  <r>
    <x v="1"/>
    <x v="0"/>
    <n v="85"/>
    <n v="86"/>
    <n v="1"/>
    <n v="1"/>
    <n v="0.49707602339181284"/>
    <n v="0.98837209302325579"/>
    <n v="86"/>
    <n v="87"/>
  </r>
  <r>
    <x v="1"/>
    <x v="1"/>
    <n v="27"/>
    <n v="138"/>
    <n v="8"/>
    <n v="0"/>
    <n v="0.16363636363636364"/>
    <n v="1"/>
    <n v="35"/>
    <n v="138"/>
  </r>
  <r>
    <x v="1"/>
    <x v="2"/>
    <n v="144"/>
    <n v="29"/>
    <n v="0"/>
    <n v="0"/>
    <n v="0.83236994219653182"/>
    <n v="1"/>
    <n v="144"/>
    <n v="29"/>
  </r>
  <r>
    <x v="1"/>
    <x v="3"/>
    <n v="64"/>
    <n v="108"/>
    <n v="1"/>
    <n v="0"/>
    <n v="0.37209302325581395"/>
    <n v="1"/>
    <n v="65"/>
    <n v="108"/>
  </r>
  <r>
    <x v="1"/>
    <x v="4"/>
    <n v="152"/>
    <n v="19"/>
    <n v="0"/>
    <n v="2"/>
    <n v="0.88888888888888884"/>
    <n v="0.98701298701298701"/>
    <n v="152"/>
    <n v="21"/>
  </r>
  <r>
    <x v="1"/>
    <x v="5"/>
    <n v="65"/>
    <n v="108"/>
    <n v="0"/>
    <n v="0"/>
    <n v="0.37572254335260113"/>
    <n v="1"/>
    <n v="65"/>
    <n v="108"/>
  </r>
  <r>
    <x v="1"/>
    <x v="6"/>
    <n v="98"/>
    <n v="62"/>
    <n v="2"/>
    <n v="11"/>
    <n v="0.61250000000000004"/>
    <n v="0.8990825688073395"/>
    <n v="100"/>
    <n v="73"/>
  </r>
  <r>
    <x v="1"/>
    <x v="7"/>
    <n v="62"/>
    <n v="111"/>
    <n v="0"/>
    <n v="0"/>
    <n v="0.3583815028901734"/>
    <n v="1"/>
    <n v="62"/>
    <n v="111"/>
  </r>
  <r>
    <x v="1"/>
    <x v="8"/>
    <n v="113"/>
    <n v="50"/>
    <n v="3"/>
    <n v="7"/>
    <n v="0.69325153374233128"/>
    <n v="0.94166666666666665"/>
    <n v="116"/>
    <n v="57"/>
  </r>
  <r>
    <x v="1"/>
    <x v="9"/>
    <n v="22"/>
    <n v="147"/>
    <n v="4"/>
    <n v="0"/>
    <n v="0.13017751479289941"/>
    <n v="1"/>
    <n v="26"/>
    <n v="147"/>
  </r>
  <r>
    <x v="2"/>
    <x v="0"/>
    <n v="84"/>
    <n v="84"/>
    <n v="3"/>
    <n v="2"/>
    <n v="0.5"/>
    <n v="0.97674418604651159"/>
    <n v="87"/>
    <n v="86"/>
  </r>
  <r>
    <x v="2"/>
    <x v="1"/>
    <n v="27"/>
    <n v="133"/>
    <n v="13"/>
    <n v="0"/>
    <n v="0.16875000000000001"/>
    <n v="1"/>
    <n v="40"/>
    <n v="133"/>
  </r>
  <r>
    <x v="2"/>
    <x v="2"/>
    <n v="144"/>
    <n v="29"/>
    <n v="0"/>
    <n v="0"/>
    <n v="0.83236994219653182"/>
    <n v="1"/>
    <n v="144"/>
    <n v="29"/>
  </r>
  <r>
    <x v="2"/>
    <x v="3"/>
    <n v="64"/>
    <n v="107"/>
    <n v="2"/>
    <n v="0"/>
    <n v="0.3742690058479532"/>
    <n v="1"/>
    <n v="66"/>
    <n v="107"/>
  </r>
  <r>
    <x v="2"/>
    <x v="4"/>
    <n v="146"/>
    <n v="19"/>
    <n v="0"/>
    <n v="8"/>
    <n v="0.88484848484848488"/>
    <n v="0.94805194805194803"/>
    <n v="146"/>
    <n v="27"/>
  </r>
  <r>
    <x v="2"/>
    <x v="5"/>
    <n v="65"/>
    <n v="108"/>
    <n v="0"/>
    <n v="0"/>
    <n v="0.37572254335260113"/>
    <n v="1"/>
    <n v="65"/>
    <n v="108"/>
  </r>
  <r>
    <x v="2"/>
    <x v="6"/>
    <n v="96"/>
    <n v="58"/>
    <n v="6"/>
    <n v="13"/>
    <n v="0.62337662337662336"/>
    <n v="0.88073394495412849"/>
    <n v="102"/>
    <n v="71"/>
  </r>
  <r>
    <x v="2"/>
    <x v="7"/>
    <n v="62"/>
    <n v="111"/>
    <n v="0"/>
    <n v="0"/>
    <n v="0.3583815028901734"/>
    <n v="1"/>
    <n v="62"/>
    <n v="111"/>
  </r>
  <r>
    <x v="2"/>
    <x v="8"/>
    <n v="108"/>
    <n v="47"/>
    <n v="6"/>
    <n v="12"/>
    <n v="0.6967741935483871"/>
    <n v="0.9"/>
    <n v="114"/>
    <n v="59"/>
  </r>
  <r>
    <x v="2"/>
    <x v="9"/>
    <n v="22"/>
    <n v="144"/>
    <n v="7"/>
    <n v="0"/>
    <n v="0.13253012048192772"/>
    <n v="1"/>
    <n v="29"/>
    <n v="144"/>
  </r>
  <r>
    <x v="3"/>
    <x v="0"/>
    <n v="84"/>
    <n v="79"/>
    <n v="8"/>
    <n v="2"/>
    <n v="0.51533742331288346"/>
    <n v="0.97674418604651159"/>
    <n v="92"/>
    <n v="81"/>
  </r>
  <r>
    <x v="3"/>
    <x v="1"/>
    <n v="27"/>
    <n v="132"/>
    <n v="14"/>
    <n v="0"/>
    <n v="0.16981132075471697"/>
    <n v="1"/>
    <n v="41"/>
    <n v="132"/>
  </r>
  <r>
    <x v="3"/>
    <x v="2"/>
    <n v="144"/>
    <n v="29"/>
    <n v="0"/>
    <n v="0"/>
    <n v="0.83236994219653182"/>
    <n v="1"/>
    <n v="144"/>
    <n v="29"/>
  </r>
  <r>
    <x v="3"/>
    <x v="3"/>
    <n v="64"/>
    <n v="107"/>
    <n v="2"/>
    <n v="0"/>
    <n v="0.3742690058479532"/>
    <n v="1"/>
    <n v="66"/>
    <n v="107"/>
  </r>
  <r>
    <x v="3"/>
    <x v="4"/>
    <n v="140"/>
    <n v="15"/>
    <n v="4"/>
    <n v="14"/>
    <n v="0.90322580645161288"/>
    <n v="0.90909090909090906"/>
    <n v="144"/>
    <n v="29"/>
  </r>
  <r>
    <x v="3"/>
    <x v="5"/>
    <n v="65"/>
    <n v="108"/>
    <n v="0"/>
    <n v="0"/>
    <n v="0.37572254335260113"/>
    <n v="1"/>
    <n v="65"/>
    <n v="108"/>
  </r>
  <r>
    <x v="3"/>
    <x v="6"/>
    <n v="90"/>
    <n v="48"/>
    <n v="16"/>
    <n v="19"/>
    <n v="0.65217391304347827"/>
    <n v="0.82568807339449546"/>
    <n v="106"/>
    <n v="67"/>
  </r>
  <r>
    <x v="3"/>
    <x v="7"/>
    <n v="62"/>
    <n v="111"/>
    <n v="0"/>
    <n v="0"/>
    <n v="0.3583815028901734"/>
    <n v="1"/>
    <n v="62"/>
    <n v="111"/>
  </r>
  <r>
    <x v="3"/>
    <x v="8"/>
    <n v="104"/>
    <n v="46"/>
    <n v="7"/>
    <n v="16"/>
    <n v="0.69333333333333336"/>
    <n v="0.8666666666666667"/>
    <n v="111"/>
    <n v="62"/>
  </r>
  <r>
    <x v="3"/>
    <x v="9"/>
    <n v="21"/>
    <n v="136"/>
    <n v="15"/>
    <n v="1"/>
    <n v="0.13375796178343949"/>
    <n v="0.95454545454545459"/>
    <n v="36"/>
    <n v="137"/>
  </r>
  <r>
    <x v="4"/>
    <x v="0"/>
    <n v="81"/>
    <n v="75"/>
    <n v="12"/>
    <n v="5"/>
    <n v="0.51923076923076927"/>
    <n v="0.94186046511627908"/>
    <n v="93"/>
    <n v="80"/>
  </r>
  <r>
    <x v="4"/>
    <x v="1"/>
    <n v="26"/>
    <n v="126"/>
    <n v="20"/>
    <n v="1"/>
    <n v="0.17105263157894737"/>
    <n v="0.96296296296296291"/>
    <n v="46"/>
    <n v="127"/>
  </r>
  <r>
    <x v="4"/>
    <x v="2"/>
    <n v="144"/>
    <n v="29"/>
    <n v="0"/>
    <n v="0"/>
    <n v="0.83236994219653182"/>
    <n v="1"/>
    <n v="144"/>
    <n v="29"/>
  </r>
  <r>
    <x v="4"/>
    <x v="3"/>
    <n v="64"/>
    <n v="107"/>
    <n v="2"/>
    <n v="0"/>
    <n v="0.3742690058479532"/>
    <n v="1"/>
    <n v="66"/>
    <n v="107"/>
  </r>
  <r>
    <x v="4"/>
    <x v="4"/>
    <n v="132"/>
    <n v="11"/>
    <n v="8"/>
    <n v="22"/>
    <n v="0.92307692307692313"/>
    <n v="0.8571428571428571"/>
    <n v="140"/>
    <n v="33"/>
  </r>
  <r>
    <x v="4"/>
    <x v="5"/>
    <n v="65"/>
    <n v="107"/>
    <n v="1"/>
    <n v="0"/>
    <n v="0.37790697674418605"/>
    <n v="1"/>
    <n v="66"/>
    <n v="107"/>
  </r>
  <r>
    <x v="4"/>
    <x v="6"/>
    <n v="84"/>
    <n v="44"/>
    <n v="20"/>
    <n v="25"/>
    <n v="0.65625"/>
    <n v="0.77064220183486243"/>
    <n v="104"/>
    <n v="69"/>
  </r>
  <r>
    <x v="4"/>
    <x v="7"/>
    <n v="62"/>
    <n v="111"/>
    <n v="0"/>
    <n v="0"/>
    <n v="0.3583815028901734"/>
    <n v="1"/>
    <n v="62"/>
    <n v="111"/>
  </r>
  <r>
    <x v="4"/>
    <x v="8"/>
    <n v="100"/>
    <n v="43"/>
    <n v="10"/>
    <n v="20"/>
    <n v="0.69930069930069927"/>
    <n v="0.83333333333333337"/>
    <n v="110"/>
    <n v="63"/>
  </r>
  <r>
    <x v="4"/>
    <x v="9"/>
    <n v="20"/>
    <n v="127"/>
    <n v="24"/>
    <n v="2"/>
    <n v="0.1360544217687075"/>
    <n v="0.90909090909090906"/>
    <n v="44"/>
    <n v="129"/>
  </r>
  <r>
    <x v="5"/>
    <x v="0"/>
    <n v="77"/>
    <n v="71"/>
    <n v="16"/>
    <n v="9"/>
    <n v="0.52027027027027029"/>
    <n v="0.89534883720930236"/>
    <n v="93"/>
    <n v="80"/>
  </r>
  <r>
    <x v="5"/>
    <x v="1"/>
    <n v="26"/>
    <n v="119"/>
    <n v="27"/>
    <n v="1"/>
    <n v="0.1793103448275862"/>
    <n v="0.96296296296296291"/>
    <n v="53"/>
    <n v="120"/>
  </r>
  <r>
    <x v="5"/>
    <x v="2"/>
    <n v="144"/>
    <n v="29"/>
    <n v="0"/>
    <n v="0"/>
    <n v="0.83236994219653182"/>
    <n v="1"/>
    <n v="144"/>
    <n v="29"/>
  </r>
  <r>
    <x v="5"/>
    <x v="3"/>
    <n v="64"/>
    <n v="106"/>
    <n v="3"/>
    <n v="0"/>
    <n v="0.37647058823529411"/>
    <n v="1"/>
    <n v="67"/>
    <n v="106"/>
  </r>
  <r>
    <x v="5"/>
    <x v="4"/>
    <n v="125"/>
    <n v="9"/>
    <n v="10"/>
    <n v="29"/>
    <n v="0.93283582089552242"/>
    <n v="0.81168831168831168"/>
    <n v="135"/>
    <n v="38"/>
  </r>
  <r>
    <x v="5"/>
    <x v="5"/>
    <n v="65"/>
    <n v="106"/>
    <n v="2"/>
    <n v="0"/>
    <n v="0.38011695906432746"/>
    <n v="1"/>
    <n v="67"/>
    <n v="106"/>
  </r>
  <r>
    <x v="5"/>
    <x v="6"/>
    <n v="80"/>
    <n v="38"/>
    <n v="26"/>
    <n v="29"/>
    <n v="0.67796610169491522"/>
    <n v="0.73394495412844041"/>
    <n v="106"/>
    <n v="67"/>
  </r>
  <r>
    <x v="5"/>
    <x v="7"/>
    <n v="62"/>
    <n v="110"/>
    <n v="1"/>
    <n v="0"/>
    <n v="0.36046511627906974"/>
    <n v="1"/>
    <n v="63"/>
    <n v="110"/>
  </r>
  <r>
    <x v="5"/>
    <x v="8"/>
    <n v="90"/>
    <n v="38"/>
    <n v="15"/>
    <n v="30"/>
    <n v="0.703125"/>
    <n v="0.75"/>
    <n v="105"/>
    <n v="68"/>
  </r>
  <r>
    <x v="5"/>
    <x v="9"/>
    <n v="19"/>
    <n v="116"/>
    <n v="35"/>
    <n v="3"/>
    <n v="0.14074074074074075"/>
    <n v="0.86363636363636365"/>
    <n v="54"/>
    <n v="119"/>
  </r>
  <r>
    <x v="6"/>
    <x v="0"/>
    <n v="72"/>
    <n v="59"/>
    <n v="28"/>
    <n v="14"/>
    <n v="0.54961832061068705"/>
    <n v="0.83720930232558144"/>
    <n v="100"/>
    <n v="73"/>
  </r>
  <r>
    <x v="6"/>
    <x v="1"/>
    <n v="25"/>
    <n v="105"/>
    <n v="41"/>
    <n v="2"/>
    <n v="0.19230769230769232"/>
    <n v="0.92592592592592593"/>
    <n v="66"/>
    <n v="107"/>
  </r>
  <r>
    <x v="6"/>
    <x v="2"/>
    <n v="143"/>
    <n v="29"/>
    <n v="0"/>
    <n v="1"/>
    <n v="0.83139534883720934"/>
    <n v="0.99305555555555558"/>
    <n v="143"/>
    <n v="30"/>
  </r>
  <r>
    <x v="6"/>
    <x v="3"/>
    <n v="60"/>
    <n v="100"/>
    <n v="9"/>
    <n v="4"/>
    <n v="0.375"/>
    <n v="0.9375"/>
    <n v="69"/>
    <n v="104"/>
  </r>
  <r>
    <x v="6"/>
    <x v="4"/>
    <n v="110"/>
    <n v="6"/>
    <n v="13"/>
    <n v="44"/>
    <n v="0.94827586206896552"/>
    <n v="0.7142857142857143"/>
    <n v="123"/>
    <n v="50"/>
  </r>
  <r>
    <x v="6"/>
    <x v="5"/>
    <n v="65"/>
    <n v="102"/>
    <n v="6"/>
    <n v="0"/>
    <n v="0.38922155688622756"/>
    <n v="1"/>
    <n v="71"/>
    <n v="102"/>
  </r>
  <r>
    <x v="6"/>
    <x v="6"/>
    <n v="74"/>
    <n v="32"/>
    <n v="32"/>
    <n v="35"/>
    <n v="0.69811320754716977"/>
    <n v="0.67889908256880738"/>
    <n v="106"/>
    <n v="67"/>
  </r>
  <r>
    <x v="6"/>
    <x v="7"/>
    <n v="58"/>
    <n v="106"/>
    <n v="5"/>
    <n v="4"/>
    <n v="0.35365853658536583"/>
    <n v="0.93548387096774188"/>
    <n v="63"/>
    <n v="110"/>
  </r>
  <r>
    <x v="6"/>
    <x v="8"/>
    <n v="80"/>
    <n v="35"/>
    <n v="18"/>
    <n v="40"/>
    <n v="0.69565217391304346"/>
    <n v="0.66666666666666663"/>
    <n v="98"/>
    <n v="75"/>
  </r>
  <r>
    <x v="6"/>
    <x v="9"/>
    <n v="16"/>
    <n v="108"/>
    <n v="43"/>
    <n v="6"/>
    <n v="0.12903225806451613"/>
    <n v="0.72727272727272729"/>
    <n v="59"/>
    <n v="114"/>
  </r>
  <r>
    <x v="7"/>
    <x v="0"/>
    <n v="61"/>
    <n v="48"/>
    <n v="39"/>
    <n v="25"/>
    <n v="0.55963302752293576"/>
    <n v="0.70930232558139539"/>
    <n v="100"/>
    <n v="73"/>
  </r>
  <r>
    <x v="7"/>
    <x v="1"/>
    <n v="23"/>
    <n v="94"/>
    <n v="52"/>
    <n v="4"/>
    <n v="0.19658119658119658"/>
    <n v="0.85185185185185186"/>
    <n v="75"/>
    <n v="98"/>
  </r>
  <r>
    <x v="7"/>
    <x v="2"/>
    <n v="143"/>
    <n v="29"/>
    <n v="0"/>
    <n v="1"/>
    <n v="0.83139534883720934"/>
    <n v="0.99305555555555558"/>
    <n v="143"/>
    <n v="30"/>
  </r>
  <r>
    <x v="7"/>
    <x v="3"/>
    <n v="57"/>
    <n v="86"/>
    <n v="23"/>
    <n v="7"/>
    <n v="0.39860139860139859"/>
    <n v="0.890625"/>
    <n v="80"/>
    <n v="93"/>
  </r>
  <r>
    <x v="7"/>
    <x v="4"/>
    <n v="99"/>
    <n v="5"/>
    <n v="14"/>
    <n v="55"/>
    <n v="0.95192307692307687"/>
    <n v="0.6428571428571429"/>
    <n v="113"/>
    <n v="60"/>
  </r>
  <r>
    <x v="7"/>
    <x v="5"/>
    <n v="65"/>
    <n v="94"/>
    <n v="14"/>
    <n v="0"/>
    <n v="0.4088050314465409"/>
    <n v="1"/>
    <n v="79"/>
    <n v="94"/>
  </r>
  <r>
    <x v="7"/>
    <x v="6"/>
    <n v="65"/>
    <n v="22"/>
    <n v="42"/>
    <n v="44"/>
    <n v="0.74712643678160917"/>
    <n v="0.59633027522935778"/>
    <n v="107"/>
    <n v="66"/>
  </r>
  <r>
    <x v="7"/>
    <x v="7"/>
    <n v="53"/>
    <n v="104"/>
    <n v="7"/>
    <n v="9"/>
    <n v="0.33757961783439489"/>
    <n v="0.85483870967741937"/>
    <n v="60"/>
    <n v="113"/>
  </r>
  <r>
    <x v="7"/>
    <x v="8"/>
    <n v="73"/>
    <n v="27"/>
    <n v="26"/>
    <n v="47"/>
    <n v="0.73"/>
    <n v="0.60833333333333328"/>
    <n v="99"/>
    <n v="74"/>
  </r>
  <r>
    <x v="7"/>
    <x v="9"/>
    <n v="14"/>
    <n v="98"/>
    <n v="53"/>
    <n v="8"/>
    <n v="0.125"/>
    <n v="0.63636363636363635"/>
    <n v="67"/>
    <n v="106"/>
  </r>
  <r>
    <x v="8"/>
    <x v="0"/>
    <n v="54"/>
    <n v="34"/>
    <n v="53"/>
    <n v="32"/>
    <n v="0.61363636363636365"/>
    <n v="0.62790697674418605"/>
    <n v="107"/>
    <n v="66"/>
  </r>
  <r>
    <x v="8"/>
    <x v="1"/>
    <n v="23"/>
    <n v="79"/>
    <n v="67"/>
    <n v="4"/>
    <n v="0.22549019607843138"/>
    <n v="0.85185185185185186"/>
    <n v="90"/>
    <n v="83"/>
  </r>
  <r>
    <x v="8"/>
    <x v="2"/>
    <n v="138"/>
    <n v="25"/>
    <n v="4"/>
    <n v="6"/>
    <n v="0.84662576687116564"/>
    <n v="0.95833333333333337"/>
    <n v="142"/>
    <n v="31"/>
  </r>
  <r>
    <x v="8"/>
    <x v="3"/>
    <n v="55"/>
    <n v="73"/>
    <n v="36"/>
    <n v="9"/>
    <n v="0.4296875"/>
    <n v="0.859375"/>
    <n v="91"/>
    <n v="82"/>
  </r>
  <r>
    <x v="8"/>
    <x v="4"/>
    <n v="91"/>
    <n v="4"/>
    <n v="15"/>
    <n v="63"/>
    <n v="0.95789473684210524"/>
    <n v="0.59090909090909094"/>
    <n v="106"/>
    <n v="67"/>
  </r>
  <r>
    <x v="8"/>
    <x v="5"/>
    <n v="61"/>
    <n v="85"/>
    <n v="23"/>
    <n v="4"/>
    <n v="0.4178082191780822"/>
    <n v="0.93846153846153846"/>
    <n v="84"/>
    <n v="89"/>
  </r>
  <r>
    <x v="8"/>
    <x v="6"/>
    <n v="58"/>
    <n v="17"/>
    <n v="47"/>
    <n v="51"/>
    <n v="0.77333333333333332"/>
    <n v="0.5321100917431193"/>
    <n v="105"/>
    <n v="68"/>
  </r>
  <r>
    <x v="8"/>
    <x v="7"/>
    <n v="46"/>
    <n v="92"/>
    <n v="19"/>
    <n v="16"/>
    <n v="0.33333333333333331"/>
    <n v="0.74193548387096775"/>
    <n v="65"/>
    <n v="108"/>
  </r>
  <r>
    <x v="8"/>
    <x v="8"/>
    <n v="61"/>
    <n v="21"/>
    <n v="32"/>
    <n v="59"/>
    <n v="0.74390243902439024"/>
    <n v="0.5083333333333333"/>
    <n v="93"/>
    <n v="80"/>
  </r>
  <r>
    <x v="8"/>
    <x v="9"/>
    <n v="13"/>
    <n v="88"/>
    <n v="63"/>
    <n v="9"/>
    <n v="0.12871287128712872"/>
    <n v="0.59090909090909094"/>
    <n v="76"/>
    <n v="97"/>
  </r>
  <r>
    <x v="9"/>
    <x v="0"/>
    <n v="47"/>
    <n v="25"/>
    <n v="62"/>
    <n v="39"/>
    <n v="0.65277777777777779"/>
    <n v="0.54651162790697672"/>
    <n v="109"/>
    <n v="64"/>
  </r>
  <r>
    <x v="9"/>
    <x v="1"/>
    <n v="21"/>
    <n v="62"/>
    <n v="84"/>
    <n v="6"/>
    <n v="0.25301204819277107"/>
    <n v="0.77777777777777779"/>
    <n v="105"/>
    <n v="68"/>
  </r>
  <r>
    <x v="9"/>
    <x v="2"/>
    <n v="126"/>
    <n v="24"/>
    <n v="5"/>
    <n v="18"/>
    <n v="0.84"/>
    <n v="0.875"/>
    <n v="131"/>
    <n v="42"/>
  </r>
  <r>
    <x v="9"/>
    <x v="3"/>
    <n v="49"/>
    <n v="64"/>
    <n v="45"/>
    <n v="15"/>
    <n v="0.4336283185840708"/>
    <n v="0.765625"/>
    <n v="94"/>
    <n v="79"/>
  </r>
  <r>
    <x v="9"/>
    <x v="4"/>
    <n v="81"/>
    <n v="3"/>
    <n v="16"/>
    <n v="73"/>
    <n v="0.9642857142857143"/>
    <n v="0.52597402597402598"/>
    <n v="97"/>
    <n v="76"/>
  </r>
  <r>
    <x v="9"/>
    <x v="5"/>
    <n v="57"/>
    <n v="73"/>
    <n v="35"/>
    <n v="8"/>
    <n v="0.43846153846153846"/>
    <n v="0.87692307692307692"/>
    <n v="92"/>
    <n v="81"/>
  </r>
  <r>
    <x v="9"/>
    <x v="6"/>
    <n v="51"/>
    <n v="12"/>
    <n v="52"/>
    <n v="58"/>
    <n v="0.80952380952380953"/>
    <n v="0.46788990825688076"/>
    <n v="103"/>
    <n v="70"/>
  </r>
  <r>
    <x v="9"/>
    <x v="7"/>
    <n v="39"/>
    <n v="76"/>
    <n v="35"/>
    <n v="23"/>
    <n v="0.33913043478260868"/>
    <n v="0.62903225806451613"/>
    <n v="74"/>
    <n v="99"/>
  </r>
  <r>
    <x v="9"/>
    <x v="8"/>
    <n v="48"/>
    <n v="16"/>
    <n v="37"/>
    <n v="72"/>
    <n v="0.75"/>
    <n v="0.4"/>
    <n v="85"/>
    <n v="88"/>
  </r>
  <r>
    <x v="9"/>
    <x v="9"/>
    <n v="12"/>
    <n v="73"/>
    <n v="78"/>
    <n v="10"/>
    <n v="0.14117647058823529"/>
    <n v="0.54545454545454541"/>
    <n v="90"/>
    <n v="83"/>
  </r>
  <r>
    <x v="10"/>
    <x v="0"/>
    <n v="41"/>
    <n v="16"/>
    <n v="71"/>
    <n v="45"/>
    <n v="0.7192982456140351"/>
    <n v="0.47674418604651164"/>
    <n v="112"/>
    <n v="61"/>
  </r>
  <r>
    <x v="10"/>
    <x v="1"/>
    <n v="20"/>
    <n v="46"/>
    <n v="100"/>
    <n v="7"/>
    <n v="0.30303030303030304"/>
    <n v="0.7407407407407407"/>
    <n v="120"/>
    <n v="53"/>
  </r>
  <r>
    <x v="10"/>
    <x v="2"/>
    <n v="112"/>
    <n v="23"/>
    <n v="6"/>
    <n v="32"/>
    <n v="0.82962962962962961"/>
    <n v="0.77777777777777779"/>
    <n v="118"/>
    <n v="55"/>
  </r>
  <r>
    <x v="10"/>
    <x v="3"/>
    <n v="45"/>
    <n v="46"/>
    <n v="63"/>
    <n v="19"/>
    <n v="0.49450549450549453"/>
    <n v="0.703125"/>
    <n v="108"/>
    <n v="65"/>
  </r>
  <r>
    <x v="10"/>
    <x v="4"/>
    <n v="64"/>
    <n v="2"/>
    <n v="17"/>
    <n v="90"/>
    <n v="0.96969696969696972"/>
    <n v="0.41558441558441561"/>
    <n v="81"/>
    <n v="92"/>
  </r>
  <r>
    <x v="10"/>
    <x v="5"/>
    <n v="52"/>
    <n v="61"/>
    <n v="47"/>
    <n v="13"/>
    <n v="0.46017699115044247"/>
    <n v="0.8"/>
    <n v="99"/>
    <n v="74"/>
  </r>
  <r>
    <x v="10"/>
    <x v="6"/>
    <n v="40"/>
    <n v="11"/>
    <n v="53"/>
    <n v="69"/>
    <n v="0.78431372549019607"/>
    <n v="0.3669724770642202"/>
    <n v="93"/>
    <n v="80"/>
  </r>
  <r>
    <x v="10"/>
    <x v="7"/>
    <n v="29"/>
    <n v="58"/>
    <n v="53"/>
    <n v="33"/>
    <n v="0.33333333333333331"/>
    <n v="0.46774193548387094"/>
    <n v="82"/>
    <n v="91"/>
  </r>
  <r>
    <x v="10"/>
    <x v="8"/>
    <n v="37"/>
    <n v="12"/>
    <n v="41"/>
    <n v="83"/>
    <n v="0.75510204081632648"/>
    <n v="0.30833333333333335"/>
    <n v="78"/>
    <n v="95"/>
  </r>
  <r>
    <x v="10"/>
    <x v="9"/>
    <n v="12"/>
    <n v="58"/>
    <n v="93"/>
    <n v="10"/>
    <n v="0.17142857142857143"/>
    <n v="0.54545454545454541"/>
    <n v="105"/>
    <n v="68"/>
  </r>
  <r>
    <x v="11"/>
    <x v="0"/>
    <n v="34"/>
    <n v="12"/>
    <n v="75"/>
    <n v="52"/>
    <n v="0.73913043478260865"/>
    <n v="0.39534883720930231"/>
    <n v="109"/>
    <n v="64"/>
  </r>
  <r>
    <x v="11"/>
    <x v="1"/>
    <n v="20"/>
    <n v="29"/>
    <n v="117"/>
    <n v="7"/>
    <n v="0.40816326530612246"/>
    <n v="0.7407407407407407"/>
    <n v="137"/>
    <n v="36"/>
  </r>
  <r>
    <x v="11"/>
    <x v="2"/>
    <n v="94"/>
    <n v="19"/>
    <n v="10"/>
    <n v="50"/>
    <n v="0.83185840707964598"/>
    <n v="0.65277777777777779"/>
    <n v="104"/>
    <n v="69"/>
  </r>
  <r>
    <x v="11"/>
    <x v="3"/>
    <n v="41"/>
    <n v="40"/>
    <n v="69"/>
    <n v="23"/>
    <n v="0.50617283950617287"/>
    <n v="0.640625"/>
    <n v="110"/>
    <n v="63"/>
  </r>
  <r>
    <x v="11"/>
    <x v="4"/>
    <n v="57"/>
    <n v="2"/>
    <n v="17"/>
    <n v="97"/>
    <n v="0.96610169491525422"/>
    <n v="0.37012987012987014"/>
    <n v="74"/>
    <n v="99"/>
  </r>
  <r>
    <x v="11"/>
    <x v="5"/>
    <n v="44"/>
    <n v="52"/>
    <n v="56"/>
    <n v="21"/>
    <n v="0.45833333333333331"/>
    <n v="0.67692307692307696"/>
    <n v="100"/>
    <n v="73"/>
  </r>
  <r>
    <x v="11"/>
    <x v="6"/>
    <n v="33"/>
    <n v="8"/>
    <n v="56"/>
    <n v="76"/>
    <n v="0.80487804878048785"/>
    <n v="0.30275229357798167"/>
    <n v="89"/>
    <n v="84"/>
  </r>
  <r>
    <x v="11"/>
    <x v="7"/>
    <n v="25"/>
    <n v="44"/>
    <n v="67"/>
    <n v="37"/>
    <n v="0.36231884057971014"/>
    <n v="0.40322580645161288"/>
    <n v="92"/>
    <n v="81"/>
  </r>
  <r>
    <x v="11"/>
    <x v="8"/>
    <n v="24"/>
    <n v="8"/>
    <n v="45"/>
    <n v="96"/>
    <n v="0.75"/>
    <n v="0.2"/>
    <n v="69"/>
    <n v="104"/>
  </r>
  <r>
    <x v="11"/>
    <x v="9"/>
    <n v="11"/>
    <n v="41"/>
    <n v="110"/>
    <n v="11"/>
    <n v="0.21153846153846154"/>
    <n v="0.5"/>
    <n v="121"/>
    <n v="52"/>
  </r>
  <r>
    <x v="12"/>
    <x v="0"/>
    <n v="31"/>
    <n v="7"/>
    <n v="80"/>
    <n v="55"/>
    <n v="0.81578947368421051"/>
    <n v="0.36046511627906974"/>
    <n v="111"/>
    <n v="62"/>
  </r>
  <r>
    <x v="12"/>
    <x v="1"/>
    <n v="18"/>
    <n v="19"/>
    <n v="127"/>
    <n v="9"/>
    <n v="0.48648648648648651"/>
    <n v="0.66666666666666663"/>
    <n v="145"/>
    <n v="28"/>
  </r>
  <r>
    <x v="12"/>
    <x v="2"/>
    <n v="79"/>
    <n v="16"/>
    <n v="13"/>
    <n v="65"/>
    <n v="0.83157894736842108"/>
    <n v="0.54861111111111116"/>
    <n v="92"/>
    <n v="81"/>
  </r>
  <r>
    <x v="12"/>
    <x v="3"/>
    <n v="33"/>
    <n v="31"/>
    <n v="78"/>
    <n v="31"/>
    <n v="0.515625"/>
    <n v="0.515625"/>
    <n v="111"/>
    <n v="62"/>
  </r>
  <r>
    <x v="12"/>
    <x v="4"/>
    <n v="51"/>
    <n v="2"/>
    <n v="17"/>
    <n v="103"/>
    <n v="0.96226415094339623"/>
    <n v="0.33116883116883117"/>
    <n v="68"/>
    <n v="105"/>
  </r>
  <r>
    <x v="12"/>
    <x v="5"/>
    <n v="38"/>
    <n v="42"/>
    <n v="66"/>
    <n v="27"/>
    <n v="0.47499999999999998"/>
    <n v="0.58461538461538465"/>
    <n v="104"/>
    <n v="69"/>
  </r>
  <r>
    <x v="12"/>
    <x v="6"/>
    <n v="27"/>
    <n v="4"/>
    <n v="60"/>
    <n v="82"/>
    <n v="0.87096774193548387"/>
    <n v="0.24770642201834864"/>
    <n v="87"/>
    <n v="86"/>
  </r>
  <r>
    <x v="12"/>
    <x v="7"/>
    <n v="21"/>
    <n v="35"/>
    <n v="76"/>
    <n v="41"/>
    <n v="0.375"/>
    <n v="0.33870967741935482"/>
    <n v="97"/>
    <n v="76"/>
  </r>
  <r>
    <x v="12"/>
    <x v="8"/>
    <n v="21"/>
    <n v="7"/>
    <n v="46"/>
    <n v="99"/>
    <n v="0.75"/>
    <n v="0.17499999999999999"/>
    <n v="67"/>
    <n v="106"/>
  </r>
  <r>
    <x v="12"/>
    <x v="9"/>
    <n v="9"/>
    <n v="23"/>
    <n v="128"/>
    <n v="13"/>
    <n v="0.28125"/>
    <n v="0.40909090909090912"/>
    <n v="137"/>
    <n v="36"/>
  </r>
  <r>
    <x v="13"/>
    <x v="0"/>
    <n v="26"/>
    <n v="5"/>
    <n v="82"/>
    <n v="60"/>
    <n v="0.83870967741935487"/>
    <n v="0.30232558139534882"/>
    <n v="108"/>
    <n v="65"/>
  </r>
  <r>
    <x v="13"/>
    <x v="1"/>
    <n v="17"/>
    <n v="12"/>
    <n v="134"/>
    <n v="10"/>
    <n v="0.58620689655172409"/>
    <n v="0.62962962962962965"/>
    <n v="151"/>
    <n v="22"/>
  </r>
  <r>
    <x v="13"/>
    <x v="2"/>
    <n v="68"/>
    <n v="9"/>
    <n v="20"/>
    <n v="76"/>
    <n v="0.88311688311688308"/>
    <n v="0.47222222222222221"/>
    <n v="88"/>
    <n v="85"/>
  </r>
  <r>
    <x v="13"/>
    <x v="3"/>
    <n v="28"/>
    <n v="25"/>
    <n v="84"/>
    <n v="36"/>
    <n v="0.52830188679245282"/>
    <n v="0.4375"/>
    <n v="112"/>
    <n v="61"/>
  </r>
  <r>
    <x v="13"/>
    <x v="4"/>
    <n v="39"/>
    <n v="0"/>
    <n v="19"/>
    <n v="115"/>
    <n v="1"/>
    <n v="0.25324675324675322"/>
    <n v="58"/>
    <n v="115"/>
  </r>
  <r>
    <x v="13"/>
    <x v="5"/>
    <n v="31"/>
    <n v="33"/>
    <n v="75"/>
    <n v="34"/>
    <n v="0.484375"/>
    <n v="0.47692307692307695"/>
    <n v="106"/>
    <n v="67"/>
  </r>
  <r>
    <x v="13"/>
    <x v="6"/>
    <n v="20"/>
    <n v="3"/>
    <n v="61"/>
    <n v="89"/>
    <n v="0.86956521739130432"/>
    <n v="0.1834862385321101"/>
    <n v="81"/>
    <n v="92"/>
  </r>
  <r>
    <x v="13"/>
    <x v="7"/>
    <n v="17"/>
    <n v="24"/>
    <n v="87"/>
    <n v="45"/>
    <n v="0.41463414634146339"/>
    <n v="0.27419354838709675"/>
    <n v="104"/>
    <n v="69"/>
  </r>
  <r>
    <x v="13"/>
    <x v="8"/>
    <n v="17"/>
    <n v="3"/>
    <n v="50"/>
    <n v="103"/>
    <n v="0.85"/>
    <n v="0.14166666666666666"/>
    <n v="67"/>
    <n v="106"/>
  </r>
  <r>
    <x v="13"/>
    <x v="9"/>
    <n v="9"/>
    <n v="14"/>
    <n v="137"/>
    <n v="13"/>
    <n v="0.39130434782608697"/>
    <n v="0.40909090909090912"/>
    <n v="146"/>
    <n v="27"/>
  </r>
  <r>
    <x v="14"/>
    <x v="0"/>
    <n v="24"/>
    <n v="4"/>
    <n v="83"/>
    <n v="62"/>
    <n v="0.8571428571428571"/>
    <n v="0.27906976744186046"/>
    <n v="107"/>
    <n v="66"/>
  </r>
  <r>
    <x v="14"/>
    <x v="1"/>
    <n v="16"/>
    <n v="7"/>
    <n v="139"/>
    <n v="11"/>
    <n v="0.69565217391304346"/>
    <n v="0.59259259259259256"/>
    <n v="155"/>
    <n v="18"/>
  </r>
  <r>
    <x v="14"/>
    <x v="2"/>
    <n v="63"/>
    <n v="3"/>
    <n v="26"/>
    <n v="81"/>
    <n v="0.95454545454545459"/>
    <n v="0.4375"/>
    <n v="89"/>
    <n v="84"/>
  </r>
  <r>
    <x v="14"/>
    <x v="3"/>
    <n v="23"/>
    <n v="18"/>
    <n v="91"/>
    <n v="41"/>
    <n v="0.56097560975609762"/>
    <n v="0.359375"/>
    <n v="114"/>
    <n v="59"/>
  </r>
  <r>
    <x v="14"/>
    <x v="4"/>
    <n v="24"/>
    <n v="0"/>
    <n v="19"/>
    <n v="130"/>
    <n v="1"/>
    <n v="0.15584415584415584"/>
    <n v="43"/>
    <n v="130"/>
  </r>
  <r>
    <x v="14"/>
    <x v="5"/>
    <n v="27"/>
    <n v="25"/>
    <n v="83"/>
    <n v="38"/>
    <n v="0.51923076923076927"/>
    <n v="0.41538461538461541"/>
    <n v="110"/>
    <n v="63"/>
  </r>
  <r>
    <x v="14"/>
    <x v="6"/>
    <n v="17"/>
    <n v="2"/>
    <n v="62"/>
    <n v="92"/>
    <n v="0.89473684210526316"/>
    <n v="0.15596330275229359"/>
    <n v="79"/>
    <n v="94"/>
  </r>
  <r>
    <x v="14"/>
    <x v="7"/>
    <n v="12"/>
    <n v="17"/>
    <n v="94"/>
    <n v="50"/>
    <n v="0.41379310344827586"/>
    <n v="0.19354838709677419"/>
    <n v="106"/>
    <n v="67"/>
  </r>
  <r>
    <x v="14"/>
    <x v="8"/>
    <n v="11"/>
    <n v="1"/>
    <n v="52"/>
    <n v="109"/>
    <n v="0.91666666666666663"/>
    <n v="9.166666666666666E-2"/>
    <n v="63"/>
    <n v="110"/>
  </r>
  <r>
    <x v="14"/>
    <x v="9"/>
    <n v="9"/>
    <n v="7"/>
    <n v="144"/>
    <n v="13"/>
    <n v="0.5625"/>
    <n v="0.40909090909090912"/>
    <n v="153"/>
    <n v="20"/>
  </r>
  <r>
    <x v="15"/>
    <x v="0"/>
    <n v="22"/>
    <n v="2"/>
    <n v="85"/>
    <n v="64"/>
    <n v="0.91666666666666663"/>
    <n v="0.2558139534883721"/>
    <n v="107"/>
    <n v="66"/>
  </r>
  <r>
    <x v="15"/>
    <x v="1"/>
    <n v="13"/>
    <n v="4"/>
    <n v="142"/>
    <n v="14"/>
    <n v="0.76470588235294112"/>
    <n v="0.48148148148148145"/>
    <n v="155"/>
    <n v="18"/>
  </r>
  <r>
    <x v="15"/>
    <x v="2"/>
    <n v="48"/>
    <n v="2"/>
    <n v="27"/>
    <n v="96"/>
    <n v="0.96"/>
    <n v="0.33333333333333331"/>
    <n v="75"/>
    <n v="98"/>
  </r>
  <r>
    <x v="15"/>
    <x v="3"/>
    <n v="19"/>
    <n v="14"/>
    <n v="95"/>
    <n v="45"/>
    <n v="0.5757575757575758"/>
    <n v="0.296875"/>
    <n v="114"/>
    <n v="59"/>
  </r>
  <r>
    <x v="15"/>
    <x v="4"/>
    <n v="17"/>
    <n v="0"/>
    <n v="19"/>
    <n v="137"/>
    <n v="1"/>
    <n v="0.11038961038961038"/>
    <n v="36"/>
    <n v="137"/>
  </r>
  <r>
    <x v="15"/>
    <x v="5"/>
    <n v="22"/>
    <n v="15"/>
    <n v="93"/>
    <n v="43"/>
    <n v="0.59459459459459463"/>
    <n v="0.33846153846153848"/>
    <n v="115"/>
    <n v="58"/>
  </r>
  <r>
    <x v="15"/>
    <x v="6"/>
    <n v="14"/>
    <n v="2"/>
    <n v="62"/>
    <n v="95"/>
    <n v="0.875"/>
    <n v="0.12844036697247707"/>
    <n v="76"/>
    <n v="97"/>
  </r>
  <r>
    <x v="15"/>
    <x v="7"/>
    <n v="10"/>
    <n v="10"/>
    <n v="101"/>
    <n v="52"/>
    <n v="0.5"/>
    <n v="0.16129032258064516"/>
    <n v="111"/>
    <n v="62"/>
  </r>
  <r>
    <x v="15"/>
    <x v="8"/>
    <n v="6"/>
    <n v="1"/>
    <n v="52"/>
    <n v="114"/>
    <n v="0.8571428571428571"/>
    <n v="0.05"/>
    <n v="58"/>
    <n v="115"/>
  </r>
  <r>
    <x v="15"/>
    <x v="9"/>
    <n v="8"/>
    <n v="5"/>
    <n v="146"/>
    <n v="14"/>
    <n v="0.61538461538461542"/>
    <n v="0.36363636363636365"/>
    <n v="154"/>
    <n v="19"/>
  </r>
  <r>
    <x v="16"/>
    <x v="0"/>
    <n v="22"/>
    <n v="1"/>
    <n v="86"/>
    <n v="64"/>
    <n v="0.95652173913043481"/>
    <n v="0.2558139534883721"/>
    <n v="108"/>
    <n v="65"/>
  </r>
  <r>
    <x v="16"/>
    <x v="1"/>
    <n v="11"/>
    <n v="0"/>
    <n v="146"/>
    <n v="16"/>
    <n v="1"/>
    <n v="0.40740740740740738"/>
    <n v="157"/>
    <n v="16"/>
  </r>
  <r>
    <x v="16"/>
    <x v="2"/>
    <n v="44"/>
    <n v="1"/>
    <n v="28"/>
    <n v="100"/>
    <n v="0.97777777777777775"/>
    <n v="0.30555555555555558"/>
    <n v="72"/>
    <n v="101"/>
  </r>
  <r>
    <x v="16"/>
    <x v="3"/>
    <n v="15"/>
    <n v="9"/>
    <n v="100"/>
    <n v="49"/>
    <n v="0.625"/>
    <n v="0.234375"/>
    <n v="115"/>
    <n v="58"/>
  </r>
  <r>
    <x v="16"/>
    <x v="4"/>
    <n v="14"/>
    <n v="0"/>
    <n v="19"/>
    <n v="140"/>
    <n v="1"/>
    <n v="9.0909090909090912E-2"/>
    <n v="33"/>
    <n v="140"/>
  </r>
  <r>
    <x v="16"/>
    <x v="5"/>
    <n v="17"/>
    <n v="10"/>
    <n v="98"/>
    <n v="48"/>
    <n v="0.62962962962962965"/>
    <n v="0.26153846153846155"/>
    <n v="115"/>
    <n v="58"/>
  </r>
  <r>
    <x v="16"/>
    <x v="6"/>
    <n v="10"/>
    <n v="0"/>
    <n v="64"/>
    <n v="99"/>
    <n v="1"/>
    <n v="9.1743119266055051E-2"/>
    <n v="74"/>
    <n v="99"/>
  </r>
  <r>
    <x v="16"/>
    <x v="7"/>
    <n v="10"/>
    <n v="9"/>
    <n v="102"/>
    <n v="52"/>
    <n v="0.52631578947368418"/>
    <n v="0.16129032258064516"/>
    <n v="112"/>
    <n v="61"/>
  </r>
  <r>
    <x v="16"/>
    <x v="8"/>
    <n v="5"/>
    <n v="1"/>
    <n v="52"/>
    <n v="115"/>
    <n v="0.83333333333333337"/>
    <n v="4.1666666666666664E-2"/>
    <n v="57"/>
    <n v="116"/>
  </r>
  <r>
    <x v="16"/>
    <x v="9"/>
    <n v="4"/>
    <n v="3"/>
    <n v="148"/>
    <n v="18"/>
    <n v="0.5714285714285714"/>
    <n v="0.18181818181818182"/>
    <n v="152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Disaster Type">
  <location ref="A3:E15" firstHeaderRow="1" firstDataRow="3" firstDataCol="1"/>
  <pivotFields count="6">
    <pivotField axis="axisCol" multipleItemSelectionAllowed="1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showAll="0"/>
    <pivotField dataField="1" showAll="0">
      <items count="83">
        <item x="76"/>
        <item x="80"/>
        <item x="67"/>
        <item x="62"/>
        <item x="54"/>
        <item x="46"/>
        <item x="41"/>
        <item x="73"/>
        <item x="71"/>
        <item x="34"/>
        <item x="81"/>
        <item x="27"/>
        <item x="63"/>
        <item x="78"/>
        <item x="21"/>
        <item x="65"/>
        <item x="56"/>
        <item x="79"/>
        <item x="4"/>
        <item x="58"/>
        <item x="47"/>
        <item x="66"/>
        <item x="60"/>
        <item x="52"/>
        <item x="49"/>
        <item x="2"/>
        <item x="74"/>
        <item x="43"/>
        <item x="77"/>
        <item x="51"/>
        <item x="44"/>
        <item x="35"/>
        <item x="69"/>
        <item x="72"/>
        <item x="75"/>
        <item x="29"/>
        <item x="28"/>
        <item x="23"/>
        <item x="17"/>
        <item x="22"/>
        <item x="11"/>
        <item x="70"/>
        <item x="7"/>
        <item x="16"/>
        <item x="38"/>
        <item x="68"/>
        <item x="10"/>
        <item x="5"/>
        <item x="61"/>
        <item x="31"/>
        <item x="53"/>
        <item x="25"/>
        <item x="64"/>
        <item x="19"/>
        <item x="13"/>
        <item x="55"/>
        <item x="9"/>
        <item x="0"/>
        <item x="59"/>
        <item x="57"/>
        <item x="45"/>
        <item x="50"/>
        <item x="40"/>
        <item x="42"/>
        <item x="48"/>
        <item x="39"/>
        <item x="33"/>
        <item x="15"/>
        <item x="3"/>
        <item x="36"/>
        <item x="6"/>
        <item x="37"/>
        <item x="32"/>
        <item x="26"/>
        <item x="30"/>
        <item x="20"/>
        <item x="14"/>
        <item x="24"/>
        <item x="1"/>
        <item x="18"/>
        <item x="12"/>
        <item x="8"/>
        <item t="default"/>
      </items>
    </pivotField>
    <pivotField showAll="0"/>
    <pivotField dataField="1" showAll="0">
      <items count="78">
        <item x="0"/>
        <item x="1"/>
        <item x="4"/>
        <item x="18"/>
        <item x="19"/>
        <item x="3"/>
        <item x="23"/>
        <item x="2"/>
        <item x="6"/>
        <item x="15"/>
        <item x="37"/>
        <item x="5"/>
        <item x="8"/>
        <item x="7"/>
        <item x="9"/>
        <item x="32"/>
        <item x="11"/>
        <item x="31"/>
        <item x="10"/>
        <item x="14"/>
        <item x="46"/>
        <item x="12"/>
        <item x="35"/>
        <item x="13"/>
        <item x="53"/>
        <item x="16"/>
        <item x="17"/>
        <item x="51"/>
        <item x="26"/>
        <item x="41"/>
        <item x="60"/>
        <item x="21"/>
        <item x="58"/>
        <item x="48"/>
        <item x="65"/>
        <item x="30"/>
        <item x="22"/>
        <item x="55"/>
        <item x="70"/>
        <item x="20"/>
        <item x="38"/>
        <item x="25"/>
        <item x="76"/>
        <item x="74"/>
        <item x="44"/>
        <item x="28"/>
        <item x="43"/>
        <item x="24"/>
        <item x="34"/>
        <item x="29"/>
        <item x="57"/>
        <item x="62"/>
        <item x="27"/>
        <item x="68"/>
        <item x="50"/>
        <item x="40"/>
        <item x="36"/>
        <item x="33"/>
        <item x="47"/>
        <item x="63"/>
        <item x="54"/>
        <item x="42"/>
        <item x="61"/>
        <item x="39"/>
        <item x="66"/>
        <item x="71"/>
        <item x="49"/>
        <item x="45"/>
        <item x="56"/>
        <item x="73"/>
        <item x="52"/>
        <item x="67"/>
        <item x="72"/>
        <item x="59"/>
        <item x="64"/>
        <item x="69"/>
        <item x="7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/>
      <x/>
    </i>
    <i r="1" i="1">
      <x v="1"/>
    </i>
    <i>
      <x v="16"/>
      <x/>
    </i>
    <i r="1" i="1">
      <x v="1"/>
    </i>
  </colItems>
  <dataFields count="2">
    <dataField name="Sum of FP" fld="3" baseField="0" baseItem="0"/>
    <dataField name="Sum of F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9AD75-628A-4EBE-95A3-AAF5314C5638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Disaster Type">
  <location ref="A3:E15" firstHeaderRow="1" firstDataRow="3" firstDataCol="1"/>
  <pivotFields count="6">
    <pivotField axis="axisCol" multipleItemSelectionAllowed="1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dataField="1" showAll="0"/>
    <pivotField showAll="0">
      <items count="83">
        <item x="76"/>
        <item x="80"/>
        <item x="67"/>
        <item x="62"/>
        <item x="54"/>
        <item x="46"/>
        <item x="41"/>
        <item x="73"/>
        <item x="71"/>
        <item x="34"/>
        <item x="81"/>
        <item x="27"/>
        <item x="63"/>
        <item x="78"/>
        <item x="21"/>
        <item x="65"/>
        <item x="56"/>
        <item x="79"/>
        <item x="4"/>
        <item x="58"/>
        <item x="47"/>
        <item x="66"/>
        <item x="60"/>
        <item x="52"/>
        <item x="49"/>
        <item x="2"/>
        <item x="74"/>
        <item x="43"/>
        <item x="77"/>
        <item x="51"/>
        <item x="44"/>
        <item x="35"/>
        <item x="69"/>
        <item x="72"/>
        <item x="75"/>
        <item x="29"/>
        <item x="28"/>
        <item x="23"/>
        <item x="17"/>
        <item x="22"/>
        <item x="11"/>
        <item x="70"/>
        <item x="7"/>
        <item x="16"/>
        <item x="38"/>
        <item x="68"/>
        <item x="10"/>
        <item x="5"/>
        <item x="61"/>
        <item x="31"/>
        <item x="53"/>
        <item x="25"/>
        <item x="64"/>
        <item x="19"/>
        <item x="13"/>
        <item x="55"/>
        <item x="9"/>
        <item x="0"/>
        <item x="59"/>
        <item x="57"/>
        <item x="45"/>
        <item x="50"/>
        <item x="40"/>
        <item x="42"/>
        <item x="48"/>
        <item x="39"/>
        <item x="33"/>
        <item x="15"/>
        <item x="3"/>
        <item x="36"/>
        <item x="6"/>
        <item x="37"/>
        <item x="32"/>
        <item x="26"/>
        <item x="30"/>
        <item x="20"/>
        <item x="14"/>
        <item x="24"/>
        <item x="1"/>
        <item x="18"/>
        <item x="12"/>
        <item x="8"/>
        <item t="default"/>
      </items>
    </pivotField>
    <pivotField dataField="1" showAll="0"/>
    <pivotField showAll="0">
      <items count="78">
        <item x="0"/>
        <item x="1"/>
        <item x="4"/>
        <item x="18"/>
        <item x="19"/>
        <item x="3"/>
        <item x="23"/>
        <item x="2"/>
        <item x="6"/>
        <item x="15"/>
        <item x="37"/>
        <item x="5"/>
        <item x="8"/>
        <item x="7"/>
        <item x="9"/>
        <item x="32"/>
        <item x="11"/>
        <item x="31"/>
        <item x="10"/>
        <item x="14"/>
        <item x="46"/>
        <item x="12"/>
        <item x="35"/>
        <item x="13"/>
        <item x="53"/>
        <item x="16"/>
        <item x="17"/>
        <item x="51"/>
        <item x="26"/>
        <item x="41"/>
        <item x="60"/>
        <item x="21"/>
        <item x="58"/>
        <item x="48"/>
        <item x="65"/>
        <item x="30"/>
        <item x="22"/>
        <item x="55"/>
        <item x="70"/>
        <item x="20"/>
        <item x="38"/>
        <item x="25"/>
        <item x="76"/>
        <item x="74"/>
        <item x="44"/>
        <item x="28"/>
        <item x="43"/>
        <item x="24"/>
        <item x="34"/>
        <item x="29"/>
        <item x="57"/>
        <item x="62"/>
        <item x="27"/>
        <item x="68"/>
        <item x="50"/>
        <item x="40"/>
        <item x="36"/>
        <item x="33"/>
        <item x="47"/>
        <item x="63"/>
        <item x="54"/>
        <item x="42"/>
        <item x="61"/>
        <item x="39"/>
        <item x="66"/>
        <item x="71"/>
        <item x="49"/>
        <item x="45"/>
        <item x="56"/>
        <item x="73"/>
        <item x="52"/>
        <item x="67"/>
        <item x="72"/>
        <item x="59"/>
        <item x="64"/>
        <item x="69"/>
        <item x="7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/>
      <x/>
    </i>
    <i r="1" i="1">
      <x v="1"/>
    </i>
    <i>
      <x v="16"/>
      <x/>
    </i>
    <i r="1" i="1">
      <x v="1"/>
    </i>
  </colItems>
  <dataFields count="2">
    <dataField name="Sum of TP" fld="2" baseField="0" baseItem="0"/>
    <dataField name="Sum of T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A6370-5D54-4109-9328-4D30691C547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Disaster Type">
  <location ref="A3:E15" firstHeaderRow="1" firstDataRow="3" firstDataCol="1"/>
  <pivotFields count="6">
    <pivotField axis="axisCol" multipleItemSelectionAllowed="1" showAll="0">
      <items count="18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dataField="1" showAll="0"/>
    <pivotField dataField="1" showAll="0">
      <items count="83">
        <item x="76"/>
        <item x="80"/>
        <item x="67"/>
        <item x="62"/>
        <item x="54"/>
        <item x="46"/>
        <item x="41"/>
        <item x="73"/>
        <item x="71"/>
        <item x="34"/>
        <item x="81"/>
        <item x="27"/>
        <item x="63"/>
        <item x="78"/>
        <item x="21"/>
        <item x="65"/>
        <item x="56"/>
        <item x="79"/>
        <item x="4"/>
        <item x="58"/>
        <item x="47"/>
        <item x="66"/>
        <item x="60"/>
        <item x="52"/>
        <item x="49"/>
        <item x="2"/>
        <item x="74"/>
        <item x="43"/>
        <item x="77"/>
        <item x="51"/>
        <item x="44"/>
        <item x="35"/>
        <item x="69"/>
        <item x="72"/>
        <item x="75"/>
        <item x="29"/>
        <item x="28"/>
        <item x="23"/>
        <item x="17"/>
        <item x="22"/>
        <item x="11"/>
        <item x="70"/>
        <item x="7"/>
        <item x="16"/>
        <item x="38"/>
        <item x="68"/>
        <item x="10"/>
        <item x="5"/>
        <item x="61"/>
        <item x="31"/>
        <item x="53"/>
        <item x="25"/>
        <item x="64"/>
        <item x="19"/>
        <item x="13"/>
        <item x="55"/>
        <item x="9"/>
        <item x="0"/>
        <item x="59"/>
        <item x="57"/>
        <item x="45"/>
        <item x="50"/>
        <item x="40"/>
        <item x="42"/>
        <item x="48"/>
        <item x="39"/>
        <item x="33"/>
        <item x="15"/>
        <item x="3"/>
        <item x="36"/>
        <item x="6"/>
        <item x="37"/>
        <item x="32"/>
        <item x="26"/>
        <item x="30"/>
        <item x="20"/>
        <item x="14"/>
        <item x="24"/>
        <item x="1"/>
        <item x="18"/>
        <item x="12"/>
        <item x="8"/>
        <item t="default"/>
      </items>
    </pivotField>
    <pivotField dataField="1" showAll="0"/>
    <pivotField dataField="1" showAll="0">
      <items count="78">
        <item x="0"/>
        <item x="1"/>
        <item x="4"/>
        <item x="18"/>
        <item x="19"/>
        <item x="3"/>
        <item x="23"/>
        <item x="2"/>
        <item x="6"/>
        <item x="15"/>
        <item x="37"/>
        <item x="5"/>
        <item x="8"/>
        <item x="7"/>
        <item x="9"/>
        <item x="32"/>
        <item x="11"/>
        <item x="31"/>
        <item x="10"/>
        <item x="14"/>
        <item x="46"/>
        <item x="12"/>
        <item x="35"/>
        <item x="13"/>
        <item x="53"/>
        <item x="16"/>
        <item x="17"/>
        <item x="51"/>
        <item x="26"/>
        <item x="41"/>
        <item x="60"/>
        <item x="21"/>
        <item x="58"/>
        <item x="48"/>
        <item x="65"/>
        <item x="30"/>
        <item x="22"/>
        <item x="55"/>
        <item x="70"/>
        <item x="20"/>
        <item x="38"/>
        <item x="25"/>
        <item x="76"/>
        <item x="74"/>
        <item x="44"/>
        <item x="28"/>
        <item x="43"/>
        <item x="24"/>
        <item x="34"/>
        <item x="29"/>
        <item x="57"/>
        <item x="62"/>
        <item x="27"/>
        <item x="68"/>
        <item x="50"/>
        <item x="40"/>
        <item x="36"/>
        <item x="33"/>
        <item x="47"/>
        <item x="63"/>
        <item x="54"/>
        <item x="42"/>
        <item x="61"/>
        <item x="39"/>
        <item x="66"/>
        <item x="71"/>
        <item x="49"/>
        <item x="45"/>
        <item x="56"/>
        <item x="73"/>
        <item x="52"/>
        <item x="67"/>
        <item x="72"/>
        <item x="59"/>
        <item x="64"/>
        <item x="69"/>
        <item x="7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Sum of TP" fld="2" baseField="0" baseItem="0"/>
    <dataField name="Sum of FP" fld="3" baseField="0" baseItem="0"/>
    <dataField name="Sum of TN" fld="4" baseField="0" baseItem="0"/>
    <dataField name="Sum of F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15034-ED43-4DF8-9C80-928BF5CD7F0D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Disaster Type">
  <location ref="A18:E30" firstHeaderRow="1" firstDataRow="3" firstDataCol="1"/>
  <pivotFields count="6">
    <pivotField axis="axisCol" multipleItemSelectionAllowed="1" showAll="0">
      <items count="18"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dataField="1" showAll="0"/>
    <pivotField dataField="1" showAll="0">
      <items count="83">
        <item x="76"/>
        <item x="80"/>
        <item x="67"/>
        <item x="62"/>
        <item x="54"/>
        <item x="46"/>
        <item x="41"/>
        <item x="73"/>
        <item x="71"/>
        <item x="34"/>
        <item x="81"/>
        <item x="27"/>
        <item x="63"/>
        <item x="78"/>
        <item x="21"/>
        <item x="65"/>
        <item x="56"/>
        <item x="79"/>
        <item x="4"/>
        <item x="58"/>
        <item x="47"/>
        <item x="66"/>
        <item x="60"/>
        <item x="52"/>
        <item x="49"/>
        <item x="2"/>
        <item x="74"/>
        <item x="43"/>
        <item x="77"/>
        <item x="51"/>
        <item x="44"/>
        <item x="35"/>
        <item x="69"/>
        <item x="72"/>
        <item x="75"/>
        <item x="29"/>
        <item x="28"/>
        <item x="23"/>
        <item x="17"/>
        <item x="22"/>
        <item x="11"/>
        <item x="70"/>
        <item x="7"/>
        <item x="16"/>
        <item x="38"/>
        <item x="68"/>
        <item x="10"/>
        <item x="5"/>
        <item x="61"/>
        <item x="31"/>
        <item x="53"/>
        <item x="25"/>
        <item x="64"/>
        <item x="19"/>
        <item x="13"/>
        <item x="55"/>
        <item x="9"/>
        <item x="0"/>
        <item x="59"/>
        <item x="57"/>
        <item x="45"/>
        <item x="50"/>
        <item x="40"/>
        <item x="42"/>
        <item x="48"/>
        <item x="39"/>
        <item x="33"/>
        <item x="15"/>
        <item x="3"/>
        <item x="36"/>
        <item x="6"/>
        <item x="37"/>
        <item x="32"/>
        <item x="26"/>
        <item x="30"/>
        <item x="20"/>
        <item x="14"/>
        <item x="24"/>
        <item x="1"/>
        <item x="18"/>
        <item x="12"/>
        <item x="8"/>
        <item t="default"/>
      </items>
    </pivotField>
    <pivotField dataField="1" showAll="0"/>
    <pivotField dataField="1" showAll="0">
      <items count="78">
        <item x="0"/>
        <item x="1"/>
        <item x="4"/>
        <item x="18"/>
        <item x="19"/>
        <item x="3"/>
        <item x="23"/>
        <item x="2"/>
        <item x="6"/>
        <item x="15"/>
        <item x="37"/>
        <item x="5"/>
        <item x="8"/>
        <item x="7"/>
        <item x="9"/>
        <item x="32"/>
        <item x="11"/>
        <item x="31"/>
        <item x="10"/>
        <item x="14"/>
        <item x="46"/>
        <item x="12"/>
        <item x="35"/>
        <item x="13"/>
        <item x="53"/>
        <item x="16"/>
        <item x="17"/>
        <item x="51"/>
        <item x="26"/>
        <item x="41"/>
        <item x="60"/>
        <item x="21"/>
        <item x="58"/>
        <item x="48"/>
        <item x="65"/>
        <item x="30"/>
        <item x="22"/>
        <item x="55"/>
        <item x="70"/>
        <item x="20"/>
        <item x="38"/>
        <item x="25"/>
        <item x="76"/>
        <item x="74"/>
        <item x="44"/>
        <item x="28"/>
        <item x="43"/>
        <item x="24"/>
        <item x="34"/>
        <item x="29"/>
        <item x="57"/>
        <item x="62"/>
        <item x="27"/>
        <item x="68"/>
        <item x="50"/>
        <item x="40"/>
        <item x="36"/>
        <item x="33"/>
        <item x="47"/>
        <item x="63"/>
        <item x="54"/>
        <item x="42"/>
        <item x="61"/>
        <item x="39"/>
        <item x="66"/>
        <item x="71"/>
        <item x="49"/>
        <item x="45"/>
        <item x="56"/>
        <item x="73"/>
        <item x="52"/>
        <item x="67"/>
        <item x="72"/>
        <item x="59"/>
        <item x="64"/>
        <item x="69"/>
        <item x="7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 v="16"/>
      <x/>
    </i>
    <i r="1" i="1">
      <x v="1"/>
    </i>
    <i r="1" i="2">
      <x v="2"/>
    </i>
    <i r="1" i="3">
      <x v="3"/>
    </i>
  </colItems>
  <dataFields count="4">
    <dataField name="Sum of TP" fld="2" baseField="0" baseItem="0"/>
    <dataField name="Sum of FP" fld="3" baseField="0" baseItem="0"/>
    <dataField name="Sum of TN" fld="4" baseField="0" baseItem="0"/>
    <dataField name="Sum of F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08DE-9780-43D2-94B4-77B57E6A91F1}" name="PivotTable2" cacheId="1" dataPosition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1" rowHeaderCaption="Alpha">
  <location ref="A3:K21" firstHeaderRow="1" firstDataRow="2" firstDataCol="1"/>
  <pivotFields count="8"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1">
        <item x="6"/>
        <item x="0"/>
        <item x="8"/>
        <item x="3"/>
        <item x="7"/>
        <item x="4"/>
        <item x="9"/>
        <item x="5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Pre." fld="6" subtotal="average" baseField="0" baseItem="4" numFmtId="10"/>
  </dataFields>
  <formats count="5">
    <format dxfId="22">
      <pivotArea outline="0" collapsedLevelsAreSubtotals="1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chartFormats count="30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3B3D8-4235-4939-B370-7204034ABC13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C25" firstHeaderRow="0" firstDataRow="1" firstDataCol="1"/>
  <pivotFields count="10">
    <pivotField axis="axisRow" showAll="0" defaultSubtotal="0">
      <items count="17"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</items>
    </pivotField>
    <pivotField axis="axisRow" showAll="0" defaultSubtotal="0">
      <items count="10">
        <item x="6"/>
        <item x="0"/>
        <item x="8"/>
        <item x="3"/>
        <item x="7"/>
        <item x="4"/>
        <item x="9"/>
        <item x="5"/>
        <item x="2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-2"/>
  </colFields>
  <colItems count="2">
    <i>
      <x/>
    </i>
    <i i="1">
      <x v="1"/>
    </i>
  </colItems>
  <dataFields count="2">
    <dataField name="Sum of TRUE" fld="8" baseField="0" baseItem="0"/>
    <dataField name="Sum of FALSE" fld="9" baseField="0" baseItem="0"/>
  </dataFields>
  <formats count="2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3">
        <pivotArea type="data" collapsedLevelsAreSubtotals="1" fieldPosition="0">
          <references count="2">
            <reference field="0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1">
            <reference field="0" count="1">
              <x v="16"/>
            </reference>
          </references>
        </pivotArea>
        <pivotArea type="data" collapsedLevelsAreSubtotals="1" fieldPosition="0">
          <references count="2">
            <reference field="0" count="1" selected="0">
              <x v="1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1"/>
  <sheetViews>
    <sheetView workbookViewId="0">
      <selection activeCell="K2" sqref="K2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b">
        <v>1</v>
      </c>
      <c r="K1" t="b">
        <v>0</v>
      </c>
    </row>
    <row r="2" spans="1:11" x14ac:dyDescent="0.55000000000000004">
      <c r="A2">
        <v>0</v>
      </c>
      <c r="B2">
        <v>2</v>
      </c>
      <c r="C2" t="s">
        <v>6</v>
      </c>
      <c r="D2">
        <v>86</v>
      </c>
      <c r="E2">
        <v>87</v>
      </c>
      <c r="F2">
        <v>0</v>
      </c>
      <c r="G2">
        <v>0</v>
      </c>
      <c r="H2">
        <f>D2/(D2+E2)</f>
        <v>0.49710982658959535</v>
      </c>
      <c r="I2">
        <f>D2/(D2+G2)</f>
        <v>1</v>
      </c>
      <c r="J2">
        <f>D2+F2</f>
        <v>86</v>
      </c>
      <c r="K2">
        <f>E2+G2</f>
        <v>87</v>
      </c>
    </row>
    <row r="3" spans="1:11" x14ac:dyDescent="0.55000000000000004">
      <c r="A3">
        <v>1</v>
      </c>
      <c r="B3">
        <v>2</v>
      </c>
      <c r="C3" t="s">
        <v>7</v>
      </c>
      <c r="D3">
        <v>27</v>
      </c>
      <c r="E3">
        <v>138</v>
      </c>
      <c r="F3">
        <v>8</v>
      </c>
      <c r="G3">
        <v>0</v>
      </c>
      <c r="H3">
        <f t="shared" ref="H3:H66" si="0">D3/(D3+E3)</f>
        <v>0.16363636363636364</v>
      </c>
      <c r="I3">
        <f t="shared" ref="I3:I66" si="1">D3/(D3+G3)</f>
        <v>1</v>
      </c>
      <c r="J3">
        <f t="shared" ref="J3:J66" si="2">D3+F3</f>
        <v>35</v>
      </c>
      <c r="K3">
        <f t="shared" ref="K3:K66" si="3">E3+G3</f>
        <v>138</v>
      </c>
    </row>
    <row r="4" spans="1:11" x14ac:dyDescent="0.55000000000000004">
      <c r="A4">
        <v>2</v>
      </c>
      <c r="B4">
        <v>2</v>
      </c>
      <c r="C4" t="s">
        <v>8</v>
      </c>
      <c r="D4">
        <v>144</v>
      </c>
      <c r="E4">
        <v>29</v>
      </c>
      <c r="F4">
        <v>0</v>
      </c>
      <c r="G4">
        <v>0</v>
      </c>
      <c r="H4">
        <f t="shared" si="0"/>
        <v>0.83236994219653182</v>
      </c>
      <c r="I4">
        <f t="shared" si="1"/>
        <v>1</v>
      </c>
      <c r="J4">
        <f t="shared" si="2"/>
        <v>144</v>
      </c>
      <c r="K4">
        <f t="shared" si="3"/>
        <v>29</v>
      </c>
    </row>
    <row r="5" spans="1:11" x14ac:dyDescent="0.55000000000000004">
      <c r="A5">
        <v>3</v>
      </c>
      <c r="B5">
        <v>2</v>
      </c>
      <c r="C5" t="s">
        <v>9</v>
      </c>
      <c r="D5">
        <v>64</v>
      </c>
      <c r="E5">
        <v>108</v>
      </c>
      <c r="F5">
        <v>1</v>
      </c>
      <c r="G5">
        <v>0</v>
      </c>
      <c r="H5">
        <f t="shared" si="0"/>
        <v>0.37209302325581395</v>
      </c>
      <c r="I5">
        <f t="shared" si="1"/>
        <v>1</v>
      </c>
      <c r="J5">
        <f t="shared" si="2"/>
        <v>65</v>
      </c>
      <c r="K5">
        <f t="shared" si="3"/>
        <v>108</v>
      </c>
    </row>
    <row r="6" spans="1:11" x14ac:dyDescent="0.55000000000000004">
      <c r="A6">
        <v>4</v>
      </c>
      <c r="B6">
        <v>2</v>
      </c>
      <c r="C6" t="s">
        <v>10</v>
      </c>
      <c r="D6">
        <v>153</v>
      </c>
      <c r="E6">
        <v>19</v>
      </c>
      <c r="F6">
        <v>0</v>
      </c>
      <c r="G6">
        <v>1</v>
      </c>
      <c r="H6">
        <f t="shared" si="0"/>
        <v>0.88953488372093026</v>
      </c>
      <c r="I6">
        <f t="shared" si="1"/>
        <v>0.99350649350649356</v>
      </c>
      <c r="J6">
        <f t="shared" si="2"/>
        <v>153</v>
      </c>
      <c r="K6">
        <f t="shared" si="3"/>
        <v>20</v>
      </c>
    </row>
    <row r="7" spans="1:11" x14ac:dyDescent="0.55000000000000004">
      <c r="A7">
        <v>5</v>
      </c>
      <c r="B7">
        <v>2</v>
      </c>
      <c r="C7" t="s">
        <v>11</v>
      </c>
      <c r="D7">
        <v>65</v>
      </c>
      <c r="E7">
        <v>108</v>
      </c>
      <c r="F7">
        <v>0</v>
      </c>
      <c r="G7">
        <v>0</v>
      </c>
      <c r="H7">
        <f t="shared" si="0"/>
        <v>0.37572254335260113</v>
      </c>
      <c r="I7">
        <f t="shared" si="1"/>
        <v>1</v>
      </c>
      <c r="J7">
        <f t="shared" si="2"/>
        <v>65</v>
      </c>
      <c r="K7">
        <f t="shared" si="3"/>
        <v>108</v>
      </c>
    </row>
    <row r="8" spans="1:11" x14ac:dyDescent="0.55000000000000004">
      <c r="A8">
        <v>6</v>
      </c>
      <c r="B8">
        <v>2</v>
      </c>
      <c r="C8" t="s">
        <v>12</v>
      </c>
      <c r="D8">
        <v>102</v>
      </c>
      <c r="E8">
        <v>63</v>
      </c>
      <c r="F8">
        <v>1</v>
      </c>
      <c r="G8">
        <v>7</v>
      </c>
      <c r="H8">
        <f t="shared" si="0"/>
        <v>0.61818181818181817</v>
      </c>
      <c r="I8">
        <f t="shared" si="1"/>
        <v>0.93577981651376152</v>
      </c>
      <c r="J8">
        <f t="shared" si="2"/>
        <v>103</v>
      </c>
      <c r="K8">
        <f t="shared" si="3"/>
        <v>70</v>
      </c>
    </row>
    <row r="9" spans="1:11" x14ac:dyDescent="0.55000000000000004">
      <c r="A9">
        <v>7</v>
      </c>
      <c r="B9">
        <v>2</v>
      </c>
      <c r="C9" t="s">
        <v>13</v>
      </c>
      <c r="D9">
        <v>62</v>
      </c>
      <c r="E9">
        <v>111</v>
      </c>
      <c r="F9">
        <v>0</v>
      </c>
      <c r="G9">
        <v>0</v>
      </c>
      <c r="H9">
        <f t="shared" si="0"/>
        <v>0.3583815028901734</v>
      </c>
      <c r="I9">
        <f t="shared" si="1"/>
        <v>1</v>
      </c>
      <c r="J9">
        <f t="shared" si="2"/>
        <v>62</v>
      </c>
      <c r="K9">
        <f t="shared" si="3"/>
        <v>111</v>
      </c>
    </row>
    <row r="10" spans="1:11" x14ac:dyDescent="0.55000000000000004">
      <c r="A10">
        <v>8</v>
      </c>
      <c r="B10">
        <v>2</v>
      </c>
      <c r="C10" t="s">
        <v>14</v>
      </c>
      <c r="D10">
        <v>115</v>
      </c>
      <c r="E10">
        <v>53</v>
      </c>
      <c r="F10">
        <v>0</v>
      </c>
      <c r="G10">
        <v>5</v>
      </c>
      <c r="H10">
        <f t="shared" si="0"/>
        <v>0.68452380952380953</v>
      </c>
      <c r="I10">
        <f t="shared" si="1"/>
        <v>0.95833333333333337</v>
      </c>
      <c r="J10">
        <f t="shared" si="2"/>
        <v>115</v>
      </c>
      <c r="K10">
        <f t="shared" si="3"/>
        <v>58</v>
      </c>
    </row>
    <row r="11" spans="1:11" x14ac:dyDescent="0.55000000000000004">
      <c r="A11">
        <v>9</v>
      </c>
      <c r="B11">
        <v>2</v>
      </c>
      <c r="C11" t="s">
        <v>15</v>
      </c>
      <c r="D11">
        <v>22</v>
      </c>
      <c r="E11">
        <v>150</v>
      </c>
      <c r="F11">
        <v>1</v>
      </c>
      <c r="G11">
        <v>0</v>
      </c>
      <c r="H11">
        <f t="shared" si="0"/>
        <v>0.12790697674418605</v>
      </c>
      <c r="I11">
        <f t="shared" si="1"/>
        <v>1</v>
      </c>
      <c r="J11">
        <f t="shared" si="2"/>
        <v>23</v>
      </c>
      <c r="K11">
        <f t="shared" si="3"/>
        <v>150</v>
      </c>
    </row>
    <row r="12" spans="1:11" x14ac:dyDescent="0.55000000000000004">
      <c r="A12">
        <v>10</v>
      </c>
      <c r="B12">
        <v>1.75</v>
      </c>
      <c r="C12" t="s">
        <v>6</v>
      </c>
      <c r="D12">
        <v>85</v>
      </c>
      <c r="E12">
        <v>86</v>
      </c>
      <c r="F12">
        <v>1</v>
      </c>
      <c r="G12">
        <v>1</v>
      </c>
      <c r="H12">
        <f t="shared" si="0"/>
        <v>0.49707602339181284</v>
      </c>
      <c r="I12">
        <f t="shared" si="1"/>
        <v>0.98837209302325579</v>
      </c>
      <c r="J12">
        <f t="shared" si="2"/>
        <v>86</v>
      </c>
      <c r="K12">
        <f t="shared" si="3"/>
        <v>87</v>
      </c>
    </row>
    <row r="13" spans="1:11" x14ac:dyDescent="0.55000000000000004">
      <c r="A13">
        <v>11</v>
      </c>
      <c r="B13">
        <v>1.75</v>
      </c>
      <c r="C13" t="s">
        <v>7</v>
      </c>
      <c r="D13">
        <v>27</v>
      </c>
      <c r="E13">
        <v>138</v>
      </c>
      <c r="F13">
        <v>8</v>
      </c>
      <c r="G13">
        <v>0</v>
      </c>
      <c r="H13">
        <f t="shared" si="0"/>
        <v>0.16363636363636364</v>
      </c>
      <c r="I13">
        <f t="shared" si="1"/>
        <v>1</v>
      </c>
      <c r="J13">
        <f t="shared" si="2"/>
        <v>35</v>
      </c>
      <c r="K13">
        <f t="shared" si="3"/>
        <v>138</v>
      </c>
    </row>
    <row r="14" spans="1:11" x14ac:dyDescent="0.55000000000000004">
      <c r="A14">
        <v>12</v>
      </c>
      <c r="B14">
        <v>1.75</v>
      </c>
      <c r="C14" t="s">
        <v>8</v>
      </c>
      <c r="D14">
        <v>144</v>
      </c>
      <c r="E14">
        <v>29</v>
      </c>
      <c r="F14">
        <v>0</v>
      </c>
      <c r="G14">
        <v>0</v>
      </c>
      <c r="H14">
        <f t="shared" si="0"/>
        <v>0.83236994219653182</v>
      </c>
      <c r="I14">
        <f t="shared" si="1"/>
        <v>1</v>
      </c>
      <c r="J14">
        <f t="shared" si="2"/>
        <v>144</v>
      </c>
      <c r="K14">
        <f t="shared" si="3"/>
        <v>29</v>
      </c>
    </row>
    <row r="15" spans="1:11" x14ac:dyDescent="0.55000000000000004">
      <c r="A15">
        <v>13</v>
      </c>
      <c r="B15">
        <v>1.75</v>
      </c>
      <c r="C15" t="s">
        <v>9</v>
      </c>
      <c r="D15">
        <v>64</v>
      </c>
      <c r="E15">
        <v>108</v>
      </c>
      <c r="F15">
        <v>1</v>
      </c>
      <c r="G15">
        <v>0</v>
      </c>
      <c r="H15">
        <f t="shared" si="0"/>
        <v>0.37209302325581395</v>
      </c>
      <c r="I15">
        <f t="shared" si="1"/>
        <v>1</v>
      </c>
      <c r="J15">
        <f t="shared" si="2"/>
        <v>65</v>
      </c>
      <c r="K15">
        <f t="shared" si="3"/>
        <v>108</v>
      </c>
    </row>
    <row r="16" spans="1:11" x14ac:dyDescent="0.55000000000000004">
      <c r="A16">
        <v>14</v>
      </c>
      <c r="B16">
        <v>1.75</v>
      </c>
      <c r="C16" t="s">
        <v>10</v>
      </c>
      <c r="D16">
        <v>152</v>
      </c>
      <c r="E16">
        <v>19</v>
      </c>
      <c r="F16">
        <v>0</v>
      </c>
      <c r="G16">
        <v>2</v>
      </c>
      <c r="H16">
        <f t="shared" si="0"/>
        <v>0.88888888888888884</v>
      </c>
      <c r="I16">
        <f t="shared" si="1"/>
        <v>0.98701298701298701</v>
      </c>
      <c r="J16">
        <f t="shared" si="2"/>
        <v>152</v>
      </c>
      <c r="K16">
        <f t="shared" si="3"/>
        <v>21</v>
      </c>
    </row>
    <row r="17" spans="1:11" x14ac:dyDescent="0.55000000000000004">
      <c r="A17">
        <v>15</v>
      </c>
      <c r="B17">
        <v>1.75</v>
      </c>
      <c r="C17" t="s">
        <v>11</v>
      </c>
      <c r="D17">
        <v>65</v>
      </c>
      <c r="E17">
        <v>108</v>
      </c>
      <c r="F17">
        <v>0</v>
      </c>
      <c r="G17">
        <v>0</v>
      </c>
      <c r="H17">
        <f t="shared" si="0"/>
        <v>0.37572254335260113</v>
      </c>
      <c r="I17">
        <f t="shared" si="1"/>
        <v>1</v>
      </c>
      <c r="J17">
        <f t="shared" si="2"/>
        <v>65</v>
      </c>
      <c r="K17">
        <f t="shared" si="3"/>
        <v>108</v>
      </c>
    </row>
    <row r="18" spans="1:11" x14ac:dyDescent="0.55000000000000004">
      <c r="A18">
        <v>16</v>
      </c>
      <c r="B18">
        <v>1.75</v>
      </c>
      <c r="C18" t="s">
        <v>12</v>
      </c>
      <c r="D18">
        <v>98</v>
      </c>
      <c r="E18">
        <v>62</v>
      </c>
      <c r="F18">
        <v>2</v>
      </c>
      <c r="G18">
        <v>11</v>
      </c>
      <c r="H18">
        <f t="shared" si="0"/>
        <v>0.61250000000000004</v>
      </c>
      <c r="I18">
        <f t="shared" si="1"/>
        <v>0.8990825688073395</v>
      </c>
      <c r="J18">
        <f t="shared" si="2"/>
        <v>100</v>
      </c>
      <c r="K18">
        <f t="shared" si="3"/>
        <v>73</v>
      </c>
    </row>
    <row r="19" spans="1:11" x14ac:dyDescent="0.55000000000000004">
      <c r="A19">
        <v>17</v>
      </c>
      <c r="B19">
        <v>1.75</v>
      </c>
      <c r="C19" t="s">
        <v>13</v>
      </c>
      <c r="D19">
        <v>62</v>
      </c>
      <c r="E19">
        <v>111</v>
      </c>
      <c r="F19">
        <v>0</v>
      </c>
      <c r="G19">
        <v>0</v>
      </c>
      <c r="H19">
        <f t="shared" si="0"/>
        <v>0.3583815028901734</v>
      </c>
      <c r="I19">
        <f t="shared" si="1"/>
        <v>1</v>
      </c>
      <c r="J19">
        <f t="shared" si="2"/>
        <v>62</v>
      </c>
      <c r="K19">
        <f t="shared" si="3"/>
        <v>111</v>
      </c>
    </row>
    <row r="20" spans="1:11" x14ac:dyDescent="0.55000000000000004">
      <c r="A20">
        <v>18</v>
      </c>
      <c r="B20">
        <v>1.75</v>
      </c>
      <c r="C20" t="s">
        <v>14</v>
      </c>
      <c r="D20">
        <v>113</v>
      </c>
      <c r="E20">
        <v>50</v>
      </c>
      <c r="F20">
        <v>3</v>
      </c>
      <c r="G20">
        <v>7</v>
      </c>
      <c r="H20">
        <f t="shared" si="0"/>
        <v>0.69325153374233128</v>
      </c>
      <c r="I20">
        <f t="shared" si="1"/>
        <v>0.94166666666666665</v>
      </c>
      <c r="J20">
        <f t="shared" si="2"/>
        <v>116</v>
      </c>
      <c r="K20">
        <f t="shared" si="3"/>
        <v>57</v>
      </c>
    </row>
    <row r="21" spans="1:11" x14ac:dyDescent="0.55000000000000004">
      <c r="A21">
        <v>19</v>
      </c>
      <c r="B21">
        <v>1.75</v>
      </c>
      <c r="C21" t="s">
        <v>15</v>
      </c>
      <c r="D21">
        <v>22</v>
      </c>
      <c r="E21">
        <v>147</v>
      </c>
      <c r="F21">
        <v>4</v>
      </c>
      <c r="G21">
        <v>0</v>
      </c>
      <c r="H21">
        <f t="shared" si="0"/>
        <v>0.13017751479289941</v>
      </c>
      <c r="I21">
        <f t="shared" si="1"/>
        <v>1</v>
      </c>
      <c r="J21">
        <f t="shared" si="2"/>
        <v>26</v>
      </c>
      <c r="K21">
        <f t="shared" si="3"/>
        <v>147</v>
      </c>
    </row>
    <row r="22" spans="1:11" x14ac:dyDescent="0.55000000000000004">
      <c r="A22">
        <v>20</v>
      </c>
      <c r="B22">
        <v>1.5</v>
      </c>
      <c r="C22" t="s">
        <v>6</v>
      </c>
      <c r="D22">
        <v>84</v>
      </c>
      <c r="E22">
        <v>84</v>
      </c>
      <c r="F22">
        <v>3</v>
      </c>
      <c r="G22">
        <v>2</v>
      </c>
      <c r="H22">
        <f t="shared" si="0"/>
        <v>0.5</v>
      </c>
      <c r="I22">
        <f t="shared" si="1"/>
        <v>0.97674418604651159</v>
      </c>
      <c r="J22">
        <f t="shared" si="2"/>
        <v>87</v>
      </c>
      <c r="K22">
        <f t="shared" si="3"/>
        <v>86</v>
      </c>
    </row>
    <row r="23" spans="1:11" x14ac:dyDescent="0.55000000000000004">
      <c r="A23">
        <v>21</v>
      </c>
      <c r="B23">
        <v>1.5</v>
      </c>
      <c r="C23" t="s">
        <v>7</v>
      </c>
      <c r="D23">
        <v>27</v>
      </c>
      <c r="E23">
        <v>133</v>
      </c>
      <c r="F23">
        <v>13</v>
      </c>
      <c r="G23">
        <v>0</v>
      </c>
      <c r="H23">
        <f t="shared" si="0"/>
        <v>0.16875000000000001</v>
      </c>
      <c r="I23">
        <f t="shared" si="1"/>
        <v>1</v>
      </c>
      <c r="J23">
        <f t="shared" si="2"/>
        <v>40</v>
      </c>
      <c r="K23">
        <f t="shared" si="3"/>
        <v>133</v>
      </c>
    </row>
    <row r="24" spans="1:11" x14ac:dyDescent="0.55000000000000004">
      <c r="A24">
        <v>22</v>
      </c>
      <c r="B24">
        <v>1.5</v>
      </c>
      <c r="C24" t="s">
        <v>8</v>
      </c>
      <c r="D24">
        <v>144</v>
      </c>
      <c r="E24">
        <v>29</v>
      </c>
      <c r="F24">
        <v>0</v>
      </c>
      <c r="G24">
        <v>0</v>
      </c>
      <c r="H24">
        <f t="shared" si="0"/>
        <v>0.83236994219653182</v>
      </c>
      <c r="I24">
        <f t="shared" si="1"/>
        <v>1</v>
      </c>
      <c r="J24">
        <f t="shared" si="2"/>
        <v>144</v>
      </c>
      <c r="K24">
        <f t="shared" si="3"/>
        <v>29</v>
      </c>
    </row>
    <row r="25" spans="1:11" x14ac:dyDescent="0.55000000000000004">
      <c r="A25">
        <v>23</v>
      </c>
      <c r="B25">
        <v>1.5</v>
      </c>
      <c r="C25" t="s">
        <v>9</v>
      </c>
      <c r="D25">
        <v>64</v>
      </c>
      <c r="E25">
        <v>107</v>
      </c>
      <c r="F25">
        <v>2</v>
      </c>
      <c r="G25">
        <v>0</v>
      </c>
      <c r="H25">
        <f t="shared" si="0"/>
        <v>0.3742690058479532</v>
      </c>
      <c r="I25">
        <f t="shared" si="1"/>
        <v>1</v>
      </c>
      <c r="J25">
        <f t="shared" si="2"/>
        <v>66</v>
      </c>
      <c r="K25">
        <f t="shared" si="3"/>
        <v>107</v>
      </c>
    </row>
    <row r="26" spans="1:11" x14ac:dyDescent="0.55000000000000004">
      <c r="A26">
        <v>24</v>
      </c>
      <c r="B26">
        <v>1.5</v>
      </c>
      <c r="C26" t="s">
        <v>10</v>
      </c>
      <c r="D26">
        <v>146</v>
      </c>
      <c r="E26">
        <v>19</v>
      </c>
      <c r="F26">
        <v>0</v>
      </c>
      <c r="G26">
        <v>8</v>
      </c>
      <c r="H26">
        <f t="shared" si="0"/>
        <v>0.88484848484848488</v>
      </c>
      <c r="I26">
        <f t="shared" si="1"/>
        <v>0.94805194805194803</v>
      </c>
      <c r="J26">
        <f t="shared" si="2"/>
        <v>146</v>
      </c>
      <c r="K26">
        <f t="shared" si="3"/>
        <v>27</v>
      </c>
    </row>
    <row r="27" spans="1:11" x14ac:dyDescent="0.55000000000000004">
      <c r="A27">
        <v>25</v>
      </c>
      <c r="B27">
        <v>1.5</v>
      </c>
      <c r="C27" t="s">
        <v>11</v>
      </c>
      <c r="D27">
        <v>65</v>
      </c>
      <c r="E27">
        <v>108</v>
      </c>
      <c r="F27">
        <v>0</v>
      </c>
      <c r="G27">
        <v>0</v>
      </c>
      <c r="H27">
        <f t="shared" si="0"/>
        <v>0.37572254335260113</v>
      </c>
      <c r="I27">
        <f t="shared" si="1"/>
        <v>1</v>
      </c>
      <c r="J27">
        <f t="shared" si="2"/>
        <v>65</v>
      </c>
      <c r="K27">
        <f t="shared" si="3"/>
        <v>108</v>
      </c>
    </row>
    <row r="28" spans="1:11" x14ac:dyDescent="0.55000000000000004">
      <c r="A28">
        <v>26</v>
      </c>
      <c r="B28">
        <v>1.5</v>
      </c>
      <c r="C28" t="s">
        <v>12</v>
      </c>
      <c r="D28">
        <v>96</v>
      </c>
      <c r="E28">
        <v>58</v>
      </c>
      <c r="F28">
        <v>6</v>
      </c>
      <c r="G28">
        <v>13</v>
      </c>
      <c r="H28">
        <f t="shared" si="0"/>
        <v>0.62337662337662336</v>
      </c>
      <c r="I28">
        <f t="shared" si="1"/>
        <v>0.88073394495412849</v>
      </c>
      <c r="J28">
        <f t="shared" si="2"/>
        <v>102</v>
      </c>
      <c r="K28">
        <f t="shared" si="3"/>
        <v>71</v>
      </c>
    </row>
    <row r="29" spans="1:11" x14ac:dyDescent="0.55000000000000004">
      <c r="A29">
        <v>27</v>
      </c>
      <c r="B29">
        <v>1.5</v>
      </c>
      <c r="C29" t="s">
        <v>13</v>
      </c>
      <c r="D29">
        <v>62</v>
      </c>
      <c r="E29">
        <v>111</v>
      </c>
      <c r="F29">
        <v>0</v>
      </c>
      <c r="G29">
        <v>0</v>
      </c>
      <c r="H29">
        <f t="shared" si="0"/>
        <v>0.3583815028901734</v>
      </c>
      <c r="I29">
        <f t="shared" si="1"/>
        <v>1</v>
      </c>
      <c r="J29">
        <f t="shared" si="2"/>
        <v>62</v>
      </c>
      <c r="K29">
        <f t="shared" si="3"/>
        <v>111</v>
      </c>
    </row>
    <row r="30" spans="1:11" x14ac:dyDescent="0.55000000000000004">
      <c r="A30">
        <v>28</v>
      </c>
      <c r="B30">
        <v>1.5</v>
      </c>
      <c r="C30" t="s">
        <v>14</v>
      </c>
      <c r="D30">
        <v>108</v>
      </c>
      <c r="E30">
        <v>47</v>
      </c>
      <c r="F30">
        <v>6</v>
      </c>
      <c r="G30">
        <v>12</v>
      </c>
      <c r="H30">
        <f t="shared" si="0"/>
        <v>0.6967741935483871</v>
      </c>
      <c r="I30">
        <f t="shared" si="1"/>
        <v>0.9</v>
      </c>
      <c r="J30">
        <f t="shared" si="2"/>
        <v>114</v>
      </c>
      <c r="K30">
        <f t="shared" si="3"/>
        <v>59</v>
      </c>
    </row>
    <row r="31" spans="1:11" x14ac:dyDescent="0.55000000000000004">
      <c r="A31">
        <v>29</v>
      </c>
      <c r="B31">
        <v>1.5</v>
      </c>
      <c r="C31" t="s">
        <v>15</v>
      </c>
      <c r="D31">
        <v>22</v>
      </c>
      <c r="E31">
        <v>144</v>
      </c>
      <c r="F31">
        <v>7</v>
      </c>
      <c r="G31">
        <v>0</v>
      </c>
      <c r="H31">
        <f t="shared" si="0"/>
        <v>0.13253012048192772</v>
      </c>
      <c r="I31">
        <f t="shared" si="1"/>
        <v>1</v>
      </c>
      <c r="J31">
        <f t="shared" si="2"/>
        <v>29</v>
      </c>
      <c r="K31">
        <f t="shared" si="3"/>
        <v>144</v>
      </c>
    </row>
    <row r="32" spans="1:11" x14ac:dyDescent="0.55000000000000004">
      <c r="A32">
        <v>30</v>
      </c>
      <c r="B32">
        <v>1.25</v>
      </c>
      <c r="C32" t="s">
        <v>6</v>
      </c>
      <c r="D32">
        <v>84</v>
      </c>
      <c r="E32">
        <v>79</v>
      </c>
      <c r="F32">
        <v>8</v>
      </c>
      <c r="G32">
        <v>2</v>
      </c>
      <c r="H32">
        <f t="shared" si="0"/>
        <v>0.51533742331288346</v>
      </c>
      <c r="I32">
        <f t="shared" si="1"/>
        <v>0.97674418604651159</v>
      </c>
      <c r="J32">
        <f t="shared" si="2"/>
        <v>92</v>
      </c>
      <c r="K32">
        <f t="shared" si="3"/>
        <v>81</v>
      </c>
    </row>
    <row r="33" spans="1:11" x14ac:dyDescent="0.55000000000000004">
      <c r="A33">
        <v>31</v>
      </c>
      <c r="B33">
        <v>1.25</v>
      </c>
      <c r="C33" t="s">
        <v>7</v>
      </c>
      <c r="D33">
        <v>27</v>
      </c>
      <c r="E33">
        <v>132</v>
      </c>
      <c r="F33">
        <v>14</v>
      </c>
      <c r="G33">
        <v>0</v>
      </c>
      <c r="H33">
        <f t="shared" si="0"/>
        <v>0.16981132075471697</v>
      </c>
      <c r="I33">
        <f t="shared" si="1"/>
        <v>1</v>
      </c>
      <c r="J33">
        <f t="shared" si="2"/>
        <v>41</v>
      </c>
      <c r="K33">
        <f t="shared" si="3"/>
        <v>132</v>
      </c>
    </row>
    <row r="34" spans="1:11" x14ac:dyDescent="0.55000000000000004">
      <c r="A34">
        <v>32</v>
      </c>
      <c r="B34">
        <v>1.25</v>
      </c>
      <c r="C34" t="s">
        <v>8</v>
      </c>
      <c r="D34">
        <v>144</v>
      </c>
      <c r="E34">
        <v>29</v>
      </c>
      <c r="F34">
        <v>0</v>
      </c>
      <c r="G34">
        <v>0</v>
      </c>
      <c r="H34">
        <f t="shared" si="0"/>
        <v>0.83236994219653182</v>
      </c>
      <c r="I34">
        <f t="shared" si="1"/>
        <v>1</v>
      </c>
      <c r="J34">
        <f t="shared" si="2"/>
        <v>144</v>
      </c>
      <c r="K34">
        <f t="shared" si="3"/>
        <v>29</v>
      </c>
    </row>
    <row r="35" spans="1:11" x14ac:dyDescent="0.55000000000000004">
      <c r="A35">
        <v>33</v>
      </c>
      <c r="B35">
        <v>1.25</v>
      </c>
      <c r="C35" t="s">
        <v>9</v>
      </c>
      <c r="D35">
        <v>64</v>
      </c>
      <c r="E35">
        <v>107</v>
      </c>
      <c r="F35">
        <v>2</v>
      </c>
      <c r="G35">
        <v>0</v>
      </c>
      <c r="H35">
        <f t="shared" si="0"/>
        <v>0.3742690058479532</v>
      </c>
      <c r="I35">
        <f t="shared" si="1"/>
        <v>1</v>
      </c>
      <c r="J35">
        <f t="shared" si="2"/>
        <v>66</v>
      </c>
      <c r="K35">
        <f t="shared" si="3"/>
        <v>107</v>
      </c>
    </row>
    <row r="36" spans="1:11" x14ac:dyDescent="0.55000000000000004">
      <c r="A36">
        <v>34</v>
      </c>
      <c r="B36">
        <v>1.25</v>
      </c>
      <c r="C36" t="s">
        <v>10</v>
      </c>
      <c r="D36">
        <v>140</v>
      </c>
      <c r="E36">
        <v>15</v>
      </c>
      <c r="F36">
        <v>4</v>
      </c>
      <c r="G36">
        <v>14</v>
      </c>
      <c r="H36">
        <f t="shared" si="0"/>
        <v>0.90322580645161288</v>
      </c>
      <c r="I36">
        <f t="shared" si="1"/>
        <v>0.90909090909090906</v>
      </c>
      <c r="J36">
        <f t="shared" si="2"/>
        <v>144</v>
      </c>
      <c r="K36">
        <f t="shared" si="3"/>
        <v>29</v>
      </c>
    </row>
    <row r="37" spans="1:11" x14ac:dyDescent="0.55000000000000004">
      <c r="A37">
        <v>35</v>
      </c>
      <c r="B37">
        <v>1.25</v>
      </c>
      <c r="C37" t="s">
        <v>11</v>
      </c>
      <c r="D37">
        <v>65</v>
      </c>
      <c r="E37">
        <v>108</v>
      </c>
      <c r="F37">
        <v>0</v>
      </c>
      <c r="G37">
        <v>0</v>
      </c>
      <c r="H37">
        <f t="shared" si="0"/>
        <v>0.37572254335260113</v>
      </c>
      <c r="I37">
        <f t="shared" si="1"/>
        <v>1</v>
      </c>
      <c r="J37">
        <f t="shared" si="2"/>
        <v>65</v>
      </c>
      <c r="K37">
        <f t="shared" si="3"/>
        <v>108</v>
      </c>
    </row>
    <row r="38" spans="1:11" x14ac:dyDescent="0.55000000000000004">
      <c r="A38">
        <v>36</v>
      </c>
      <c r="B38">
        <v>1.25</v>
      </c>
      <c r="C38" t="s">
        <v>12</v>
      </c>
      <c r="D38">
        <v>90</v>
      </c>
      <c r="E38">
        <v>48</v>
      </c>
      <c r="F38">
        <v>16</v>
      </c>
      <c r="G38">
        <v>19</v>
      </c>
      <c r="H38">
        <f t="shared" si="0"/>
        <v>0.65217391304347827</v>
      </c>
      <c r="I38">
        <f t="shared" si="1"/>
        <v>0.82568807339449546</v>
      </c>
      <c r="J38">
        <f t="shared" si="2"/>
        <v>106</v>
      </c>
      <c r="K38">
        <f t="shared" si="3"/>
        <v>67</v>
      </c>
    </row>
    <row r="39" spans="1:11" x14ac:dyDescent="0.55000000000000004">
      <c r="A39">
        <v>37</v>
      </c>
      <c r="B39">
        <v>1.25</v>
      </c>
      <c r="C39" t="s">
        <v>13</v>
      </c>
      <c r="D39">
        <v>62</v>
      </c>
      <c r="E39">
        <v>111</v>
      </c>
      <c r="F39">
        <v>0</v>
      </c>
      <c r="G39">
        <v>0</v>
      </c>
      <c r="H39">
        <f t="shared" si="0"/>
        <v>0.3583815028901734</v>
      </c>
      <c r="I39">
        <f t="shared" si="1"/>
        <v>1</v>
      </c>
      <c r="J39">
        <f t="shared" si="2"/>
        <v>62</v>
      </c>
      <c r="K39">
        <f t="shared" si="3"/>
        <v>111</v>
      </c>
    </row>
    <row r="40" spans="1:11" x14ac:dyDescent="0.55000000000000004">
      <c r="A40">
        <v>38</v>
      </c>
      <c r="B40">
        <v>1.25</v>
      </c>
      <c r="C40" t="s">
        <v>14</v>
      </c>
      <c r="D40">
        <v>104</v>
      </c>
      <c r="E40">
        <v>46</v>
      </c>
      <c r="F40">
        <v>7</v>
      </c>
      <c r="G40">
        <v>16</v>
      </c>
      <c r="H40">
        <f t="shared" si="0"/>
        <v>0.69333333333333336</v>
      </c>
      <c r="I40">
        <f t="shared" si="1"/>
        <v>0.8666666666666667</v>
      </c>
      <c r="J40">
        <f t="shared" si="2"/>
        <v>111</v>
      </c>
      <c r="K40">
        <f t="shared" si="3"/>
        <v>62</v>
      </c>
    </row>
    <row r="41" spans="1:11" x14ac:dyDescent="0.55000000000000004">
      <c r="A41">
        <v>39</v>
      </c>
      <c r="B41">
        <v>1.25</v>
      </c>
      <c r="C41" t="s">
        <v>15</v>
      </c>
      <c r="D41">
        <v>21</v>
      </c>
      <c r="E41">
        <v>136</v>
      </c>
      <c r="F41">
        <v>15</v>
      </c>
      <c r="G41">
        <v>1</v>
      </c>
      <c r="H41">
        <f t="shared" si="0"/>
        <v>0.13375796178343949</v>
      </c>
      <c r="I41">
        <f t="shared" si="1"/>
        <v>0.95454545454545459</v>
      </c>
      <c r="J41">
        <f t="shared" si="2"/>
        <v>36</v>
      </c>
      <c r="K41">
        <f t="shared" si="3"/>
        <v>137</v>
      </c>
    </row>
    <row r="42" spans="1:11" x14ac:dyDescent="0.55000000000000004">
      <c r="A42">
        <v>40</v>
      </c>
      <c r="B42">
        <v>1</v>
      </c>
      <c r="C42" t="s">
        <v>6</v>
      </c>
      <c r="D42">
        <v>81</v>
      </c>
      <c r="E42">
        <v>75</v>
      </c>
      <c r="F42">
        <v>12</v>
      </c>
      <c r="G42">
        <v>5</v>
      </c>
      <c r="H42">
        <f t="shared" si="0"/>
        <v>0.51923076923076927</v>
      </c>
      <c r="I42">
        <f t="shared" si="1"/>
        <v>0.94186046511627908</v>
      </c>
      <c r="J42">
        <f t="shared" si="2"/>
        <v>93</v>
      </c>
      <c r="K42">
        <f t="shared" si="3"/>
        <v>80</v>
      </c>
    </row>
    <row r="43" spans="1:11" x14ac:dyDescent="0.55000000000000004">
      <c r="A43">
        <v>41</v>
      </c>
      <c r="B43">
        <v>1</v>
      </c>
      <c r="C43" t="s">
        <v>7</v>
      </c>
      <c r="D43">
        <v>26</v>
      </c>
      <c r="E43">
        <v>126</v>
      </c>
      <c r="F43">
        <v>20</v>
      </c>
      <c r="G43">
        <v>1</v>
      </c>
      <c r="H43">
        <f t="shared" si="0"/>
        <v>0.17105263157894737</v>
      </c>
      <c r="I43">
        <f t="shared" si="1"/>
        <v>0.96296296296296291</v>
      </c>
      <c r="J43">
        <f t="shared" si="2"/>
        <v>46</v>
      </c>
      <c r="K43">
        <f t="shared" si="3"/>
        <v>127</v>
      </c>
    </row>
    <row r="44" spans="1:11" x14ac:dyDescent="0.55000000000000004">
      <c r="A44">
        <v>42</v>
      </c>
      <c r="B44">
        <v>1</v>
      </c>
      <c r="C44" t="s">
        <v>8</v>
      </c>
      <c r="D44">
        <v>144</v>
      </c>
      <c r="E44">
        <v>29</v>
      </c>
      <c r="F44">
        <v>0</v>
      </c>
      <c r="G44">
        <v>0</v>
      </c>
      <c r="H44">
        <f t="shared" si="0"/>
        <v>0.83236994219653182</v>
      </c>
      <c r="I44">
        <f t="shared" si="1"/>
        <v>1</v>
      </c>
      <c r="J44">
        <f t="shared" si="2"/>
        <v>144</v>
      </c>
      <c r="K44">
        <f t="shared" si="3"/>
        <v>29</v>
      </c>
    </row>
    <row r="45" spans="1:11" x14ac:dyDescent="0.55000000000000004">
      <c r="A45">
        <v>43</v>
      </c>
      <c r="B45">
        <v>1</v>
      </c>
      <c r="C45" t="s">
        <v>9</v>
      </c>
      <c r="D45">
        <v>64</v>
      </c>
      <c r="E45">
        <v>107</v>
      </c>
      <c r="F45">
        <v>2</v>
      </c>
      <c r="G45">
        <v>0</v>
      </c>
      <c r="H45">
        <f t="shared" si="0"/>
        <v>0.3742690058479532</v>
      </c>
      <c r="I45">
        <f t="shared" si="1"/>
        <v>1</v>
      </c>
      <c r="J45">
        <f t="shared" si="2"/>
        <v>66</v>
      </c>
      <c r="K45">
        <f t="shared" si="3"/>
        <v>107</v>
      </c>
    </row>
    <row r="46" spans="1:11" x14ac:dyDescent="0.55000000000000004">
      <c r="A46">
        <v>44</v>
      </c>
      <c r="B46">
        <v>1</v>
      </c>
      <c r="C46" t="s">
        <v>10</v>
      </c>
      <c r="D46">
        <v>132</v>
      </c>
      <c r="E46">
        <v>11</v>
      </c>
      <c r="F46">
        <v>8</v>
      </c>
      <c r="G46">
        <v>22</v>
      </c>
      <c r="H46">
        <f t="shared" si="0"/>
        <v>0.92307692307692313</v>
      </c>
      <c r="I46">
        <f t="shared" si="1"/>
        <v>0.8571428571428571</v>
      </c>
      <c r="J46">
        <f t="shared" si="2"/>
        <v>140</v>
      </c>
      <c r="K46">
        <f t="shared" si="3"/>
        <v>33</v>
      </c>
    </row>
    <row r="47" spans="1:11" x14ac:dyDescent="0.55000000000000004">
      <c r="A47">
        <v>45</v>
      </c>
      <c r="B47">
        <v>1</v>
      </c>
      <c r="C47" t="s">
        <v>11</v>
      </c>
      <c r="D47">
        <v>65</v>
      </c>
      <c r="E47">
        <v>107</v>
      </c>
      <c r="F47">
        <v>1</v>
      </c>
      <c r="G47">
        <v>0</v>
      </c>
      <c r="H47">
        <f t="shared" si="0"/>
        <v>0.37790697674418605</v>
      </c>
      <c r="I47">
        <f t="shared" si="1"/>
        <v>1</v>
      </c>
      <c r="J47">
        <f t="shared" si="2"/>
        <v>66</v>
      </c>
      <c r="K47">
        <f t="shared" si="3"/>
        <v>107</v>
      </c>
    </row>
    <row r="48" spans="1:11" x14ac:dyDescent="0.55000000000000004">
      <c r="A48">
        <v>46</v>
      </c>
      <c r="B48">
        <v>1</v>
      </c>
      <c r="C48" t="s">
        <v>12</v>
      </c>
      <c r="D48">
        <v>84</v>
      </c>
      <c r="E48">
        <v>44</v>
      </c>
      <c r="F48">
        <v>20</v>
      </c>
      <c r="G48">
        <v>25</v>
      </c>
      <c r="H48">
        <f t="shared" si="0"/>
        <v>0.65625</v>
      </c>
      <c r="I48">
        <f t="shared" si="1"/>
        <v>0.77064220183486243</v>
      </c>
      <c r="J48">
        <f t="shared" si="2"/>
        <v>104</v>
      </c>
      <c r="K48">
        <f t="shared" si="3"/>
        <v>69</v>
      </c>
    </row>
    <row r="49" spans="1:11" x14ac:dyDescent="0.55000000000000004">
      <c r="A49">
        <v>47</v>
      </c>
      <c r="B49">
        <v>1</v>
      </c>
      <c r="C49" t="s">
        <v>13</v>
      </c>
      <c r="D49">
        <v>62</v>
      </c>
      <c r="E49">
        <v>111</v>
      </c>
      <c r="F49">
        <v>0</v>
      </c>
      <c r="G49">
        <v>0</v>
      </c>
      <c r="H49">
        <f t="shared" si="0"/>
        <v>0.3583815028901734</v>
      </c>
      <c r="I49">
        <f t="shared" si="1"/>
        <v>1</v>
      </c>
      <c r="J49">
        <f t="shared" si="2"/>
        <v>62</v>
      </c>
      <c r="K49">
        <f t="shared" si="3"/>
        <v>111</v>
      </c>
    </row>
    <row r="50" spans="1:11" x14ac:dyDescent="0.55000000000000004">
      <c r="A50">
        <v>48</v>
      </c>
      <c r="B50">
        <v>1</v>
      </c>
      <c r="C50" t="s">
        <v>14</v>
      </c>
      <c r="D50">
        <v>100</v>
      </c>
      <c r="E50">
        <v>43</v>
      </c>
      <c r="F50">
        <v>10</v>
      </c>
      <c r="G50">
        <v>20</v>
      </c>
      <c r="H50">
        <f t="shared" si="0"/>
        <v>0.69930069930069927</v>
      </c>
      <c r="I50">
        <f t="shared" si="1"/>
        <v>0.83333333333333337</v>
      </c>
      <c r="J50">
        <f t="shared" si="2"/>
        <v>110</v>
      </c>
      <c r="K50">
        <f t="shared" si="3"/>
        <v>63</v>
      </c>
    </row>
    <row r="51" spans="1:11" x14ac:dyDescent="0.55000000000000004">
      <c r="A51">
        <v>49</v>
      </c>
      <c r="B51">
        <v>1</v>
      </c>
      <c r="C51" t="s">
        <v>15</v>
      </c>
      <c r="D51">
        <v>20</v>
      </c>
      <c r="E51">
        <v>127</v>
      </c>
      <c r="F51">
        <v>24</v>
      </c>
      <c r="G51">
        <v>2</v>
      </c>
      <c r="H51">
        <f t="shared" si="0"/>
        <v>0.1360544217687075</v>
      </c>
      <c r="I51">
        <f t="shared" si="1"/>
        <v>0.90909090909090906</v>
      </c>
      <c r="J51">
        <f t="shared" si="2"/>
        <v>44</v>
      </c>
      <c r="K51">
        <f t="shared" si="3"/>
        <v>129</v>
      </c>
    </row>
    <row r="52" spans="1:11" x14ac:dyDescent="0.55000000000000004">
      <c r="A52">
        <v>50</v>
      </c>
      <c r="B52">
        <v>0.75</v>
      </c>
      <c r="C52" t="s">
        <v>6</v>
      </c>
      <c r="D52">
        <v>77</v>
      </c>
      <c r="E52">
        <v>71</v>
      </c>
      <c r="F52">
        <v>16</v>
      </c>
      <c r="G52">
        <v>9</v>
      </c>
      <c r="H52">
        <f t="shared" si="0"/>
        <v>0.52027027027027029</v>
      </c>
      <c r="I52">
        <f t="shared" si="1"/>
        <v>0.89534883720930236</v>
      </c>
      <c r="J52">
        <f t="shared" si="2"/>
        <v>93</v>
      </c>
      <c r="K52">
        <f t="shared" si="3"/>
        <v>80</v>
      </c>
    </row>
    <row r="53" spans="1:11" x14ac:dyDescent="0.55000000000000004">
      <c r="A53">
        <v>51</v>
      </c>
      <c r="B53">
        <v>0.75</v>
      </c>
      <c r="C53" t="s">
        <v>7</v>
      </c>
      <c r="D53">
        <v>26</v>
      </c>
      <c r="E53">
        <v>119</v>
      </c>
      <c r="F53">
        <v>27</v>
      </c>
      <c r="G53">
        <v>1</v>
      </c>
      <c r="H53">
        <f t="shared" si="0"/>
        <v>0.1793103448275862</v>
      </c>
      <c r="I53">
        <f t="shared" si="1"/>
        <v>0.96296296296296291</v>
      </c>
      <c r="J53">
        <f t="shared" si="2"/>
        <v>53</v>
      </c>
      <c r="K53">
        <f t="shared" si="3"/>
        <v>120</v>
      </c>
    </row>
    <row r="54" spans="1:11" x14ac:dyDescent="0.55000000000000004">
      <c r="A54">
        <v>52</v>
      </c>
      <c r="B54">
        <v>0.75</v>
      </c>
      <c r="C54" t="s">
        <v>8</v>
      </c>
      <c r="D54">
        <v>144</v>
      </c>
      <c r="E54">
        <v>29</v>
      </c>
      <c r="F54">
        <v>0</v>
      </c>
      <c r="G54">
        <v>0</v>
      </c>
      <c r="H54">
        <f t="shared" si="0"/>
        <v>0.83236994219653182</v>
      </c>
      <c r="I54">
        <f t="shared" si="1"/>
        <v>1</v>
      </c>
      <c r="J54">
        <f t="shared" si="2"/>
        <v>144</v>
      </c>
      <c r="K54">
        <f t="shared" si="3"/>
        <v>29</v>
      </c>
    </row>
    <row r="55" spans="1:11" x14ac:dyDescent="0.55000000000000004">
      <c r="A55">
        <v>53</v>
      </c>
      <c r="B55">
        <v>0.75</v>
      </c>
      <c r="C55" t="s">
        <v>9</v>
      </c>
      <c r="D55">
        <v>64</v>
      </c>
      <c r="E55">
        <v>106</v>
      </c>
      <c r="F55">
        <v>3</v>
      </c>
      <c r="G55">
        <v>0</v>
      </c>
      <c r="H55">
        <f t="shared" si="0"/>
        <v>0.37647058823529411</v>
      </c>
      <c r="I55">
        <f t="shared" si="1"/>
        <v>1</v>
      </c>
      <c r="J55">
        <f t="shared" si="2"/>
        <v>67</v>
      </c>
      <c r="K55">
        <f t="shared" si="3"/>
        <v>106</v>
      </c>
    </row>
    <row r="56" spans="1:11" x14ac:dyDescent="0.55000000000000004">
      <c r="A56">
        <v>54</v>
      </c>
      <c r="B56">
        <v>0.75</v>
      </c>
      <c r="C56" t="s">
        <v>10</v>
      </c>
      <c r="D56">
        <v>125</v>
      </c>
      <c r="E56">
        <v>9</v>
      </c>
      <c r="F56">
        <v>10</v>
      </c>
      <c r="G56">
        <v>29</v>
      </c>
      <c r="H56">
        <f t="shared" si="0"/>
        <v>0.93283582089552242</v>
      </c>
      <c r="I56">
        <f t="shared" si="1"/>
        <v>0.81168831168831168</v>
      </c>
      <c r="J56">
        <f t="shared" si="2"/>
        <v>135</v>
      </c>
      <c r="K56">
        <f t="shared" si="3"/>
        <v>38</v>
      </c>
    </row>
    <row r="57" spans="1:11" x14ac:dyDescent="0.55000000000000004">
      <c r="A57">
        <v>55</v>
      </c>
      <c r="B57">
        <v>0.75</v>
      </c>
      <c r="C57" t="s">
        <v>11</v>
      </c>
      <c r="D57">
        <v>65</v>
      </c>
      <c r="E57">
        <v>106</v>
      </c>
      <c r="F57">
        <v>2</v>
      </c>
      <c r="G57">
        <v>0</v>
      </c>
      <c r="H57">
        <f t="shared" si="0"/>
        <v>0.38011695906432746</v>
      </c>
      <c r="I57">
        <f t="shared" si="1"/>
        <v>1</v>
      </c>
      <c r="J57">
        <f t="shared" si="2"/>
        <v>67</v>
      </c>
      <c r="K57">
        <f t="shared" si="3"/>
        <v>106</v>
      </c>
    </row>
    <row r="58" spans="1:11" x14ac:dyDescent="0.55000000000000004">
      <c r="A58">
        <v>56</v>
      </c>
      <c r="B58">
        <v>0.75</v>
      </c>
      <c r="C58" t="s">
        <v>12</v>
      </c>
      <c r="D58">
        <v>80</v>
      </c>
      <c r="E58">
        <v>38</v>
      </c>
      <c r="F58">
        <v>26</v>
      </c>
      <c r="G58">
        <v>29</v>
      </c>
      <c r="H58">
        <f t="shared" si="0"/>
        <v>0.67796610169491522</v>
      </c>
      <c r="I58">
        <f t="shared" si="1"/>
        <v>0.73394495412844041</v>
      </c>
      <c r="J58">
        <f t="shared" si="2"/>
        <v>106</v>
      </c>
      <c r="K58">
        <f t="shared" si="3"/>
        <v>67</v>
      </c>
    </row>
    <row r="59" spans="1:11" x14ac:dyDescent="0.55000000000000004">
      <c r="A59">
        <v>57</v>
      </c>
      <c r="B59">
        <v>0.75</v>
      </c>
      <c r="C59" t="s">
        <v>13</v>
      </c>
      <c r="D59">
        <v>62</v>
      </c>
      <c r="E59">
        <v>110</v>
      </c>
      <c r="F59">
        <v>1</v>
      </c>
      <c r="G59">
        <v>0</v>
      </c>
      <c r="H59">
        <f t="shared" si="0"/>
        <v>0.36046511627906974</v>
      </c>
      <c r="I59">
        <f t="shared" si="1"/>
        <v>1</v>
      </c>
      <c r="J59">
        <f t="shared" si="2"/>
        <v>63</v>
      </c>
      <c r="K59">
        <f t="shared" si="3"/>
        <v>110</v>
      </c>
    </row>
    <row r="60" spans="1:11" x14ac:dyDescent="0.55000000000000004">
      <c r="A60">
        <v>58</v>
      </c>
      <c r="B60">
        <v>0.75</v>
      </c>
      <c r="C60" t="s">
        <v>14</v>
      </c>
      <c r="D60">
        <v>90</v>
      </c>
      <c r="E60">
        <v>38</v>
      </c>
      <c r="F60">
        <v>15</v>
      </c>
      <c r="G60">
        <v>30</v>
      </c>
      <c r="H60">
        <f t="shared" si="0"/>
        <v>0.703125</v>
      </c>
      <c r="I60">
        <f t="shared" si="1"/>
        <v>0.75</v>
      </c>
      <c r="J60">
        <f t="shared" si="2"/>
        <v>105</v>
      </c>
      <c r="K60">
        <f t="shared" si="3"/>
        <v>68</v>
      </c>
    </row>
    <row r="61" spans="1:11" x14ac:dyDescent="0.55000000000000004">
      <c r="A61">
        <v>59</v>
      </c>
      <c r="B61">
        <v>0.75</v>
      </c>
      <c r="C61" t="s">
        <v>15</v>
      </c>
      <c r="D61">
        <v>19</v>
      </c>
      <c r="E61">
        <v>116</v>
      </c>
      <c r="F61">
        <v>35</v>
      </c>
      <c r="G61">
        <v>3</v>
      </c>
      <c r="H61">
        <f t="shared" si="0"/>
        <v>0.14074074074074075</v>
      </c>
      <c r="I61">
        <f t="shared" si="1"/>
        <v>0.86363636363636365</v>
      </c>
      <c r="J61">
        <f t="shared" si="2"/>
        <v>54</v>
      </c>
      <c r="K61">
        <f t="shared" si="3"/>
        <v>119</v>
      </c>
    </row>
    <row r="62" spans="1:11" x14ac:dyDescent="0.55000000000000004">
      <c r="A62">
        <v>60</v>
      </c>
      <c r="B62">
        <v>0.5</v>
      </c>
      <c r="C62" t="s">
        <v>6</v>
      </c>
      <c r="D62">
        <v>72</v>
      </c>
      <c r="E62">
        <v>59</v>
      </c>
      <c r="F62">
        <v>28</v>
      </c>
      <c r="G62">
        <v>14</v>
      </c>
      <c r="H62">
        <f t="shared" si="0"/>
        <v>0.54961832061068705</v>
      </c>
      <c r="I62">
        <f t="shared" si="1"/>
        <v>0.83720930232558144</v>
      </c>
      <c r="J62">
        <f t="shared" si="2"/>
        <v>100</v>
      </c>
      <c r="K62">
        <f t="shared" si="3"/>
        <v>73</v>
      </c>
    </row>
    <row r="63" spans="1:11" x14ac:dyDescent="0.55000000000000004">
      <c r="A63">
        <v>61</v>
      </c>
      <c r="B63">
        <v>0.5</v>
      </c>
      <c r="C63" t="s">
        <v>7</v>
      </c>
      <c r="D63">
        <v>25</v>
      </c>
      <c r="E63">
        <v>105</v>
      </c>
      <c r="F63">
        <v>41</v>
      </c>
      <c r="G63">
        <v>2</v>
      </c>
      <c r="H63">
        <f t="shared" si="0"/>
        <v>0.19230769230769232</v>
      </c>
      <c r="I63">
        <f t="shared" si="1"/>
        <v>0.92592592592592593</v>
      </c>
      <c r="J63">
        <f t="shared" si="2"/>
        <v>66</v>
      </c>
      <c r="K63">
        <f t="shared" si="3"/>
        <v>107</v>
      </c>
    </row>
    <row r="64" spans="1:11" x14ac:dyDescent="0.55000000000000004">
      <c r="A64">
        <v>62</v>
      </c>
      <c r="B64">
        <v>0.5</v>
      </c>
      <c r="C64" t="s">
        <v>8</v>
      </c>
      <c r="D64">
        <v>143</v>
      </c>
      <c r="E64">
        <v>29</v>
      </c>
      <c r="F64">
        <v>0</v>
      </c>
      <c r="G64">
        <v>1</v>
      </c>
      <c r="H64">
        <f t="shared" si="0"/>
        <v>0.83139534883720934</v>
      </c>
      <c r="I64">
        <f t="shared" si="1"/>
        <v>0.99305555555555558</v>
      </c>
      <c r="J64">
        <f t="shared" si="2"/>
        <v>143</v>
      </c>
      <c r="K64">
        <f t="shared" si="3"/>
        <v>30</v>
      </c>
    </row>
    <row r="65" spans="1:11" x14ac:dyDescent="0.55000000000000004">
      <c r="A65">
        <v>63</v>
      </c>
      <c r="B65">
        <v>0.5</v>
      </c>
      <c r="C65" t="s">
        <v>9</v>
      </c>
      <c r="D65">
        <v>60</v>
      </c>
      <c r="E65">
        <v>100</v>
      </c>
      <c r="F65">
        <v>9</v>
      </c>
      <c r="G65">
        <v>4</v>
      </c>
      <c r="H65">
        <f t="shared" si="0"/>
        <v>0.375</v>
      </c>
      <c r="I65">
        <f t="shared" si="1"/>
        <v>0.9375</v>
      </c>
      <c r="J65">
        <f t="shared" si="2"/>
        <v>69</v>
      </c>
      <c r="K65">
        <f t="shared" si="3"/>
        <v>104</v>
      </c>
    </row>
    <row r="66" spans="1:11" x14ac:dyDescent="0.55000000000000004">
      <c r="A66">
        <v>64</v>
      </c>
      <c r="B66">
        <v>0.5</v>
      </c>
      <c r="C66" t="s">
        <v>10</v>
      </c>
      <c r="D66">
        <v>110</v>
      </c>
      <c r="E66">
        <v>6</v>
      </c>
      <c r="F66">
        <v>13</v>
      </c>
      <c r="G66">
        <v>44</v>
      </c>
      <c r="H66">
        <f t="shared" si="0"/>
        <v>0.94827586206896552</v>
      </c>
      <c r="I66">
        <f t="shared" si="1"/>
        <v>0.7142857142857143</v>
      </c>
      <c r="J66">
        <f t="shared" si="2"/>
        <v>123</v>
      </c>
      <c r="K66">
        <f t="shared" si="3"/>
        <v>50</v>
      </c>
    </row>
    <row r="67" spans="1:11" x14ac:dyDescent="0.55000000000000004">
      <c r="A67">
        <v>65</v>
      </c>
      <c r="B67">
        <v>0.5</v>
      </c>
      <c r="C67" t="s">
        <v>11</v>
      </c>
      <c r="D67">
        <v>65</v>
      </c>
      <c r="E67">
        <v>102</v>
      </c>
      <c r="F67">
        <v>6</v>
      </c>
      <c r="G67">
        <v>0</v>
      </c>
      <c r="H67">
        <f t="shared" ref="H67:H130" si="4">D67/(D67+E67)</f>
        <v>0.38922155688622756</v>
      </c>
      <c r="I67">
        <f t="shared" ref="I67:I130" si="5">D67/(D67+G67)</f>
        <v>1</v>
      </c>
      <c r="J67">
        <f t="shared" ref="J67:J130" si="6">D67+F67</f>
        <v>71</v>
      </c>
      <c r="K67">
        <f t="shared" ref="K67:K130" si="7">E67+G67</f>
        <v>102</v>
      </c>
    </row>
    <row r="68" spans="1:11" x14ac:dyDescent="0.55000000000000004">
      <c r="A68">
        <v>66</v>
      </c>
      <c r="B68">
        <v>0.5</v>
      </c>
      <c r="C68" t="s">
        <v>12</v>
      </c>
      <c r="D68">
        <v>74</v>
      </c>
      <c r="E68">
        <v>32</v>
      </c>
      <c r="F68">
        <v>32</v>
      </c>
      <c r="G68">
        <v>35</v>
      </c>
      <c r="H68">
        <f t="shared" si="4"/>
        <v>0.69811320754716977</v>
      </c>
      <c r="I68">
        <f t="shared" si="5"/>
        <v>0.67889908256880738</v>
      </c>
      <c r="J68">
        <f t="shared" si="6"/>
        <v>106</v>
      </c>
      <c r="K68">
        <f t="shared" si="7"/>
        <v>67</v>
      </c>
    </row>
    <row r="69" spans="1:11" x14ac:dyDescent="0.55000000000000004">
      <c r="A69">
        <v>67</v>
      </c>
      <c r="B69">
        <v>0.5</v>
      </c>
      <c r="C69" t="s">
        <v>13</v>
      </c>
      <c r="D69">
        <v>58</v>
      </c>
      <c r="E69">
        <v>106</v>
      </c>
      <c r="F69">
        <v>5</v>
      </c>
      <c r="G69">
        <v>4</v>
      </c>
      <c r="H69">
        <f t="shared" si="4"/>
        <v>0.35365853658536583</v>
      </c>
      <c r="I69">
        <f t="shared" si="5"/>
        <v>0.93548387096774188</v>
      </c>
      <c r="J69">
        <f t="shared" si="6"/>
        <v>63</v>
      </c>
      <c r="K69">
        <f t="shared" si="7"/>
        <v>110</v>
      </c>
    </row>
    <row r="70" spans="1:11" x14ac:dyDescent="0.55000000000000004">
      <c r="A70">
        <v>68</v>
      </c>
      <c r="B70">
        <v>0.5</v>
      </c>
      <c r="C70" t="s">
        <v>14</v>
      </c>
      <c r="D70">
        <v>80</v>
      </c>
      <c r="E70">
        <v>35</v>
      </c>
      <c r="F70">
        <v>18</v>
      </c>
      <c r="G70">
        <v>40</v>
      </c>
      <c r="H70">
        <f t="shared" si="4"/>
        <v>0.69565217391304346</v>
      </c>
      <c r="I70">
        <f t="shared" si="5"/>
        <v>0.66666666666666663</v>
      </c>
      <c r="J70">
        <f t="shared" si="6"/>
        <v>98</v>
      </c>
      <c r="K70">
        <f t="shared" si="7"/>
        <v>75</v>
      </c>
    </row>
    <row r="71" spans="1:11" x14ac:dyDescent="0.55000000000000004">
      <c r="A71">
        <v>69</v>
      </c>
      <c r="B71">
        <v>0.5</v>
      </c>
      <c r="C71" t="s">
        <v>15</v>
      </c>
      <c r="D71">
        <v>16</v>
      </c>
      <c r="E71">
        <v>108</v>
      </c>
      <c r="F71">
        <v>43</v>
      </c>
      <c r="G71">
        <v>6</v>
      </c>
      <c r="H71">
        <f t="shared" si="4"/>
        <v>0.12903225806451613</v>
      </c>
      <c r="I71">
        <f t="shared" si="5"/>
        <v>0.72727272727272729</v>
      </c>
      <c r="J71">
        <f t="shared" si="6"/>
        <v>59</v>
      </c>
      <c r="K71">
        <f t="shared" si="7"/>
        <v>114</v>
      </c>
    </row>
    <row r="72" spans="1:11" x14ac:dyDescent="0.55000000000000004">
      <c r="A72">
        <v>70</v>
      </c>
      <c r="B72">
        <v>0.25</v>
      </c>
      <c r="C72" t="s">
        <v>6</v>
      </c>
      <c r="D72">
        <v>61</v>
      </c>
      <c r="E72">
        <v>48</v>
      </c>
      <c r="F72">
        <v>39</v>
      </c>
      <c r="G72">
        <v>25</v>
      </c>
      <c r="H72">
        <f t="shared" si="4"/>
        <v>0.55963302752293576</v>
      </c>
      <c r="I72">
        <f t="shared" si="5"/>
        <v>0.70930232558139539</v>
      </c>
      <c r="J72">
        <f t="shared" si="6"/>
        <v>100</v>
      </c>
      <c r="K72">
        <f t="shared" si="7"/>
        <v>73</v>
      </c>
    </row>
    <row r="73" spans="1:11" x14ac:dyDescent="0.55000000000000004">
      <c r="A73">
        <v>71</v>
      </c>
      <c r="B73">
        <v>0.25</v>
      </c>
      <c r="C73" t="s">
        <v>7</v>
      </c>
      <c r="D73">
        <v>23</v>
      </c>
      <c r="E73">
        <v>94</v>
      </c>
      <c r="F73">
        <v>52</v>
      </c>
      <c r="G73">
        <v>4</v>
      </c>
      <c r="H73">
        <f t="shared" si="4"/>
        <v>0.19658119658119658</v>
      </c>
      <c r="I73">
        <f t="shared" si="5"/>
        <v>0.85185185185185186</v>
      </c>
      <c r="J73">
        <f t="shared" si="6"/>
        <v>75</v>
      </c>
      <c r="K73">
        <f t="shared" si="7"/>
        <v>98</v>
      </c>
    </row>
    <row r="74" spans="1:11" x14ac:dyDescent="0.55000000000000004">
      <c r="A74">
        <v>72</v>
      </c>
      <c r="B74">
        <v>0.25</v>
      </c>
      <c r="C74" t="s">
        <v>8</v>
      </c>
      <c r="D74">
        <v>143</v>
      </c>
      <c r="E74">
        <v>29</v>
      </c>
      <c r="F74">
        <v>0</v>
      </c>
      <c r="G74">
        <v>1</v>
      </c>
      <c r="H74">
        <f t="shared" si="4"/>
        <v>0.83139534883720934</v>
      </c>
      <c r="I74">
        <f t="shared" si="5"/>
        <v>0.99305555555555558</v>
      </c>
      <c r="J74">
        <f t="shared" si="6"/>
        <v>143</v>
      </c>
      <c r="K74">
        <f t="shared" si="7"/>
        <v>30</v>
      </c>
    </row>
    <row r="75" spans="1:11" x14ac:dyDescent="0.55000000000000004">
      <c r="A75">
        <v>73</v>
      </c>
      <c r="B75">
        <v>0.25</v>
      </c>
      <c r="C75" t="s">
        <v>9</v>
      </c>
      <c r="D75">
        <v>57</v>
      </c>
      <c r="E75">
        <v>86</v>
      </c>
      <c r="F75">
        <v>23</v>
      </c>
      <c r="G75">
        <v>7</v>
      </c>
      <c r="H75">
        <f t="shared" si="4"/>
        <v>0.39860139860139859</v>
      </c>
      <c r="I75">
        <f t="shared" si="5"/>
        <v>0.890625</v>
      </c>
      <c r="J75">
        <f t="shared" si="6"/>
        <v>80</v>
      </c>
      <c r="K75">
        <f t="shared" si="7"/>
        <v>93</v>
      </c>
    </row>
    <row r="76" spans="1:11" x14ac:dyDescent="0.55000000000000004">
      <c r="A76">
        <v>74</v>
      </c>
      <c r="B76">
        <v>0.25</v>
      </c>
      <c r="C76" t="s">
        <v>10</v>
      </c>
      <c r="D76">
        <v>99</v>
      </c>
      <c r="E76">
        <v>5</v>
      </c>
      <c r="F76">
        <v>14</v>
      </c>
      <c r="G76">
        <v>55</v>
      </c>
      <c r="H76">
        <f t="shared" si="4"/>
        <v>0.95192307692307687</v>
      </c>
      <c r="I76">
        <f t="shared" si="5"/>
        <v>0.6428571428571429</v>
      </c>
      <c r="J76">
        <f t="shared" si="6"/>
        <v>113</v>
      </c>
      <c r="K76">
        <f t="shared" si="7"/>
        <v>60</v>
      </c>
    </row>
    <row r="77" spans="1:11" x14ac:dyDescent="0.55000000000000004">
      <c r="A77">
        <v>75</v>
      </c>
      <c r="B77">
        <v>0.25</v>
      </c>
      <c r="C77" t="s">
        <v>11</v>
      </c>
      <c r="D77">
        <v>65</v>
      </c>
      <c r="E77">
        <v>94</v>
      </c>
      <c r="F77">
        <v>14</v>
      </c>
      <c r="G77">
        <v>0</v>
      </c>
      <c r="H77">
        <f t="shared" si="4"/>
        <v>0.4088050314465409</v>
      </c>
      <c r="I77">
        <f t="shared" si="5"/>
        <v>1</v>
      </c>
      <c r="J77">
        <f t="shared" si="6"/>
        <v>79</v>
      </c>
      <c r="K77">
        <f t="shared" si="7"/>
        <v>94</v>
      </c>
    </row>
    <row r="78" spans="1:11" x14ac:dyDescent="0.55000000000000004">
      <c r="A78">
        <v>76</v>
      </c>
      <c r="B78">
        <v>0.25</v>
      </c>
      <c r="C78" t="s">
        <v>12</v>
      </c>
      <c r="D78">
        <v>65</v>
      </c>
      <c r="E78">
        <v>22</v>
      </c>
      <c r="F78">
        <v>42</v>
      </c>
      <c r="G78">
        <v>44</v>
      </c>
      <c r="H78">
        <f t="shared" si="4"/>
        <v>0.74712643678160917</v>
      </c>
      <c r="I78">
        <f t="shared" si="5"/>
        <v>0.59633027522935778</v>
      </c>
      <c r="J78">
        <f t="shared" si="6"/>
        <v>107</v>
      </c>
      <c r="K78">
        <f t="shared" si="7"/>
        <v>66</v>
      </c>
    </row>
    <row r="79" spans="1:11" x14ac:dyDescent="0.55000000000000004">
      <c r="A79">
        <v>77</v>
      </c>
      <c r="B79">
        <v>0.25</v>
      </c>
      <c r="C79" t="s">
        <v>13</v>
      </c>
      <c r="D79">
        <v>53</v>
      </c>
      <c r="E79">
        <v>104</v>
      </c>
      <c r="F79">
        <v>7</v>
      </c>
      <c r="G79">
        <v>9</v>
      </c>
      <c r="H79">
        <f t="shared" si="4"/>
        <v>0.33757961783439489</v>
      </c>
      <c r="I79">
        <f t="shared" si="5"/>
        <v>0.85483870967741937</v>
      </c>
      <c r="J79">
        <f t="shared" si="6"/>
        <v>60</v>
      </c>
      <c r="K79">
        <f t="shared" si="7"/>
        <v>113</v>
      </c>
    </row>
    <row r="80" spans="1:11" x14ac:dyDescent="0.55000000000000004">
      <c r="A80">
        <v>78</v>
      </c>
      <c r="B80">
        <v>0.25</v>
      </c>
      <c r="C80" t="s">
        <v>14</v>
      </c>
      <c r="D80">
        <v>73</v>
      </c>
      <c r="E80">
        <v>27</v>
      </c>
      <c r="F80">
        <v>26</v>
      </c>
      <c r="G80">
        <v>47</v>
      </c>
      <c r="H80">
        <f t="shared" si="4"/>
        <v>0.73</v>
      </c>
      <c r="I80">
        <f t="shared" si="5"/>
        <v>0.60833333333333328</v>
      </c>
      <c r="J80">
        <f t="shared" si="6"/>
        <v>99</v>
      </c>
      <c r="K80">
        <f t="shared" si="7"/>
        <v>74</v>
      </c>
    </row>
    <row r="81" spans="1:11" x14ac:dyDescent="0.55000000000000004">
      <c r="A81">
        <v>79</v>
      </c>
      <c r="B81">
        <v>0.25</v>
      </c>
      <c r="C81" t="s">
        <v>15</v>
      </c>
      <c r="D81">
        <v>14</v>
      </c>
      <c r="E81">
        <v>98</v>
      </c>
      <c r="F81">
        <v>53</v>
      </c>
      <c r="G81">
        <v>8</v>
      </c>
      <c r="H81">
        <f t="shared" si="4"/>
        <v>0.125</v>
      </c>
      <c r="I81">
        <f t="shared" si="5"/>
        <v>0.63636363636363635</v>
      </c>
      <c r="J81">
        <f t="shared" si="6"/>
        <v>67</v>
      </c>
      <c r="K81">
        <f t="shared" si="7"/>
        <v>106</v>
      </c>
    </row>
    <row r="82" spans="1:11" x14ac:dyDescent="0.55000000000000004">
      <c r="A82">
        <v>80</v>
      </c>
      <c r="B82">
        <v>0</v>
      </c>
      <c r="C82" t="s">
        <v>6</v>
      </c>
      <c r="D82">
        <v>54</v>
      </c>
      <c r="E82">
        <v>34</v>
      </c>
      <c r="F82">
        <v>53</v>
      </c>
      <c r="G82">
        <v>32</v>
      </c>
      <c r="H82">
        <f t="shared" si="4"/>
        <v>0.61363636363636365</v>
      </c>
      <c r="I82">
        <f t="shared" si="5"/>
        <v>0.62790697674418605</v>
      </c>
      <c r="J82">
        <f t="shared" si="6"/>
        <v>107</v>
      </c>
      <c r="K82">
        <f t="shared" si="7"/>
        <v>66</v>
      </c>
    </row>
    <row r="83" spans="1:11" x14ac:dyDescent="0.55000000000000004">
      <c r="A83">
        <v>81</v>
      </c>
      <c r="B83">
        <v>0</v>
      </c>
      <c r="C83" t="s">
        <v>7</v>
      </c>
      <c r="D83">
        <v>23</v>
      </c>
      <c r="E83">
        <v>79</v>
      </c>
      <c r="F83">
        <v>67</v>
      </c>
      <c r="G83">
        <v>4</v>
      </c>
      <c r="H83">
        <f t="shared" si="4"/>
        <v>0.22549019607843138</v>
      </c>
      <c r="I83">
        <f t="shared" si="5"/>
        <v>0.85185185185185186</v>
      </c>
      <c r="J83">
        <f t="shared" si="6"/>
        <v>90</v>
      </c>
      <c r="K83">
        <f t="shared" si="7"/>
        <v>83</v>
      </c>
    </row>
    <row r="84" spans="1:11" x14ac:dyDescent="0.55000000000000004">
      <c r="A84">
        <v>82</v>
      </c>
      <c r="B84">
        <v>0</v>
      </c>
      <c r="C84" t="s">
        <v>8</v>
      </c>
      <c r="D84">
        <v>138</v>
      </c>
      <c r="E84">
        <v>25</v>
      </c>
      <c r="F84">
        <v>4</v>
      </c>
      <c r="G84">
        <v>6</v>
      </c>
      <c r="H84">
        <f t="shared" si="4"/>
        <v>0.84662576687116564</v>
      </c>
      <c r="I84">
        <f t="shared" si="5"/>
        <v>0.95833333333333337</v>
      </c>
      <c r="J84">
        <f t="shared" si="6"/>
        <v>142</v>
      </c>
      <c r="K84">
        <f t="shared" si="7"/>
        <v>31</v>
      </c>
    </row>
    <row r="85" spans="1:11" x14ac:dyDescent="0.55000000000000004">
      <c r="A85">
        <v>83</v>
      </c>
      <c r="B85">
        <v>0</v>
      </c>
      <c r="C85" t="s">
        <v>9</v>
      </c>
      <c r="D85">
        <v>55</v>
      </c>
      <c r="E85">
        <v>73</v>
      </c>
      <c r="F85">
        <v>36</v>
      </c>
      <c r="G85">
        <v>9</v>
      </c>
      <c r="H85">
        <f t="shared" si="4"/>
        <v>0.4296875</v>
      </c>
      <c r="I85">
        <f t="shared" si="5"/>
        <v>0.859375</v>
      </c>
      <c r="J85">
        <f t="shared" si="6"/>
        <v>91</v>
      </c>
      <c r="K85">
        <f t="shared" si="7"/>
        <v>82</v>
      </c>
    </row>
    <row r="86" spans="1:11" x14ac:dyDescent="0.55000000000000004">
      <c r="A86">
        <v>84</v>
      </c>
      <c r="B86">
        <v>0</v>
      </c>
      <c r="C86" t="s">
        <v>10</v>
      </c>
      <c r="D86">
        <v>91</v>
      </c>
      <c r="E86">
        <v>4</v>
      </c>
      <c r="F86">
        <v>15</v>
      </c>
      <c r="G86">
        <v>63</v>
      </c>
      <c r="H86">
        <f t="shared" si="4"/>
        <v>0.95789473684210524</v>
      </c>
      <c r="I86">
        <f t="shared" si="5"/>
        <v>0.59090909090909094</v>
      </c>
      <c r="J86">
        <f t="shared" si="6"/>
        <v>106</v>
      </c>
      <c r="K86">
        <f t="shared" si="7"/>
        <v>67</v>
      </c>
    </row>
    <row r="87" spans="1:11" x14ac:dyDescent="0.55000000000000004">
      <c r="A87">
        <v>85</v>
      </c>
      <c r="B87">
        <v>0</v>
      </c>
      <c r="C87" t="s">
        <v>11</v>
      </c>
      <c r="D87">
        <v>61</v>
      </c>
      <c r="E87">
        <v>85</v>
      </c>
      <c r="F87">
        <v>23</v>
      </c>
      <c r="G87">
        <v>4</v>
      </c>
      <c r="H87">
        <f t="shared" si="4"/>
        <v>0.4178082191780822</v>
      </c>
      <c r="I87">
        <f t="shared" si="5"/>
        <v>0.93846153846153846</v>
      </c>
      <c r="J87">
        <f t="shared" si="6"/>
        <v>84</v>
      </c>
      <c r="K87">
        <f t="shared" si="7"/>
        <v>89</v>
      </c>
    </row>
    <row r="88" spans="1:11" x14ac:dyDescent="0.55000000000000004">
      <c r="A88">
        <v>86</v>
      </c>
      <c r="B88">
        <v>0</v>
      </c>
      <c r="C88" t="s">
        <v>12</v>
      </c>
      <c r="D88">
        <v>58</v>
      </c>
      <c r="E88">
        <v>17</v>
      </c>
      <c r="F88">
        <v>47</v>
      </c>
      <c r="G88">
        <v>51</v>
      </c>
      <c r="H88">
        <f t="shared" si="4"/>
        <v>0.77333333333333332</v>
      </c>
      <c r="I88">
        <f t="shared" si="5"/>
        <v>0.5321100917431193</v>
      </c>
      <c r="J88">
        <f t="shared" si="6"/>
        <v>105</v>
      </c>
      <c r="K88">
        <f t="shared" si="7"/>
        <v>68</v>
      </c>
    </row>
    <row r="89" spans="1:11" x14ac:dyDescent="0.55000000000000004">
      <c r="A89">
        <v>87</v>
      </c>
      <c r="B89">
        <v>0</v>
      </c>
      <c r="C89" t="s">
        <v>13</v>
      </c>
      <c r="D89">
        <v>46</v>
      </c>
      <c r="E89">
        <v>92</v>
      </c>
      <c r="F89">
        <v>19</v>
      </c>
      <c r="G89">
        <v>16</v>
      </c>
      <c r="H89">
        <f t="shared" si="4"/>
        <v>0.33333333333333331</v>
      </c>
      <c r="I89">
        <f t="shared" si="5"/>
        <v>0.74193548387096775</v>
      </c>
      <c r="J89">
        <f t="shared" si="6"/>
        <v>65</v>
      </c>
      <c r="K89">
        <f t="shared" si="7"/>
        <v>108</v>
      </c>
    </row>
    <row r="90" spans="1:11" x14ac:dyDescent="0.55000000000000004">
      <c r="A90">
        <v>88</v>
      </c>
      <c r="B90">
        <v>0</v>
      </c>
      <c r="C90" t="s">
        <v>14</v>
      </c>
      <c r="D90">
        <v>61</v>
      </c>
      <c r="E90">
        <v>21</v>
      </c>
      <c r="F90">
        <v>32</v>
      </c>
      <c r="G90">
        <v>59</v>
      </c>
      <c r="H90">
        <f t="shared" si="4"/>
        <v>0.74390243902439024</v>
      </c>
      <c r="I90">
        <f t="shared" si="5"/>
        <v>0.5083333333333333</v>
      </c>
      <c r="J90">
        <f t="shared" si="6"/>
        <v>93</v>
      </c>
      <c r="K90">
        <f t="shared" si="7"/>
        <v>80</v>
      </c>
    </row>
    <row r="91" spans="1:11" x14ac:dyDescent="0.55000000000000004">
      <c r="A91">
        <v>89</v>
      </c>
      <c r="B91">
        <v>0</v>
      </c>
      <c r="C91" t="s">
        <v>15</v>
      </c>
      <c r="D91">
        <v>13</v>
      </c>
      <c r="E91">
        <v>88</v>
      </c>
      <c r="F91">
        <v>63</v>
      </c>
      <c r="G91">
        <v>9</v>
      </c>
      <c r="H91">
        <f t="shared" si="4"/>
        <v>0.12871287128712872</v>
      </c>
      <c r="I91">
        <f t="shared" si="5"/>
        <v>0.59090909090909094</v>
      </c>
      <c r="J91">
        <f t="shared" si="6"/>
        <v>76</v>
      </c>
      <c r="K91">
        <f t="shared" si="7"/>
        <v>97</v>
      </c>
    </row>
    <row r="92" spans="1:11" x14ac:dyDescent="0.55000000000000004">
      <c r="A92">
        <v>90</v>
      </c>
      <c r="B92">
        <v>-0.25</v>
      </c>
      <c r="C92" t="s">
        <v>6</v>
      </c>
      <c r="D92">
        <v>47</v>
      </c>
      <c r="E92">
        <v>25</v>
      </c>
      <c r="F92">
        <v>62</v>
      </c>
      <c r="G92">
        <v>39</v>
      </c>
      <c r="H92">
        <f t="shared" si="4"/>
        <v>0.65277777777777779</v>
      </c>
      <c r="I92">
        <f t="shared" si="5"/>
        <v>0.54651162790697672</v>
      </c>
      <c r="J92">
        <f t="shared" si="6"/>
        <v>109</v>
      </c>
      <c r="K92">
        <f t="shared" si="7"/>
        <v>64</v>
      </c>
    </row>
    <row r="93" spans="1:11" x14ac:dyDescent="0.55000000000000004">
      <c r="A93">
        <v>91</v>
      </c>
      <c r="B93">
        <v>-0.25</v>
      </c>
      <c r="C93" t="s">
        <v>7</v>
      </c>
      <c r="D93">
        <v>21</v>
      </c>
      <c r="E93">
        <v>62</v>
      </c>
      <c r="F93">
        <v>84</v>
      </c>
      <c r="G93">
        <v>6</v>
      </c>
      <c r="H93">
        <f t="shared" si="4"/>
        <v>0.25301204819277107</v>
      </c>
      <c r="I93">
        <f t="shared" si="5"/>
        <v>0.77777777777777779</v>
      </c>
      <c r="J93">
        <f t="shared" si="6"/>
        <v>105</v>
      </c>
      <c r="K93">
        <f t="shared" si="7"/>
        <v>68</v>
      </c>
    </row>
    <row r="94" spans="1:11" x14ac:dyDescent="0.55000000000000004">
      <c r="A94">
        <v>92</v>
      </c>
      <c r="B94">
        <v>-0.25</v>
      </c>
      <c r="C94" t="s">
        <v>8</v>
      </c>
      <c r="D94">
        <v>126</v>
      </c>
      <c r="E94">
        <v>24</v>
      </c>
      <c r="F94">
        <v>5</v>
      </c>
      <c r="G94">
        <v>18</v>
      </c>
      <c r="H94">
        <f t="shared" si="4"/>
        <v>0.84</v>
      </c>
      <c r="I94">
        <f t="shared" si="5"/>
        <v>0.875</v>
      </c>
      <c r="J94">
        <f t="shared" si="6"/>
        <v>131</v>
      </c>
      <c r="K94">
        <f t="shared" si="7"/>
        <v>42</v>
      </c>
    </row>
    <row r="95" spans="1:11" x14ac:dyDescent="0.55000000000000004">
      <c r="A95">
        <v>93</v>
      </c>
      <c r="B95">
        <v>-0.25</v>
      </c>
      <c r="C95" t="s">
        <v>9</v>
      </c>
      <c r="D95">
        <v>49</v>
      </c>
      <c r="E95">
        <v>64</v>
      </c>
      <c r="F95">
        <v>45</v>
      </c>
      <c r="G95">
        <v>15</v>
      </c>
      <c r="H95">
        <f t="shared" si="4"/>
        <v>0.4336283185840708</v>
      </c>
      <c r="I95">
        <f t="shared" si="5"/>
        <v>0.765625</v>
      </c>
      <c r="J95">
        <f t="shared" si="6"/>
        <v>94</v>
      </c>
      <c r="K95">
        <f t="shared" si="7"/>
        <v>79</v>
      </c>
    </row>
    <row r="96" spans="1:11" x14ac:dyDescent="0.55000000000000004">
      <c r="A96">
        <v>94</v>
      </c>
      <c r="B96">
        <v>-0.25</v>
      </c>
      <c r="C96" t="s">
        <v>10</v>
      </c>
      <c r="D96">
        <v>81</v>
      </c>
      <c r="E96">
        <v>3</v>
      </c>
      <c r="F96">
        <v>16</v>
      </c>
      <c r="G96">
        <v>73</v>
      </c>
      <c r="H96">
        <f t="shared" si="4"/>
        <v>0.9642857142857143</v>
      </c>
      <c r="I96">
        <f t="shared" si="5"/>
        <v>0.52597402597402598</v>
      </c>
      <c r="J96">
        <f t="shared" si="6"/>
        <v>97</v>
      </c>
      <c r="K96">
        <f t="shared" si="7"/>
        <v>76</v>
      </c>
    </row>
    <row r="97" spans="1:11" x14ac:dyDescent="0.55000000000000004">
      <c r="A97">
        <v>95</v>
      </c>
      <c r="B97">
        <v>-0.25</v>
      </c>
      <c r="C97" t="s">
        <v>11</v>
      </c>
      <c r="D97">
        <v>57</v>
      </c>
      <c r="E97">
        <v>73</v>
      </c>
      <c r="F97">
        <v>35</v>
      </c>
      <c r="G97">
        <v>8</v>
      </c>
      <c r="H97">
        <f t="shared" si="4"/>
        <v>0.43846153846153846</v>
      </c>
      <c r="I97">
        <f t="shared" si="5"/>
        <v>0.87692307692307692</v>
      </c>
      <c r="J97">
        <f t="shared" si="6"/>
        <v>92</v>
      </c>
      <c r="K97">
        <f t="shared" si="7"/>
        <v>81</v>
      </c>
    </row>
    <row r="98" spans="1:11" x14ac:dyDescent="0.55000000000000004">
      <c r="A98">
        <v>96</v>
      </c>
      <c r="B98">
        <v>-0.25</v>
      </c>
      <c r="C98" t="s">
        <v>12</v>
      </c>
      <c r="D98">
        <v>51</v>
      </c>
      <c r="E98">
        <v>12</v>
      </c>
      <c r="F98">
        <v>52</v>
      </c>
      <c r="G98">
        <v>58</v>
      </c>
      <c r="H98">
        <f t="shared" si="4"/>
        <v>0.80952380952380953</v>
      </c>
      <c r="I98">
        <f t="shared" si="5"/>
        <v>0.46788990825688076</v>
      </c>
      <c r="J98">
        <f t="shared" si="6"/>
        <v>103</v>
      </c>
      <c r="K98">
        <f t="shared" si="7"/>
        <v>70</v>
      </c>
    </row>
    <row r="99" spans="1:11" x14ac:dyDescent="0.55000000000000004">
      <c r="A99">
        <v>97</v>
      </c>
      <c r="B99">
        <v>-0.25</v>
      </c>
      <c r="C99" t="s">
        <v>13</v>
      </c>
      <c r="D99">
        <v>39</v>
      </c>
      <c r="E99">
        <v>76</v>
      </c>
      <c r="F99">
        <v>35</v>
      </c>
      <c r="G99">
        <v>23</v>
      </c>
      <c r="H99">
        <f t="shared" si="4"/>
        <v>0.33913043478260868</v>
      </c>
      <c r="I99">
        <f t="shared" si="5"/>
        <v>0.62903225806451613</v>
      </c>
      <c r="J99">
        <f t="shared" si="6"/>
        <v>74</v>
      </c>
      <c r="K99">
        <f t="shared" si="7"/>
        <v>99</v>
      </c>
    </row>
    <row r="100" spans="1:11" x14ac:dyDescent="0.55000000000000004">
      <c r="A100">
        <v>98</v>
      </c>
      <c r="B100">
        <v>-0.25</v>
      </c>
      <c r="C100" t="s">
        <v>14</v>
      </c>
      <c r="D100">
        <v>48</v>
      </c>
      <c r="E100">
        <v>16</v>
      </c>
      <c r="F100">
        <v>37</v>
      </c>
      <c r="G100">
        <v>72</v>
      </c>
      <c r="H100">
        <f t="shared" si="4"/>
        <v>0.75</v>
      </c>
      <c r="I100">
        <f t="shared" si="5"/>
        <v>0.4</v>
      </c>
      <c r="J100">
        <f t="shared" si="6"/>
        <v>85</v>
      </c>
      <c r="K100">
        <f t="shared" si="7"/>
        <v>88</v>
      </c>
    </row>
    <row r="101" spans="1:11" x14ac:dyDescent="0.55000000000000004">
      <c r="A101">
        <v>99</v>
      </c>
      <c r="B101">
        <v>-0.25</v>
      </c>
      <c r="C101" t="s">
        <v>15</v>
      </c>
      <c r="D101">
        <v>12</v>
      </c>
      <c r="E101">
        <v>73</v>
      </c>
      <c r="F101">
        <v>78</v>
      </c>
      <c r="G101">
        <v>10</v>
      </c>
      <c r="H101">
        <f t="shared" si="4"/>
        <v>0.14117647058823529</v>
      </c>
      <c r="I101">
        <f t="shared" si="5"/>
        <v>0.54545454545454541</v>
      </c>
      <c r="J101">
        <f t="shared" si="6"/>
        <v>90</v>
      </c>
      <c r="K101">
        <f t="shared" si="7"/>
        <v>83</v>
      </c>
    </row>
    <row r="102" spans="1:11" x14ac:dyDescent="0.55000000000000004">
      <c r="A102">
        <v>100</v>
      </c>
      <c r="B102">
        <v>-0.5</v>
      </c>
      <c r="C102" t="s">
        <v>6</v>
      </c>
      <c r="D102">
        <v>41</v>
      </c>
      <c r="E102">
        <v>16</v>
      </c>
      <c r="F102">
        <v>71</v>
      </c>
      <c r="G102">
        <v>45</v>
      </c>
      <c r="H102">
        <f t="shared" si="4"/>
        <v>0.7192982456140351</v>
      </c>
      <c r="I102">
        <f t="shared" si="5"/>
        <v>0.47674418604651164</v>
      </c>
      <c r="J102">
        <f t="shared" si="6"/>
        <v>112</v>
      </c>
      <c r="K102">
        <f t="shared" si="7"/>
        <v>61</v>
      </c>
    </row>
    <row r="103" spans="1:11" x14ac:dyDescent="0.55000000000000004">
      <c r="A103">
        <v>101</v>
      </c>
      <c r="B103">
        <v>-0.5</v>
      </c>
      <c r="C103" t="s">
        <v>7</v>
      </c>
      <c r="D103">
        <v>20</v>
      </c>
      <c r="E103">
        <v>46</v>
      </c>
      <c r="F103">
        <v>100</v>
      </c>
      <c r="G103">
        <v>7</v>
      </c>
      <c r="H103">
        <f t="shared" si="4"/>
        <v>0.30303030303030304</v>
      </c>
      <c r="I103">
        <f t="shared" si="5"/>
        <v>0.7407407407407407</v>
      </c>
      <c r="J103">
        <f t="shared" si="6"/>
        <v>120</v>
      </c>
      <c r="K103">
        <f t="shared" si="7"/>
        <v>53</v>
      </c>
    </row>
    <row r="104" spans="1:11" x14ac:dyDescent="0.55000000000000004">
      <c r="A104">
        <v>102</v>
      </c>
      <c r="B104">
        <v>-0.5</v>
      </c>
      <c r="C104" t="s">
        <v>8</v>
      </c>
      <c r="D104">
        <v>112</v>
      </c>
      <c r="E104">
        <v>23</v>
      </c>
      <c r="F104">
        <v>6</v>
      </c>
      <c r="G104">
        <v>32</v>
      </c>
      <c r="H104">
        <f t="shared" si="4"/>
        <v>0.82962962962962961</v>
      </c>
      <c r="I104">
        <f t="shared" si="5"/>
        <v>0.77777777777777779</v>
      </c>
      <c r="J104">
        <f t="shared" si="6"/>
        <v>118</v>
      </c>
      <c r="K104">
        <f t="shared" si="7"/>
        <v>55</v>
      </c>
    </row>
    <row r="105" spans="1:11" x14ac:dyDescent="0.55000000000000004">
      <c r="A105">
        <v>103</v>
      </c>
      <c r="B105">
        <v>-0.5</v>
      </c>
      <c r="C105" t="s">
        <v>9</v>
      </c>
      <c r="D105">
        <v>45</v>
      </c>
      <c r="E105">
        <v>46</v>
      </c>
      <c r="F105">
        <v>63</v>
      </c>
      <c r="G105">
        <v>19</v>
      </c>
      <c r="H105">
        <f t="shared" si="4"/>
        <v>0.49450549450549453</v>
      </c>
      <c r="I105">
        <f t="shared" si="5"/>
        <v>0.703125</v>
      </c>
      <c r="J105">
        <f t="shared" si="6"/>
        <v>108</v>
      </c>
      <c r="K105">
        <f t="shared" si="7"/>
        <v>65</v>
      </c>
    </row>
    <row r="106" spans="1:11" x14ac:dyDescent="0.55000000000000004">
      <c r="A106">
        <v>104</v>
      </c>
      <c r="B106">
        <v>-0.5</v>
      </c>
      <c r="C106" t="s">
        <v>10</v>
      </c>
      <c r="D106">
        <v>64</v>
      </c>
      <c r="E106">
        <v>2</v>
      </c>
      <c r="F106">
        <v>17</v>
      </c>
      <c r="G106">
        <v>90</v>
      </c>
      <c r="H106">
        <f t="shared" si="4"/>
        <v>0.96969696969696972</v>
      </c>
      <c r="I106">
        <f t="shared" si="5"/>
        <v>0.41558441558441561</v>
      </c>
      <c r="J106">
        <f t="shared" si="6"/>
        <v>81</v>
      </c>
      <c r="K106">
        <f t="shared" si="7"/>
        <v>92</v>
      </c>
    </row>
    <row r="107" spans="1:11" x14ac:dyDescent="0.55000000000000004">
      <c r="A107">
        <v>105</v>
      </c>
      <c r="B107">
        <v>-0.5</v>
      </c>
      <c r="C107" t="s">
        <v>11</v>
      </c>
      <c r="D107">
        <v>52</v>
      </c>
      <c r="E107">
        <v>61</v>
      </c>
      <c r="F107">
        <v>47</v>
      </c>
      <c r="G107">
        <v>13</v>
      </c>
      <c r="H107">
        <f t="shared" si="4"/>
        <v>0.46017699115044247</v>
      </c>
      <c r="I107">
        <f t="shared" si="5"/>
        <v>0.8</v>
      </c>
      <c r="J107">
        <f t="shared" si="6"/>
        <v>99</v>
      </c>
      <c r="K107">
        <f t="shared" si="7"/>
        <v>74</v>
      </c>
    </row>
    <row r="108" spans="1:11" x14ac:dyDescent="0.55000000000000004">
      <c r="A108">
        <v>106</v>
      </c>
      <c r="B108">
        <v>-0.5</v>
      </c>
      <c r="C108" t="s">
        <v>12</v>
      </c>
      <c r="D108">
        <v>40</v>
      </c>
      <c r="E108">
        <v>11</v>
      </c>
      <c r="F108">
        <v>53</v>
      </c>
      <c r="G108">
        <v>69</v>
      </c>
      <c r="H108">
        <f t="shared" si="4"/>
        <v>0.78431372549019607</v>
      </c>
      <c r="I108">
        <f t="shared" si="5"/>
        <v>0.3669724770642202</v>
      </c>
      <c r="J108">
        <f t="shared" si="6"/>
        <v>93</v>
      </c>
      <c r="K108">
        <f t="shared" si="7"/>
        <v>80</v>
      </c>
    </row>
    <row r="109" spans="1:11" x14ac:dyDescent="0.55000000000000004">
      <c r="A109">
        <v>107</v>
      </c>
      <c r="B109">
        <v>-0.5</v>
      </c>
      <c r="C109" t="s">
        <v>13</v>
      </c>
      <c r="D109">
        <v>29</v>
      </c>
      <c r="E109">
        <v>58</v>
      </c>
      <c r="F109">
        <v>53</v>
      </c>
      <c r="G109">
        <v>33</v>
      </c>
      <c r="H109">
        <f t="shared" si="4"/>
        <v>0.33333333333333331</v>
      </c>
      <c r="I109">
        <f t="shared" si="5"/>
        <v>0.46774193548387094</v>
      </c>
      <c r="J109">
        <f t="shared" si="6"/>
        <v>82</v>
      </c>
      <c r="K109">
        <f t="shared" si="7"/>
        <v>91</v>
      </c>
    </row>
    <row r="110" spans="1:11" x14ac:dyDescent="0.55000000000000004">
      <c r="A110">
        <v>108</v>
      </c>
      <c r="B110">
        <v>-0.5</v>
      </c>
      <c r="C110" t="s">
        <v>14</v>
      </c>
      <c r="D110">
        <v>37</v>
      </c>
      <c r="E110">
        <v>12</v>
      </c>
      <c r="F110">
        <v>41</v>
      </c>
      <c r="G110">
        <v>83</v>
      </c>
      <c r="H110">
        <f t="shared" si="4"/>
        <v>0.75510204081632648</v>
      </c>
      <c r="I110">
        <f t="shared" si="5"/>
        <v>0.30833333333333335</v>
      </c>
      <c r="J110">
        <f t="shared" si="6"/>
        <v>78</v>
      </c>
      <c r="K110">
        <f t="shared" si="7"/>
        <v>95</v>
      </c>
    </row>
    <row r="111" spans="1:11" x14ac:dyDescent="0.55000000000000004">
      <c r="A111">
        <v>109</v>
      </c>
      <c r="B111">
        <v>-0.5</v>
      </c>
      <c r="C111" t="s">
        <v>15</v>
      </c>
      <c r="D111">
        <v>12</v>
      </c>
      <c r="E111">
        <v>58</v>
      </c>
      <c r="F111">
        <v>93</v>
      </c>
      <c r="G111">
        <v>10</v>
      </c>
      <c r="H111">
        <f t="shared" si="4"/>
        <v>0.17142857142857143</v>
      </c>
      <c r="I111">
        <f t="shared" si="5"/>
        <v>0.54545454545454541</v>
      </c>
      <c r="J111">
        <f t="shared" si="6"/>
        <v>105</v>
      </c>
      <c r="K111">
        <f t="shared" si="7"/>
        <v>68</v>
      </c>
    </row>
    <row r="112" spans="1:11" x14ac:dyDescent="0.55000000000000004">
      <c r="A112">
        <v>110</v>
      </c>
      <c r="B112">
        <v>-0.75</v>
      </c>
      <c r="C112" t="s">
        <v>6</v>
      </c>
      <c r="D112">
        <v>34</v>
      </c>
      <c r="E112">
        <v>12</v>
      </c>
      <c r="F112">
        <v>75</v>
      </c>
      <c r="G112">
        <v>52</v>
      </c>
      <c r="H112">
        <f t="shared" si="4"/>
        <v>0.73913043478260865</v>
      </c>
      <c r="I112">
        <f t="shared" si="5"/>
        <v>0.39534883720930231</v>
      </c>
      <c r="J112">
        <f t="shared" si="6"/>
        <v>109</v>
      </c>
      <c r="K112">
        <f t="shared" si="7"/>
        <v>64</v>
      </c>
    </row>
    <row r="113" spans="1:11" x14ac:dyDescent="0.55000000000000004">
      <c r="A113">
        <v>111</v>
      </c>
      <c r="B113">
        <v>-0.75</v>
      </c>
      <c r="C113" t="s">
        <v>7</v>
      </c>
      <c r="D113">
        <v>20</v>
      </c>
      <c r="E113">
        <v>29</v>
      </c>
      <c r="F113">
        <v>117</v>
      </c>
      <c r="G113">
        <v>7</v>
      </c>
      <c r="H113">
        <f t="shared" si="4"/>
        <v>0.40816326530612246</v>
      </c>
      <c r="I113">
        <f t="shared" si="5"/>
        <v>0.7407407407407407</v>
      </c>
      <c r="J113">
        <f t="shared" si="6"/>
        <v>137</v>
      </c>
      <c r="K113">
        <f t="shared" si="7"/>
        <v>36</v>
      </c>
    </row>
    <row r="114" spans="1:11" x14ac:dyDescent="0.55000000000000004">
      <c r="A114">
        <v>112</v>
      </c>
      <c r="B114">
        <v>-0.75</v>
      </c>
      <c r="C114" t="s">
        <v>8</v>
      </c>
      <c r="D114">
        <v>94</v>
      </c>
      <c r="E114">
        <v>19</v>
      </c>
      <c r="F114">
        <v>10</v>
      </c>
      <c r="G114">
        <v>50</v>
      </c>
      <c r="H114">
        <f t="shared" si="4"/>
        <v>0.83185840707964598</v>
      </c>
      <c r="I114">
        <f t="shared" si="5"/>
        <v>0.65277777777777779</v>
      </c>
      <c r="J114">
        <f t="shared" si="6"/>
        <v>104</v>
      </c>
      <c r="K114">
        <f t="shared" si="7"/>
        <v>69</v>
      </c>
    </row>
    <row r="115" spans="1:11" x14ac:dyDescent="0.55000000000000004">
      <c r="A115">
        <v>113</v>
      </c>
      <c r="B115">
        <v>-0.75</v>
      </c>
      <c r="C115" t="s">
        <v>9</v>
      </c>
      <c r="D115">
        <v>41</v>
      </c>
      <c r="E115">
        <v>40</v>
      </c>
      <c r="F115">
        <v>69</v>
      </c>
      <c r="G115">
        <v>23</v>
      </c>
      <c r="H115">
        <f t="shared" si="4"/>
        <v>0.50617283950617287</v>
      </c>
      <c r="I115">
        <f t="shared" si="5"/>
        <v>0.640625</v>
      </c>
      <c r="J115">
        <f t="shared" si="6"/>
        <v>110</v>
      </c>
      <c r="K115">
        <f t="shared" si="7"/>
        <v>63</v>
      </c>
    </row>
    <row r="116" spans="1:11" x14ac:dyDescent="0.55000000000000004">
      <c r="A116">
        <v>114</v>
      </c>
      <c r="B116">
        <v>-0.75</v>
      </c>
      <c r="C116" t="s">
        <v>10</v>
      </c>
      <c r="D116">
        <v>57</v>
      </c>
      <c r="E116">
        <v>2</v>
      </c>
      <c r="F116">
        <v>17</v>
      </c>
      <c r="G116">
        <v>97</v>
      </c>
      <c r="H116">
        <f t="shared" si="4"/>
        <v>0.96610169491525422</v>
      </c>
      <c r="I116">
        <f t="shared" si="5"/>
        <v>0.37012987012987014</v>
      </c>
      <c r="J116">
        <f t="shared" si="6"/>
        <v>74</v>
      </c>
      <c r="K116">
        <f t="shared" si="7"/>
        <v>99</v>
      </c>
    </row>
    <row r="117" spans="1:11" x14ac:dyDescent="0.55000000000000004">
      <c r="A117">
        <v>115</v>
      </c>
      <c r="B117">
        <v>-0.75</v>
      </c>
      <c r="C117" t="s">
        <v>11</v>
      </c>
      <c r="D117">
        <v>44</v>
      </c>
      <c r="E117">
        <v>52</v>
      </c>
      <c r="F117">
        <v>56</v>
      </c>
      <c r="G117">
        <v>21</v>
      </c>
      <c r="H117">
        <f t="shared" si="4"/>
        <v>0.45833333333333331</v>
      </c>
      <c r="I117">
        <f t="shared" si="5"/>
        <v>0.67692307692307696</v>
      </c>
      <c r="J117">
        <f t="shared" si="6"/>
        <v>100</v>
      </c>
      <c r="K117">
        <f t="shared" si="7"/>
        <v>73</v>
      </c>
    </row>
    <row r="118" spans="1:11" x14ac:dyDescent="0.55000000000000004">
      <c r="A118">
        <v>116</v>
      </c>
      <c r="B118">
        <v>-0.75</v>
      </c>
      <c r="C118" t="s">
        <v>12</v>
      </c>
      <c r="D118">
        <v>33</v>
      </c>
      <c r="E118">
        <v>8</v>
      </c>
      <c r="F118">
        <v>56</v>
      </c>
      <c r="G118">
        <v>76</v>
      </c>
      <c r="H118">
        <f t="shared" si="4"/>
        <v>0.80487804878048785</v>
      </c>
      <c r="I118">
        <f t="shared" si="5"/>
        <v>0.30275229357798167</v>
      </c>
      <c r="J118">
        <f t="shared" si="6"/>
        <v>89</v>
      </c>
      <c r="K118">
        <f t="shared" si="7"/>
        <v>84</v>
      </c>
    </row>
    <row r="119" spans="1:11" x14ac:dyDescent="0.55000000000000004">
      <c r="A119">
        <v>117</v>
      </c>
      <c r="B119">
        <v>-0.75</v>
      </c>
      <c r="C119" t="s">
        <v>13</v>
      </c>
      <c r="D119">
        <v>25</v>
      </c>
      <c r="E119">
        <v>44</v>
      </c>
      <c r="F119">
        <v>67</v>
      </c>
      <c r="G119">
        <v>37</v>
      </c>
      <c r="H119">
        <f t="shared" si="4"/>
        <v>0.36231884057971014</v>
      </c>
      <c r="I119">
        <f t="shared" si="5"/>
        <v>0.40322580645161288</v>
      </c>
      <c r="J119">
        <f t="shared" si="6"/>
        <v>92</v>
      </c>
      <c r="K119">
        <f t="shared" si="7"/>
        <v>81</v>
      </c>
    </row>
    <row r="120" spans="1:11" x14ac:dyDescent="0.55000000000000004">
      <c r="A120">
        <v>118</v>
      </c>
      <c r="B120">
        <v>-0.75</v>
      </c>
      <c r="C120" t="s">
        <v>14</v>
      </c>
      <c r="D120">
        <v>24</v>
      </c>
      <c r="E120">
        <v>8</v>
      </c>
      <c r="F120">
        <v>45</v>
      </c>
      <c r="G120">
        <v>96</v>
      </c>
      <c r="H120">
        <f t="shared" si="4"/>
        <v>0.75</v>
      </c>
      <c r="I120">
        <f t="shared" si="5"/>
        <v>0.2</v>
      </c>
      <c r="J120">
        <f t="shared" si="6"/>
        <v>69</v>
      </c>
      <c r="K120">
        <f t="shared" si="7"/>
        <v>104</v>
      </c>
    </row>
    <row r="121" spans="1:11" x14ac:dyDescent="0.55000000000000004">
      <c r="A121">
        <v>119</v>
      </c>
      <c r="B121">
        <v>-0.75</v>
      </c>
      <c r="C121" t="s">
        <v>15</v>
      </c>
      <c r="D121">
        <v>11</v>
      </c>
      <c r="E121">
        <v>41</v>
      </c>
      <c r="F121">
        <v>110</v>
      </c>
      <c r="G121">
        <v>11</v>
      </c>
      <c r="H121">
        <f t="shared" si="4"/>
        <v>0.21153846153846154</v>
      </c>
      <c r="I121">
        <f t="shared" si="5"/>
        <v>0.5</v>
      </c>
      <c r="J121">
        <f t="shared" si="6"/>
        <v>121</v>
      </c>
      <c r="K121">
        <f t="shared" si="7"/>
        <v>52</v>
      </c>
    </row>
    <row r="122" spans="1:11" x14ac:dyDescent="0.55000000000000004">
      <c r="A122">
        <v>120</v>
      </c>
      <c r="B122">
        <v>-1</v>
      </c>
      <c r="C122" t="s">
        <v>6</v>
      </c>
      <c r="D122">
        <v>31</v>
      </c>
      <c r="E122">
        <v>7</v>
      </c>
      <c r="F122">
        <v>80</v>
      </c>
      <c r="G122">
        <v>55</v>
      </c>
      <c r="H122">
        <f t="shared" si="4"/>
        <v>0.81578947368421051</v>
      </c>
      <c r="I122">
        <f t="shared" si="5"/>
        <v>0.36046511627906974</v>
      </c>
      <c r="J122">
        <f t="shared" si="6"/>
        <v>111</v>
      </c>
      <c r="K122">
        <f t="shared" si="7"/>
        <v>62</v>
      </c>
    </row>
    <row r="123" spans="1:11" x14ac:dyDescent="0.55000000000000004">
      <c r="A123">
        <v>121</v>
      </c>
      <c r="B123">
        <v>-1</v>
      </c>
      <c r="C123" t="s">
        <v>7</v>
      </c>
      <c r="D123">
        <v>18</v>
      </c>
      <c r="E123">
        <v>19</v>
      </c>
      <c r="F123">
        <v>127</v>
      </c>
      <c r="G123">
        <v>9</v>
      </c>
      <c r="H123">
        <f t="shared" si="4"/>
        <v>0.48648648648648651</v>
      </c>
      <c r="I123">
        <f t="shared" si="5"/>
        <v>0.66666666666666663</v>
      </c>
      <c r="J123">
        <f t="shared" si="6"/>
        <v>145</v>
      </c>
      <c r="K123">
        <f t="shared" si="7"/>
        <v>28</v>
      </c>
    </row>
    <row r="124" spans="1:11" x14ac:dyDescent="0.55000000000000004">
      <c r="A124">
        <v>122</v>
      </c>
      <c r="B124">
        <v>-1</v>
      </c>
      <c r="C124" t="s">
        <v>8</v>
      </c>
      <c r="D124">
        <v>79</v>
      </c>
      <c r="E124">
        <v>16</v>
      </c>
      <c r="F124">
        <v>13</v>
      </c>
      <c r="G124">
        <v>65</v>
      </c>
      <c r="H124">
        <f t="shared" si="4"/>
        <v>0.83157894736842108</v>
      </c>
      <c r="I124">
        <f t="shared" si="5"/>
        <v>0.54861111111111116</v>
      </c>
      <c r="J124">
        <f t="shared" si="6"/>
        <v>92</v>
      </c>
      <c r="K124">
        <f t="shared" si="7"/>
        <v>81</v>
      </c>
    </row>
    <row r="125" spans="1:11" x14ac:dyDescent="0.55000000000000004">
      <c r="A125">
        <v>123</v>
      </c>
      <c r="B125">
        <v>-1</v>
      </c>
      <c r="C125" t="s">
        <v>9</v>
      </c>
      <c r="D125">
        <v>33</v>
      </c>
      <c r="E125">
        <v>31</v>
      </c>
      <c r="F125">
        <v>78</v>
      </c>
      <c r="G125">
        <v>31</v>
      </c>
      <c r="H125">
        <f t="shared" si="4"/>
        <v>0.515625</v>
      </c>
      <c r="I125">
        <f t="shared" si="5"/>
        <v>0.515625</v>
      </c>
      <c r="J125">
        <f t="shared" si="6"/>
        <v>111</v>
      </c>
      <c r="K125">
        <f t="shared" si="7"/>
        <v>62</v>
      </c>
    </row>
    <row r="126" spans="1:11" x14ac:dyDescent="0.55000000000000004">
      <c r="A126">
        <v>124</v>
      </c>
      <c r="B126">
        <v>-1</v>
      </c>
      <c r="C126" t="s">
        <v>10</v>
      </c>
      <c r="D126">
        <v>51</v>
      </c>
      <c r="E126">
        <v>2</v>
      </c>
      <c r="F126">
        <v>17</v>
      </c>
      <c r="G126">
        <v>103</v>
      </c>
      <c r="H126">
        <f t="shared" si="4"/>
        <v>0.96226415094339623</v>
      </c>
      <c r="I126">
        <f t="shared" si="5"/>
        <v>0.33116883116883117</v>
      </c>
      <c r="J126">
        <f t="shared" si="6"/>
        <v>68</v>
      </c>
      <c r="K126">
        <f t="shared" si="7"/>
        <v>105</v>
      </c>
    </row>
    <row r="127" spans="1:11" x14ac:dyDescent="0.55000000000000004">
      <c r="A127">
        <v>125</v>
      </c>
      <c r="B127">
        <v>-1</v>
      </c>
      <c r="C127" t="s">
        <v>11</v>
      </c>
      <c r="D127">
        <v>38</v>
      </c>
      <c r="E127">
        <v>42</v>
      </c>
      <c r="F127">
        <v>66</v>
      </c>
      <c r="G127">
        <v>27</v>
      </c>
      <c r="H127">
        <f t="shared" si="4"/>
        <v>0.47499999999999998</v>
      </c>
      <c r="I127">
        <f t="shared" si="5"/>
        <v>0.58461538461538465</v>
      </c>
      <c r="J127">
        <f t="shared" si="6"/>
        <v>104</v>
      </c>
      <c r="K127">
        <f t="shared" si="7"/>
        <v>69</v>
      </c>
    </row>
    <row r="128" spans="1:11" x14ac:dyDescent="0.55000000000000004">
      <c r="A128">
        <v>126</v>
      </c>
      <c r="B128">
        <v>-1</v>
      </c>
      <c r="C128" t="s">
        <v>12</v>
      </c>
      <c r="D128">
        <v>27</v>
      </c>
      <c r="E128">
        <v>4</v>
      </c>
      <c r="F128">
        <v>60</v>
      </c>
      <c r="G128">
        <v>82</v>
      </c>
      <c r="H128">
        <f t="shared" si="4"/>
        <v>0.87096774193548387</v>
      </c>
      <c r="I128">
        <f t="shared" si="5"/>
        <v>0.24770642201834864</v>
      </c>
      <c r="J128">
        <f t="shared" si="6"/>
        <v>87</v>
      </c>
      <c r="K128">
        <f t="shared" si="7"/>
        <v>86</v>
      </c>
    </row>
    <row r="129" spans="1:11" x14ac:dyDescent="0.55000000000000004">
      <c r="A129">
        <v>127</v>
      </c>
      <c r="B129">
        <v>-1</v>
      </c>
      <c r="C129" t="s">
        <v>13</v>
      </c>
      <c r="D129">
        <v>21</v>
      </c>
      <c r="E129">
        <v>35</v>
      </c>
      <c r="F129">
        <v>76</v>
      </c>
      <c r="G129">
        <v>41</v>
      </c>
      <c r="H129">
        <f t="shared" si="4"/>
        <v>0.375</v>
      </c>
      <c r="I129">
        <f t="shared" si="5"/>
        <v>0.33870967741935482</v>
      </c>
      <c r="J129">
        <f t="shared" si="6"/>
        <v>97</v>
      </c>
      <c r="K129">
        <f t="shared" si="7"/>
        <v>76</v>
      </c>
    </row>
    <row r="130" spans="1:11" x14ac:dyDescent="0.55000000000000004">
      <c r="A130">
        <v>128</v>
      </c>
      <c r="B130">
        <v>-1</v>
      </c>
      <c r="C130" t="s">
        <v>14</v>
      </c>
      <c r="D130">
        <v>21</v>
      </c>
      <c r="E130">
        <v>7</v>
      </c>
      <c r="F130">
        <v>46</v>
      </c>
      <c r="G130">
        <v>99</v>
      </c>
      <c r="H130">
        <f t="shared" si="4"/>
        <v>0.75</v>
      </c>
      <c r="I130">
        <f t="shared" si="5"/>
        <v>0.17499999999999999</v>
      </c>
      <c r="J130">
        <f t="shared" si="6"/>
        <v>67</v>
      </c>
      <c r="K130">
        <f t="shared" si="7"/>
        <v>106</v>
      </c>
    </row>
    <row r="131" spans="1:11" x14ac:dyDescent="0.55000000000000004">
      <c r="A131">
        <v>129</v>
      </c>
      <c r="B131">
        <v>-1</v>
      </c>
      <c r="C131" t="s">
        <v>15</v>
      </c>
      <c r="D131">
        <v>9</v>
      </c>
      <c r="E131">
        <v>23</v>
      </c>
      <c r="F131">
        <v>128</v>
      </c>
      <c r="G131">
        <v>13</v>
      </c>
      <c r="H131">
        <f t="shared" ref="H131:H171" si="8">D131/(D131+E131)</f>
        <v>0.28125</v>
      </c>
      <c r="I131">
        <f t="shared" ref="I131:I171" si="9">D131/(D131+G131)</f>
        <v>0.40909090909090912</v>
      </c>
      <c r="J131">
        <f t="shared" ref="J131:J171" si="10">D131+F131</f>
        <v>137</v>
      </c>
      <c r="K131">
        <f t="shared" ref="K131:K171" si="11">E131+G131</f>
        <v>36</v>
      </c>
    </row>
    <row r="132" spans="1:11" x14ac:dyDescent="0.55000000000000004">
      <c r="A132">
        <v>130</v>
      </c>
      <c r="B132">
        <v>-1.25</v>
      </c>
      <c r="C132" t="s">
        <v>6</v>
      </c>
      <c r="D132">
        <v>26</v>
      </c>
      <c r="E132">
        <v>5</v>
      </c>
      <c r="F132">
        <v>82</v>
      </c>
      <c r="G132">
        <v>60</v>
      </c>
      <c r="H132">
        <f t="shared" si="8"/>
        <v>0.83870967741935487</v>
      </c>
      <c r="I132">
        <f t="shared" si="9"/>
        <v>0.30232558139534882</v>
      </c>
      <c r="J132">
        <f t="shared" si="10"/>
        <v>108</v>
      </c>
      <c r="K132">
        <f t="shared" si="11"/>
        <v>65</v>
      </c>
    </row>
    <row r="133" spans="1:11" x14ac:dyDescent="0.55000000000000004">
      <c r="A133">
        <v>131</v>
      </c>
      <c r="B133">
        <v>-1.25</v>
      </c>
      <c r="C133" t="s">
        <v>7</v>
      </c>
      <c r="D133">
        <v>17</v>
      </c>
      <c r="E133">
        <v>12</v>
      </c>
      <c r="F133">
        <v>134</v>
      </c>
      <c r="G133">
        <v>10</v>
      </c>
      <c r="H133">
        <f t="shared" si="8"/>
        <v>0.58620689655172409</v>
      </c>
      <c r="I133">
        <f t="shared" si="9"/>
        <v>0.62962962962962965</v>
      </c>
      <c r="J133">
        <f t="shared" si="10"/>
        <v>151</v>
      </c>
      <c r="K133">
        <f t="shared" si="11"/>
        <v>22</v>
      </c>
    </row>
    <row r="134" spans="1:11" x14ac:dyDescent="0.55000000000000004">
      <c r="A134">
        <v>132</v>
      </c>
      <c r="B134">
        <v>-1.25</v>
      </c>
      <c r="C134" t="s">
        <v>8</v>
      </c>
      <c r="D134">
        <v>68</v>
      </c>
      <c r="E134">
        <v>9</v>
      </c>
      <c r="F134">
        <v>20</v>
      </c>
      <c r="G134">
        <v>76</v>
      </c>
      <c r="H134">
        <f t="shared" si="8"/>
        <v>0.88311688311688308</v>
      </c>
      <c r="I134">
        <f t="shared" si="9"/>
        <v>0.47222222222222221</v>
      </c>
      <c r="J134">
        <f t="shared" si="10"/>
        <v>88</v>
      </c>
      <c r="K134">
        <f t="shared" si="11"/>
        <v>85</v>
      </c>
    </row>
    <row r="135" spans="1:11" x14ac:dyDescent="0.55000000000000004">
      <c r="A135">
        <v>133</v>
      </c>
      <c r="B135">
        <v>-1.25</v>
      </c>
      <c r="C135" t="s">
        <v>9</v>
      </c>
      <c r="D135">
        <v>28</v>
      </c>
      <c r="E135">
        <v>25</v>
      </c>
      <c r="F135">
        <v>84</v>
      </c>
      <c r="G135">
        <v>36</v>
      </c>
      <c r="H135">
        <f t="shared" si="8"/>
        <v>0.52830188679245282</v>
      </c>
      <c r="I135">
        <f t="shared" si="9"/>
        <v>0.4375</v>
      </c>
      <c r="J135">
        <f t="shared" si="10"/>
        <v>112</v>
      </c>
      <c r="K135">
        <f t="shared" si="11"/>
        <v>61</v>
      </c>
    </row>
    <row r="136" spans="1:11" x14ac:dyDescent="0.55000000000000004">
      <c r="A136">
        <v>134</v>
      </c>
      <c r="B136">
        <v>-1.25</v>
      </c>
      <c r="C136" t="s">
        <v>10</v>
      </c>
      <c r="D136">
        <v>39</v>
      </c>
      <c r="E136">
        <v>0</v>
      </c>
      <c r="F136">
        <v>19</v>
      </c>
      <c r="G136">
        <v>115</v>
      </c>
      <c r="H136">
        <f t="shared" si="8"/>
        <v>1</v>
      </c>
      <c r="I136">
        <f t="shared" si="9"/>
        <v>0.25324675324675322</v>
      </c>
      <c r="J136">
        <f t="shared" si="10"/>
        <v>58</v>
      </c>
      <c r="K136">
        <f t="shared" si="11"/>
        <v>115</v>
      </c>
    </row>
    <row r="137" spans="1:11" x14ac:dyDescent="0.55000000000000004">
      <c r="A137">
        <v>135</v>
      </c>
      <c r="B137">
        <v>-1.25</v>
      </c>
      <c r="C137" t="s">
        <v>11</v>
      </c>
      <c r="D137">
        <v>31</v>
      </c>
      <c r="E137">
        <v>33</v>
      </c>
      <c r="F137">
        <v>75</v>
      </c>
      <c r="G137">
        <v>34</v>
      </c>
      <c r="H137">
        <f t="shared" si="8"/>
        <v>0.484375</v>
      </c>
      <c r="I137">
        <f t="shared" si="9"/>
        <v>0.47692307692307695</v>
      </c>
      <c r="J137">
        <f t="shared" si="10"/>
        <v>106</v>
      </c>
      <c r="K137">
        <f t="shared" si="11"/>
        <v>67</v>
      </c>
    </row>
    <row r="138" spans="1:11" x14ac:dyDescent="0.55000000000000004">
      <c r="A138">
        <v>136</v>
      </c>
      <c r="B138">
        <v>-1.25</v>
      </c>
      <c r="C138" t="s">
        <v>12</v>
      </c>
      <c r="D138">
        <v>20</v>
      </c>
      <c r="E138">
        <v>3</v>
      </c>
      <c r="F138">
        <v>61</v>
      </c>
      <c r="G138">
        <v>89</v>
      </c>
      <c r="H138">
        <f t="shared" si="8"/>
        <v>0.86956521739130432</v>
      </c>
      <c r="I138">
        <f t="shared" si="9"/>
        <v>0.1834862385321101</v>
      </c>
      <c r="J138">
        <f t="shared" si="10"/>
        <v>81</v>
      </c>
      <c r="K138">
        <f t="shared" si="11"/>
        <v>92</v>
      </c>
    </row>
    <row r="139" spans="1:11" x14ac:dyDescent="0.55000000000000004">
      <c r="A139">
        <v>137</v>
      </c>
      <c r="B139">
        <v>-1.25</v>
      </c>
      <c r="C139" t="s">
        <v>13</v>
      </c>
      <c r="D139">
        <v>17</v>
      </c>
      <c r="E139">
        <v>24</v>
      </c>
      <c r="F139">
        <v>87</v>
      </c>
      <c r="G139">
        <v>45</v>
      </c>
      <c r="H139">
        <f t="shared" si="8"/>
        <v>0.41463414634146339</v>
      </c>
      <c r="I139">
        <f t="shared" si="9"/>
        <v>0.27419354838709675</v>
      </c>
      <c r="J139">
        <f t="shared" si="10"/>
        <v>104</v>
      </c>
      <c r="K139">
        <f t="shared" si="11"/>
        <v>69</v>
      </c>
    </row>
    <row r="140" spans="1:11" x14ac:dyDescent="0.55000000000000004">
      <c r="A140">
        <v>138</v>
      </c>
      <c r="B140">
        <v>-1.25</v>
      </c>
      <c r="C140" t="s">
        <v>14</v>
      </c>
      <c r="D140">
        <v>17</v>
      </c>
      <c r="E140">
        <v>3</v>
      </c>
      <c r="F140">
        <v>50</v>
      </c>
      <c r="G140">
        <v>103</v>
      </c>
      <c r="H140">
        <f t="shared" si="8"/>
        <v>0.85</v>
      </c>
      <c r="I140">
        <f t="shared" si="9"/>
        <v>0.14166666666666666</v>
      </c>
      <c r="J140">
        <f t="shared" si="10"/>
        <v>67</v>
      </c>
      <c r="K140">
        <f t="shared" si="11"/>
        <v>106</v>
      </c>
    </row>
    <row r="141" spans="1:11" x14ac:dyDescent="0.55000000000000004">
      <c r="A141">
        <v>139</v>
      </c>
      <c r="B141">
        <v>-1.25</v>
      </c>
      <c r="C141" t="s">
        <v>15</v>
      </c>
      <c r="D141">
        <v>9</v>
      </c>
      <c r="E141">
        <v>14</v>
      </c>
      <c r="F141">
        <v>137</v>
      </c>
      <c r="G141">
        <v>13</v>
      </c>
      <c r="H141">
        <f t="shared" si="8"/>
        <v>0.39130434782608697</v>
      </c>
      <c r="I141">
        <f t="shared" si="9"/>
        <v>0.40909090909090912</v>
      </c>
      <c r="J141">
        <f t="shared" si="10"/>
        <v>146</v>
      </c>
      <c r="K141">
        <f t="shared" si="11"/>
        <v>27</v>
      </c>
    </row>
    <row r="142" spans="1:11" x14ac:dyDescent="0.55000000000000004">
      <c r="A142">
        <v>140</v>
      </c>
      <c r="B142">
        <v>-1.5</v>
      </c>
      <c r="C142" t="s">
        <v>6</v>
      </c>
      <c r="D142">
        <v>24</v>
      </c>
      <c r="E142">
        <v>4</v>
      </c>
      <c r="F142">
        <v>83</v>
      </c>
      <c r="G142">
        <v>62</v>
      </c>
      <c r="H142">
        <f t="shared" si="8"/>
        <v>0.8571428571428571</v>
      </c>
      <c r="I142">
        <f t="shared" si="9"/>
        <v>0.27906976744186046</v>
      </c>
      <c r="J142">
        <f t="shared" si="10"/>
        <v>107</v>
      </c>
      <c r="K142">
        <f t="shared" si="11"/>
        <v>66</v>
      </c>
    </row>
    <row r="143" spans="1:11" x14ac:dyDescent="0.55000000000000004">
      <c r="A143">
        <v>141</v>
      </c>
      <c r="B143">
        <v>-1.5</v>
      </c>
      <c r="C143" t="s">
        <v>7</v>
      </c>
      <c r="D143">
        <v>16</v>
      </c>
      <c r="E143">
        <v>7</v>
      </c>
      <c r="F143">
        <v>139</v>
      </c>
      <c r="G143">
        <v>11</v>
      </c>
      <c r="H143">
        <f t="shared" si="8"/>
        <v>0.69565217391304346</v>
      </c>
      <c r="I143">
        <f t="shared" si="9"/>
        <v>0.59259259259259256</v>
      </c>
      <c r="J143">
        <f t="shared" si="10"/>
        <v>155</v>
      </c>
      <c r="K143">
        <f t="shared" si="11"/>
        <v>18</v>
      </c>
    </row>
    <row r="144" spans="1:11" x14ac:dyDescent="0.55000000000000004">
      <c r="A144">
        <v>142</v>
      </c>
      <c r="B144">
        <v>-1.5</v>
      </c>
      <c r="C144" t="s">
        <v>8</v>
      </c>
      <c r="D144">
        <v>63</v>
      </c>
      <c r="E144">
        <v>3</v>
      </c>
      <c r="F144">
        <v>26</v>
      </c>
      <c r="G144">
        <v>81</v>
      </c>
      <c r="H144">
        <f t="shared" si="8"/>
        <v>0.95454545454545459</v>
      </c>
      <c r="I144">
        <f t="shared" si="9"/>
        <v>0.4375</v>
      </c>
      <c r="J144">
        <f t="shared" si="10"/>
        <v>89</v>
      </c>
      <c r="K144">
        <f t="shared" si="11"/>
        <v>84</v>
      </c>
    </row>
    <row r="145" spans="1:11" x14ac:dyDescent="0.55000000000000004">
      <c r="A145">
        <v>143</v>
      </c>
      <c r="B145">
        <v>-1.5</v>
      </c>
      <c r="C145" t="s">
        <v>9</v>
      </c>
      <c r="D145">
        <v>23</v>
      </c>
      <c r="E145">
        <v>18</v>
      </c>
      <c r="F145">
        <v>91</v>
      </c>
      <c r="G145">
        <v>41</v>
      </c>
      <c r="H145">
        <f t="shared" si="8"/>
        <v>0.56097560975609762</v>
      </c>
      <c r="I145">
        <f t="shared" si="9"/>
        <v>0.359375</v>
      </c>
      <c r="J145">
        <f t="shared" si="10"/>
        <v>114</v>
      </c>
      <c r="K145">
        <f t="shared" si="11"/>
        <v>59</v>
      </c>
    </row>
    <row r="146" spans="1:11" x14ac:dyDescent="0.55000000000000004">
      <c r="A146">
        <v>144</v>
      </c>
      <c r="B146">
        <v>-1.5</v>
      </c>
      <c r="C146" t="s">
        <v>10</v>
      </c>
      <c r="D146">
        <v>24</v>
      </c>
      <c r="E146">
        <v>0</v>
      </c>
      <c r="F146">
        <v>19</v>
      </c>
      <c r="G146">
        <v>130</v>
      </c>
      <c r="H146">
        <f t="shared" si="8"/>
        <v>1</v>
      </c>
      <c r="I146">
        <f t="shared" si="9"/>
        <v>0.15584415584415584</v>
      </c>
      <c r="J146">
        <f t="shared" si="10"/>
        <v>43</v>
      </c>
      <c r="K146">
        <f t="shared" si="11"/>
        <v>130</v>
      </c>
    </row>
    <row r="147" spans="1:11" x14ac:dyDescent="0.55000000000000004">
      <c r="A147">
        <v>145</v>
      </c>
      <c r="B147">
        <v>-1.5</v>
      </c>
      <c r="C147" t="s">
        <v>11</v>
      </c>
      <c r="D147">
        <v>27</v>
      </c>
      <c r="E147">
        <v>25</v>
      </c>
      <c r="F147">
        <v>83</v>
      </c>
      <c r="G147">
        <v>38</v>
      </c>
      <c r="H147">
        <f t="shared" si="8"/>
        <v>0.51923076923076927</v>
      </c>
      <c r="I147">
        <f t="shared" si="9"/>
        <v>0.41538461538461541</v>
      </c>
      <c r="J147">
        <f t="shared" si="10"/>
        <v>110</v>
      </c>
      <c r="K147">
        <f t="shared" si="11"/>
        <v>63</v>
      </c>
    </row>
    <row r="148" spans="1:11" x14ac:dyDescent="0.55000000000000004">
      <c r="A148">
        <v>146</v>
      </c>
      <c r="B148">
        <v>-1.5</v>
      </c>
      <c r="C148" t="s">
        <v>12</v>
      </c>
      <c r="D148">
        <v>17</v>
      </c>
      <c r="E148">
        <v>2</v>
      </c>
      <c r="F148">
        <v>62</v>
      </c>
      <c r="G148">
        <v>92</v>
      </c>
      <c r="H148">
        <f t="shared" si="8"/>
        <v>0.89473684210526316</v>
      </c>
      <c r="I148">
        <f t="shared" si="9"/>
        <v>0.15596330275229359</v>
      </c>
      <c r="J148">
        <f t="shared" si="10"/>
        <v>79</v>
      </c>
      <c r="K148">
        <f t="shared" si="11"/>
        <v>94</v>
      </c>
    </row>
    <row r="149" spans="1:11" x14ac:dyDescent="0.55000000000000004">
      <c r="A149">
        <v>147</v>
      </c>
      <c r="B149">
        <v>-1.5</v>
      </c>
      <c r="C149" t="s">
        <v>13</v>
      </c>
      <c r="D149">
        <v>12</v>
      </c>
      <c r="E149">
        <v>17</v>
      </c>
      <c r="F149">
        <v>94</v>
      </c>
      <c r="G149">
        <v>50</v>
      </c>
      <c r="H149">
        <f t="shared" si="8"/>
        <v>0.41379310344827586</v>
      </c>
      <c r="I149">
        <f t="shared" si="9"/>
        <v>0.19354838709677419</v>
      </c>
      <c r="J149">
        <f t="shared" si="10"/>
        <v>106</v>
      </c>
      <c r="K149">
        <f t="shared" si="11"/>
        <v>67</v>
      </c>
    </row>
    <row r="150" spans="1:11" x14ac:dyDescent="0.55000000000000004">
      <c r="A150">
        <v>148</v>
      </c>
      <c r="B150">
        <v>-1.5</v>
      </c>
      <c r="C150" t="s">
        <v>14</v>
      </c>
      <c r="D150">
        <v>11</v>
      </c>
      <c r="E150">
        <v>1</v>
      </c>
      <c r="F150">
        <v>52</v>
      </c>
      <c r="G150">
        <v>109</v>
      </c>
      <c r="H150">
        <f t="shared" si="8"/>
        <v>0.91666666666666663</v>
      </c>
      <c r="I150">
        <f t="shared" si="9"/>
        <v>9.166666666666666E-2</v>
      </c>
      <c r="J150">
        <f t="shared" si="10"/>
        <v>63</v>
      </c>
      <c r="K150">
        <f t="shared" si="11"/>
        <v>110</v>
      </c>
    </row>
    <row r="151" spans="1:11" x14ac:dyDescent="0.55000000000000004">
      <c r="A151">
        <v>149</v>
      </c>
      <c r="B151">
        <v>-1.5</v>
      </c>
      <c r="C151" t="s">
        <v>15</v>
      </c>
      <c r="D151">
        <v>9</v>
      </c>
      <c r="E151">
        <v>7</v>
      </c>
      <c r="F151">
        <v>144</v>
      </c>
      <c r="G151">
        <v>13</v>
      </c>
      <c r="H151">
        <f t="shared" si="8"/>
        <v>0.5625</v>
      </c>
      <c r="I151">
        <f t="shared" si="9"/>
        <v>0.40909090909090912</v>
      </c>
      <c r="J151">
        <f t="shared" si="10"/>
        <v>153</v>
      </c>
      <c r="K151">
        <f t="shared" si="11"/>
        <v>20</v>
      </c>
    </row>
    <row r="152" spans="1:11" x14ac:dyDescent="0.55000000000000004">
      <c r="A152">
        <v>150</v>
      </c>
      <c r="B152">
        <v>-1.75</v>
      </c>
      <c r="C152" t="s">
        <v>6</v>
      </c>
      <c r="D152">
        <v>22</v>
      </c>
      <c r="E152">
        <v>2</v>
      </c>
      <c r="F152">
        <v>85</v>
      </c>
      <c r="G152">
        <v>64</v>
      </c>
      <c r="H152">
        <f t="shared" si="8"/>
        <v>0.91666666666666663</v>
      </c>
      <c r="I152">
        <f t="shared" si="9"/>
        <v>0.2558139534883721</v>
      </c>
      <c r="J152">
        <f t="shared" si="10"/>
        <v>107</v>
      </c>
      <c r="K152">
        <f t="shared" si="11"/>
        <v>66</v>
      </c>
    </row>
    <row r="153" spans="1:11" x14ac:dyDescent="0.55000000000000004">
      <c r="A153">
        <v>151</v>
      </c>
      <c r="B153">
        <v>-1.75</v>
      </c>
      <c r="C153" t="s">
        <v>7</v>
      </c>
      <c r="D153">
        <v>13</v>
      </c>
      <c r="E153">
        <v>4</v>
      </c>
      <c r="F153">
        <v>142</v>
      </c>
      <c r="G153">
        <v>14</v>
      </c>
      <c r="H153">
        <f t="shared" si="8"/>
        <v>0.76470588235294112</v>
      </c>
      <c r="I153">
        <f t="shared" si="9"/>
        <v>0.48148148148148145</v>
      </c>
      <c r="J153">
        <f t="shared" si="10"/>
        <v>155</v>
      </c>
      <c r="K153">
        <f t="shared" si="11"/>
        <v>18</v>
      </c>
    </row>
    <row r="154" spans="1:11" x14ac:dyDescent="0.55000000000000004">
      <c r="A154">
        <v>152</v>
      </c>
      <c r="B154">
        <v>-1.75</v>
      </c>
      <c r="C154" t="s">
        <v>8</v>
      </c>
      <c r="D154">
        <v>48</v>
      </c>
      <c r="E154">
        <v>2</v>
      </c>
      <c r="F154">
        <v>27</v>
      </c>
      <c r="G154">
        <v>96</v>
      </c>
      <c r="H154">
        <f t="shared" si="8"/>
        <v>0.96</v>
      </c>
      <c r="I154">
        <f t="shared" si="9"/>
        <v>0.33333333333333331</v>
      </c>
      <c r="J154">
        <f t="shared" si="10"/>
        <v>75</v>
      </c>
      <c r="K154">
        <f t="shared" si="11"/>
        <v>98</v>
      </c>
    </row>
    <row r="155" spans="1:11" x14ac:dyDescent="0.55000000000000004">
      <c r="A155">
        <v>153</v>
      </c>
      <c r="B155">
        <v>-1.75</v>
      </c>
      <c r="C155" t="s">
        <v>9</v>
      </c>
      <c r="D155">
        <v>19</v>
      </c>
      <c r="E155">
        <v>14</v>
      </c>
      <c r="F155">
        <v>95</v>
      </c>
      <c r="G155">
        <v>45</v>
      </c>
      <c r="H155">
        <f t="shared" si="8"/>
        <v>0.5757575757575758</v>
      </c>
      <c r="I155">
        <f t="shared" si="9"/>
        <v>0.296875</v>
      </c>
      <c r="J155">
        <f t="shared" si="10"/>
        <v>114</v>
      </c>
      <c r="K155">
        <f t="shared" si="11"/>
        <v>59</v>
      </c>
    </row>
    <row r="156" spans="1:11" x14ac:dyDescent="0.55000000000000004">
      <c r="A156">
        <v>154</v>
      </c>
      <c r="B156">
        <v>-1.75</v>
      </c>
      <c r="C156" t="s">
        <v>10</v>
      </c>
      <c r="D156">
        <v>17</v>
      </c>
      <c r="E156">
        <v>0</v>
      </c>
      <c r="F156">
        <v>19</v>
      </c>
      <c r="G156">
        <v>137</v>
      </c>
      <c r="H156">
        <f t="shared" si="8"/>
        <v>1</v>
      </c>
      <c r="I156">
        <f t="shared" si="9"/>
        <v>0.11038961038961038</v>
      </c>
      <c r="J156">
        <f t="shared" si="10"/>
        <v>36</v>
      </c>
      <c r="K156">
        <f t="shared" si="11"/>
        <v>137</v>
      </c>
    </row>
    <row r="157" spans="1:11" x14ac:dyDescent="0.55000000000000004">
      <c r="A157">
        <v>155</v>
      </c>
      <c r="B157">
        <v>-1.75</v>
      </c>
      <c r="C157" t="s">
        <v>11</v>
      </c>
      <c r="D157">
        <v>22</v>
      </c>
      <c r="E157">
        <v>15</v>
      </c>
      <c r="F157">
        <v>93</v>
      </c>
      <c r="G157">
        <v>43</v>
      </c>
      <c r="H157">
        <f t="shared" si="8"/>
        <v>0.59459459459459463</v>
      </c>
      <c r="I157">
        <f t="shared" si="9"/>
        <v>0.33846153846153848</v>
      </c>
      <c r="J157">
        <f t="shared" si="10"/>
        <v>115</v>
      </c>
      <c r="K157">
        <f t="shared" si="11"/>
        <v>58</v>
      </c>
    </row>
    <row r="158" spans="1:11" x14ac:dyDescent="0.55000000000000004">
      <c r="A158">
        <v>156</v>
      </c>
      <c r="B158">
        <v>-1.75</v>
      </c>
      <c r="C158" t="s">
        <v>12</v>
      </c>
      <c r="D158">
        <v>14</v>
      </c>
      <c r="E158">
        <v>2</v>
      </c>
      <c r="F158">
        <v>62</v>
      </c>
      <c r="G158">
        <v>95</v>
      </c>
      <c r="H158">
        <f t="shared" si="8"/>
        <v>0.875</v>
      </c>
      <c r="I158">
        <f t="shared" si="9"/>
        <v>0.12844036697247707</v>
      </c>
      <c r="J158">
        <f t="shared" si="10"/>
        <v>76</v>
      </c>
      <c r="K158">
        <f t="shared" si="11"/>
        <v>97</v>
      </c>
    </row>
    <row r="159" spans="1:11" x14ac:dyDescent="0.55000000000000004">
      <c r="A159">
        <v>157</v>
      </c>
      <c r="B159">
        <v>-1.75</v>
      </c>
      <c r="C159" t="s">
        <v>13</v>
      </c>
      <c r="D159">
        <v>10</v>
      </c>
      <c r="E159">
        <v>10</v>
      </c>
      <c r="F159">
        <v>101</v>
      </c>
      <c r="G159">
        <v>52</v>
      </c>
      <c r="H159">
        <f t="shared" si="8"/>
        <v>0.5</v>
      </c>
      <c r="I159">
        <f t="shared" si="9"/>
        <v>0.16129032258064516</v>
      </c>
      <c r="J159">
        <f t="shared" si="10"/>
        <v>111</v>
      </c>
      <c r="K159">
        <f t="shared" si="11"/>
        <v>62</v>
      </c>
    </row>
    <row r="160" spans="1:11" x14ac:dyDescent="0.55000000000000004">
      <c r="A160">
        <v>158</v>
      </c>
      <c r="B160">
        <v>-1.75</v>
      </c>
      <c r="C160" t="s">
        <v>14</v>
      </c>
      <c r="D160">
        <v>6</v>
      </c>
      <c r="E160">
        <v>1</v>
      </c>
      <c r="F160">
        <v>52</v>
      </c>
      <c r="G160">
        <v>114</v>
      </c>
      <c r="H160">
        <f t="shared" si="8"/>
        <v>0.8571428571428571</v>
      </c>
      <c r="I160">
        <f t="shared" si="9"/>
        <v>0.05</v>
      </c>
      <c r="J160">
        <f t="shared" si="10"/>
        <v>58</v>
      </c>
      <c r="K160">
        <f t="shared" si="11"/>
        <v>115</v>
      </c>
    </row>
    <row r="161" spans="1:11" x14ac:dyDescent="0.55000000000000004">
      <c r="A161">
        <v>159</v>
      </c>
      <c r="B161">
        <v>-1.75</v>
      </c>
      <c r="C161" t="s">
        <v>15</v>
      </c>
      <c r="D161">
        <v>8</v>
      </c>
      <c r="E161">
        <v>5</v>
      </c>
      <c r="F161">
        <v>146</v>
      </c>
      <c r="G161">
        <v>14</v>
      </c>
      <c r="H161">
        <f t="shared" si="8"/>
        <v>0.61538461538461542</v>
      </c>
      <c r="I161">
        <f t="shared" si="9"/>
        <v>0.36363636363636365</v>
      </c>
      <c r="J161">
        <f t="shared" si="10"/>
        <v>154</v>
      </c>
      <c r="K161">
        <f t="shared" si="11"/>
        <v>19</v>
      </c>
    </row>
    <row r="162" spans="1:11" x14ac:dyDescent="0.55000000000000004">
      <c r="A162">
        <v>160</v>
      </c>
      <c r="B162">
        <v>-2</v>
      </c>
      <c r="C162" t="s">
        <v>6</v>
      </c>
      <c r="D162">
        <v>22</v>
      </c>
      <c r="E162">
        <v>1</v>
      </c>
      <c r="F162">
        <v>86</v>
      </c>
      <c r="G162">
        <v>64</v>
      </c>
      <c r="H162">
        <f t="shared" si="8"/>
        <v>0.95652173913043481</v>
      </c>
      <c r="I162">
        <f t="shared" si="9"/>
        <v>0.2558139534883721</v>
      </c>
      <c r="J162">
        <f t="shared" si="10"/>
        <v>108</v>
      </c>
      <c r="K162">
        <f t="shared" si="11"/>
        <v>65</v>
      </c>
    </row>
    <row r="163" spans="1:11" x14ac:dyDescent="0.55000000000000004">
      <c r="A163">
        <v>161</v>
      </c>
      <c r="B163">
        <v>-2</v>
      </c>
      <c r="C163" t="s">
        <v>7</v>
      </c>
      <c r="D163">
        <v>11</v>
      </c>
      <c r="E163">
        <v>0</v>
      </c>
      <c r="F163">
        <v>146</v>
      </c>
      <c r="G163">
        <v>16</v>
      </c>
      <c r="H163">
        <f t="shared" si="8"/>
        <v>1</v>
      </c>
      <c r="I163">
        <f t="shared" si="9"/>
        <v>0.40740740740740738</v>
      </c>
      <c r="J163">
        <f t="shared" si="10"/>
        <v>157</v>
      </c>
      <c r="K163">
        <f t="shared" si="11"/>
        <v>16</v>
      </c>
    </row>
    <row r="164" spans="1:11" x14ac:dyDescent="0.55000000000000004">
      <c r="A164">
        <v>162</v>
      </c>
      <c r="B164">
        <v>-2</v>
      </c>
      <c r="C164" t="s">
        <v>8</v>
      </c>
      <c r="D164">
        <v>44</v>
      </c>
      <c r="E164">
        <v>1</v>
      </c>
      <c r="F164">
        <v>28</v>
      </c>
      <c r="G164">
        <v>100</v>
      </c>
      <c r="H164">
        <f t="shared" si="8"/>
        <v>0.97777777777777775</v>
      </c>
      <c r="I164">
        <f t="shared" si="9"/>
        <v>0.30555555555555558</v>
      </c>
      <c r="J164">
        <f t="shared" si="10"/>
        <v>72</v>
      </c>
      <c r="K164">
        <f t="shared" si="11"/>
        <v>101</v>
      </c>
    </row>
    <row r="165" spans="1:11" x14ac:dyDescent="0.55000000000000004">
      <c r="A165">
        <v>163</v>
      </c>
      <c r="B165">
        <v>-2</v>
      </c>
      <c r="C165" t="s">
        <v>9</v>
      </c>
      <c r="D165">
        <v>15</v>
      </c>
      <c r="E165">
        <v>9</v>
      </c>
      <c r="F165">
        <v>100</v>
      </c>
      <c r="G165">
        <v>49</v>
      </c>
      <c r="H165">
        <f t="shared" si="8"/>
        <v>0.625</v>
      </c>
      <c r="I165">
        <f t="shared" si="9"/>
        <v>0.234375</v>
      </c>
      <c r="J165">
        <f t="shared" si="10"/>
        <v>115</v>
      </c>
      <c r="K165">
        <f t="shared" si="11"/>
        <v>58</v>
      </c>
    </row>
    <row r="166" spans="1:11" x14ac:dyDescent="0.55000000000000004">
      <c r="A166">
        <v>164</v>
      </c>
      <c r="B166">
        <v>-2</v>
      </c>
      <c r="C166" t="s">
        <v>10</v>
      </c>
      <c r="D166">
        <v>14</v>
      </c>
      <c r="E166">
        <v>0</v>
      </c>
      <c r="F166">
        <v>19</v>
      </c>
      <c r="G166">
        <v>140</v>
      </c>
      <c r="H166">
        <f t="shared" si="8"/>
        <v>1</v>
      </c>
      <c r="I166">
        <f t="shared" si="9"/>
        <v>9.0909090909090912E-2</v>
      </c>
      <c r="J166">
        <f t="shared" si="10"/>
        <v>33</v>
      </c>
      <c r="K166">
        <f t="shared" si="11"/>
        <v>140</v>
      </c>
    </row>
    <row r="167" spans="1:11" x14ac:dyDescent="0.55000000000000004">
      <c r="A167">
        <v>165</v>
      </c>
      <c r="B167">
        <v>-2</v>
      </c>
      <c r="C167" t="s">
        <v>11</v>
      </c>
      <c r="D167">
        <v>17</v>
      </c>
      <c r="E167">
        <v>10</v>
      </c>
      <c r="F167">
        <v>98</v>
      </c>
      <c r="G167">
        <v>48</v>
      </c>
      <c r="H167">
        <f t="shared" si="8"/>
        <v>0.62962962962962965</v>
      </c>
      <c r="I167">
        <f t="shared" si="9"/>
        <v>0.26153846153846155</v>
      </c>
      <c r="J167">
        <f t="shared" si="10"/>
        <v>115</v>
      </c>
      <c r="K167">
        <f t="shared" si="11"/>
        <v>58</v>
      </c>
    </row>
    <row r="168" spans="1:11" x14ac:dyDescent="0.55000000000000004">
      <c r="A168">
        <v>166</v>
      </c>
      <c r="B168">
        <v>-2</v>
      </c>
      <c r="C168" t="s">
        <v>12</v>
      </c>
      <c r="D168">
        <v>10</v>
      </c>
      <c r="E168">
        <v>0</v>
      </c>
      <c r="F168">
        <v>64</v>
      </c>
      <c r="G168">
        <v>99</v>
      </c>
      <c r="H168">
        <f t="shared" si="8"/>
        <v>1</v>
      </c>
      <c r="I168">
        <f t="shared" si="9"/>
        <v>9.1743119266055051E-2</v>
      </c>
      <c r="J168">
        <f t="shared" si="10"/>
        <v>74</v>
      </c>
      <c r="K168">
        <f t="shared" si="11"/>
        <v>99</v>
      </c>
    </row>
    <row r="169" spans="1:11" x14ac:dyDescent="0.55000000000000004">
      <c r="A169">
        <v>167</v>
      </c>
      <c r="B169">
        <v>-2</v>
      </c>
      <c r="C169" t="s">
        <v>13</v>
      </c>
      <c r="D169">
        <v>10</v>
      </c>
      <c r="E169">
        <v>9</v>
      </c>
      <c r="F169">
        <v>102</v>
      </c>
      <c r="G169">
        <v>52</v>
      </c>
      <c r="H169">
        <f t="shared" si="8"/>
        <v>0.52631578947368418</v>
      </c>
      <c r="I169">
        <f t="shared" si="9"/>
        <v>0.16129032258064516</v>
      </c>
      <c r="J169">
        <f t="shared" si="10"/>
        <v>112</v>
      </c>
      <c r="K169">
        <f t="shared" si="11"/>
        <v>61</v>
      </c>
    </row>
    <row r="170" spans="1:11" x14ac:dyDescent="0.55000000000000004">
      <c r="A170">
        <v>168</v>
      </c>
      <c r="B170">
        <v>-2</v>
      </c>
      <c r="C170" t="s">
        <v>14</v>
      </c>
      <c r="D170">
        <v>5</v>
      </c>
      <c r="E170">
        <v>1</v>
      </c>
      <c r="F170">
        <v>52</v>
      </c>
      <c r="G170">
        <v>115</v>
      </c>
      <c r="H170">
        <f t="shared" si="8"/>
        <v>0.83333333333333337</v>
      </c>
      <c r="I170">
        <f t="shared" si="9"/>
        <v>4.1666666666666664E-2</v>
      </c>
      <c r="J170">
        <f t="shared" si="10"/>
        <v>57</v>
      </c>
      <c r="K170">
        <f t="shared" si="11"/>
        <v>116</v>
      </c>
    </row>
    <row r="171" spans="1:11" x14ac:dyDescent="0.55000000000000004">
      <c r="A171">
        <v>169</v>
      </c>
      <c r="B171">
        <v>-2</v>
      </c>
      <c r="C171" t="s">
        <v>15</v>
      </c>
      <c r="D171">
        <v>4</v>
      </c>
      <c r="E171">
        <v>3</v>
      </c>
      <c r="F171">
        <v>148</v>
      </c>
      <c r="G171">
        <v>18</v>
      </c>
      <c r="H171">
        <f t="shared" si="8"/>
        <v>0.5714285714285714</v>
      </c>
      <c r="I171">
        <f t="shared" si="9"/>
        <v>0.18181818181818182</v>
      </c>
      <c r="J171">
        <f t="shared" si="10"/>
        <v>152</v>
      </c>
      <c r="K171">
        <f t="shared" si="11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workbookViewId="0">
      <selection activeCell="A3" sqref="A3"/>
    </sheetView>
  </sheetViews>
  <sheetFormatPr defaultRowHeight="14.4" x14ac:dyDescent="0.55000000000000004"/>
  <cols>
    <col min="1" max="1" width="18.1015625" bestFit="1" customWidth="1"/>
    <col min="2" max="5" width="14.62890625" customWidth="1"/>
    <col min="6" max="6" width="13.26171875" bestFit="1" customWidth="1"/>
    <col min="7" max="7" width="13.47265625" bestFit="1" customWidth="1"/>
    <col min="8" max="8" width="3.47265625" bestFit="1" customWidth="1"/>
    <col min="9" max="9" width="6.20703125" bestFit="1" customWidth="1"/>
    <col min="10" max="10" width="4.47265625" bestFit="1" customWidth="1"/>
    <col min="11" max="11" width="7.20703125" bestFit="1" customWidth="1"/>
    <col min="12" max="12" width="4.47265625" bestFit="1" customWidth="1"/>
    <col min="13" max="13" width="7.20703125" bestFit="1" customWidth="1"/>
    <col min="14" max="14" width="4.47265625" bestFit="1" customWidth="1"/>
    <col min="15" max="15" width="7.20703125" bestFit="1" customWidth="1"/>
    <col min="16" max="16" width="4.47265625" bestFit="1" customWidth="1"/>
    <col min="17" max="17" width="7.20703125" bestFit="1" customWidth="1"/>
    <col min="18" max="18" width="4.47265625" bestFit="1" customWidth="1"/>
    <col min="19" max="19" width="7.20703125" bestFit="1" customWidth="1"/>
    <col min="20" max="20" width="4.47265625" bestFit="1" customWidth="1"/>
    <col min="21" max="21" width="7.20703125" bestFit="1" customWidth="1"/>
    <col min="22" max="22" width="4.47265625" bestFit="1" customWidth="1"/>
    <col min="23" max="23" width="7.20703125" bestFit="1" customWidth="1"/>
    <col min="24" max="24" width="5.47265625" bestFit="1" customWidth="1"/>
    <col min="25" max="25" width="8.20703125" bestFit="1" customWidth="1"/>
    <col min="26" max="26" width="5.47265625" bestFit="1" customWidth="1"/>
    <col min="27" max="27" width="8.20703125" bestFit="1" customWidth="1"/>
    <col min="28" max="28" width="5.47265625" bestFit="1" customWidth="1"/>
    <col min="29" max="29" width="8.20703125" bestFit="1" customWidth="1"/>
    <col min="30" max="30" width="10.20703125" bestFit="1" customWidth="1"/>
    <col min="31" max="70" width="2.68359375" bestFit="1" customWidth="1"/>
    <col min="71" max="78" width="3.68359375" bestFit="1" customWidth="1"/>
    <col min="79" max="79" width="10.20703125" bestFit="1" customWidth="1"/>
    <col min="80" max="82" width="1.68359375" bestFit="1" customWidth="1"/>
    <col min="83" max="83" width="2.68359375" bestFit="1" customWidth="1"/>
    <col min="84" max="84" width="7.20703125" bestFit="1" customWidth="1"/>
    <col min="85" max="85" width="4.47265625" bestFit="1" customWidth="1"/>
    <col min="86" max="86" width="7.20703125" bestFit="1" customWidth="1"/>
    <col min="87" max="87" width="4.47265625" bestFit="1" customWidth="1"/>
    <col min="88" max="88" width="7.20703125" bestFit="1" customWidth="1"/>
    <col min="89" max="89" width="4.47265625" bestFit="1" customWidth="1"/>
    <col min="90" max="90" width="2.68359375" bestFit="1" customWidth="1"/>
    <col min="91" max="91" width="7.20703125" bestFit="1" customWidth="1"/>
    <col min="92" max="92" width="4.47265625" bestFit="1" customWidth="1"/>
    <col min="93" max="93" width="2.68359375" bestFit="1" customWidth="1"/>
    <col min="94" max="94" width="7.20703125" bestFit="1" customWidth="1"/>
    <col min="95" max="95" width="4.47265625" bestFit="1" customWidth="1"/>
    <col min="96" max="98" width="2.68359375" bestFit="1" customWidth="1"/>
    <col min="99" max="99" width="7.20703125" bestFit="1" customWidth="1"/>
    <col min="100" max="100" width="4.47265625" bestFit="1" customWidth="1"/>
    <col min="101" max="101" width="7.20703125" bestFit="1" customWidth="1"/>
    <col min="102" max="102" width="4.47265625" bestFit="1" customWidth="1"/>
    <col min="103" max="104" width="1.68359375" bestFit="1" customWidth="1"/>
    <col min="105" max="105" width="7.20703125" bestFit="1" customWidth="1"/>
    <col min="106" max="106" width="4.47265625" bestFit="1" customWidth="1"/>
    <col min="107" max="107" width="7.20703125" bestFit="1" customWidth="1"/>
    <col min="108" max="108" width="4.47265625" bestFit="1" customWidth="1"/>
    <col min="109" max="109" width="7.20703125" bestFit="1" customWidth="1"/>
    <col min="110" max="110" width="4.47265625" bestFit="1" customWidth="1"/>
    <col min="111" max="111" width="7.20703125" bestFit="1" customWidth="1"/>
    <col min="112" max="112" width="4.47265625" bestFit="1" customWidth="1"/>
    <col min="113" max="113" width="7.20703125" bestFit="1" customWidth="1"/>
    <col min="114" max="114" width="4.47265625" bestFit="1" customWidth="1"/>
    <col min="115" max="115" width="2.68359375" bestFit="1" customWidth="1"/>
    <col min="116" max="116" width="7.20703125" bestFit="1" customWidth="1"/>
    <col min="117" max="117" width="4.47265625" bestFit="1" customWidth="1"/>
    <col min="118" max="118" width="2.68359375" bestFit="1" customWidth="1"/>
    <col min="119" max="119" width="7.20703125" bestFit="1" customWidth="1"/>
    <col min="120" max="120" width="4.47265625" bestFit="1" customWidth="1"/>
    <col min="121" max="121" width="7.20703125" bestFit="1" customWidth="1"/>
    <col min="122" max="122" width="4.47265625" bestFit="1" customWidth="1"/>
    <col min="123" max="123" width="7.20703125" bestFit="1" customWidth="1"/>
    <col min="124" max="124" width="4.47265625" bestFit="1" customWidth="1"/>
    <col min="125" max="125" width="7.20703125" bestFit="1" customWidth="1"/>
    <col min="126" max="126" width="4.47265625" bestFit="1" customWidth="1"/>
    <col min="127" max="127" width="7.20703125" bestFit="1" customWidth="1"/>
    <col min="128" max="128" width="4.47265625" bestFit="1" customWidth="1"/>
    <col min="129" max="129" width="2.68359375" bestFit="1" customWidth="1"/>
    <col min="130" max="130" width="7.20703125" bestFit="1" customWidth="1"/>
    <col min="131" max="131" width="4.47265625" bestFit="1" customWidth="1"/>
    <col min="132" max="133" width="2.68359375" bestFit="1" customWidth="1"/>
    <col min="134" max="134" width="7.20703125" bestFit="1" customWidth="1"/>
    <col min="135" max="135" width="4.47265625" bestFit="1" customWidth="1"/>
    <col min="136" max="136" width="7.20703125" bestFit="1" customWidth="1"/>
    <col min="137" max="137" width="4.47265625" bestFit="1" customWidth="1"/>
    <col min="138" max="138" width="2.68359375" bestFit="1" customWidth="1"/>
    <col min="139" max="139" width="7.20703125" bestFit="1" customWidth="1"/>
    <col min="140" max="140" width="4.47265625" bestFit="1" customWidth="1"/>
    <col min="141" max="141" width="7.20703125" bestFit="1" customWidth="1"/>
    <col min="142" max="142" width="4.47265625" bestFit="1" customWidth="1"/>
    <col min="143" max="143" width="7.20703125" bestFit="1" customWidth="1"/>
    <col min="144" max="144" width="4.47265625" bestFit="1" customWidth="1"/>
    <col min="145" max="145" width="7.20703125" bestFit="1" customWidth="1"/>
    <col min="146" max="146" width="4.47265625" bestFit="1" customWidth="1"/>
    <col min="147" max="148" width="2.68359375" bestFit="1" customWidth="1"/>
    <col min="149" max="149" width="7.20703125" bestFit="1" customWidth="1"/>
    <col min="150" max="150" width="4.47265625" bestFit="1" customWidth="1"/>
    <col min="151" max="151" width="7.20703125" bestFit="1" customWidth="1"/>
    <col min="152" max="152" width="4.47265625" bestFit="1" customWidth="1"/>
    <col min="153" max="153" width="7.20703125" bestFit="1" customWidth="1"/>
    <col min="154" max="154" width="4.47265625" bestFit="1" customWidth="1"/>
    <col min="155" max="155" width="2.68359375" bestFit="1" customWidth="1"/>
    <col min="156" max="156" width="7.20703125" bestFit="1" customWidth="1"/>
    <col min="157" max="157" width="4.47265625" bestFit="1" customWidth="1"/>
    <col min="158" max="158" width="7.20703125" bestFit="1" customWidth="1"/>
    <col min="159" max="159" width="4.47265625" bestFit="1" customWidth="1"/>
    <col min="160" max="160" width="7.20703125" bestFit="1" customWidth="1"/>
    <col min="161" max="161" width="4.47265625" bestFit="1" customWidth="1"/>
    <col min="162" max="162" width="7.20703125" bestFit="1" customWidth="1"/>
    <col min="163" max="163" width="4.47265625" bestFit="1" customWidth="1"/>
    <col min="164" max="164" width="1.68359375" bestFit="1" customWidth="1"/>
    <col min="165" max="165" width="2.68359375" bestFit="1" customWidth="1"/>
    <col min="166" max="166" width="7.20703125" bestFit="1" customWidth="1"/>
    <col min="167" max="167" width="4.47265625" bestFit="1" customWidth="1"/>
    <col min="168" max="168" width="7.20703125" bestFit="1" customWidth="1"/>
    <col min="169" max="169" width="4.47265625" bestFit="1" customWidth="1"/>
    <col min="170" max="170" width="7.20703125" bestFit="1" customWidth="1"/>
    <col min="171" max="171" width="4.47265625" bestFit="1" customWidth="1"/>
    <col min="172" max="172" width="1.68359375" bestFit="1" customWidth="1"/>
    <col min="173" max="173" width="7.20703125" bestFit="1" customWidth="1"/>
    <col min="174" max="174" width="4.47265625" bestFit="1" customWidth="1"/>
    <col min="175" max="175" width="7.20703125" bestFit="1" customWidth="1"/>
    <col min="176" max="176" width="4.47265625" bestFit="1" customWidth="1"/>
    <col min="177" max="177" width="7.20703125" bestFit="1" customWidth="1"/>
    <col min="178" max="178" width="4.47265625" bestFit="1" customWidth="1"/>
    <col min="179" max="179" width="1.68359375" bestFit="1" customWidth="1"/>
    <col min="180" max="180" width="7.20703125" bestFit="1" customWidth="1"/>
    <col min="181" max="181" width="4.47265625" bestFit="1" customWidth="1"/>
    <col min="182" max="182" width="7.20703125" bestFit="1" customWidth="1"/>
    <col min="183" max="183" width="4.47265625" bestFit="1" customWidth="1"/>
    <col min="184" max="184" width="7.20703125" bestFit="1" customWidth="1"/>
    <col min="185" max="185" width="4.47265625" bestFit="1" customWidth="1"/>
    <col min="186" max="186" width="7.20703125" bestFit="1" customWidth="1"/>
    <col min="187" max="187" width="4.47265625" bestFit="1" customWidth="1"/>
    <col min="188" max="188" width="1.68359375" bestFit="1" customWidth="1"/>
    <col min="189" max="189" width="7.20703125" bestFit="1" customWidth="1"/>
    <col min="190" max="190" width="4.47265625" bestFit="1" customWidth="1"/>
    <col min="191" max="191" width="7.20703125" bestFit="1" customWidth="1"/>
    <col min="192" max="192" width="5.47265625" bestFit="1" customWidth="1"/>
    <col min="193" max="193" width="8.20703125" bestFit="1" customWidth="1"/>
    <col min="194" max="194" width="5.47265625" bestFit="1" customWidth="1"/>
    <col min="195" max="195" width="8.20703125" bestFit="1" customWidth="1"/>
    <col min="196" max="196" width="5.47265625" bestFit="1" customWidth="1"/>
    <col min="197" max="197" width="8.20703125" bestFit="1" customWidth="1"/>
    <col min="198" max="198" width="5.47265625" bestFit="1" customWidth="1"/>
    <col min="199" max="199" width="8.20703125" bestFit="1" customWidth="1"/>
    <col min="200" max="200" width="5.47265625" bestFit="1" customWidth="1"/>
    <col min="201" max="201" width="1.68359375" bestFit="1" customWidth="1"/>
    <col min="202" max="202" width="8.20703125" bestFit="1" customWidth="1"/>
    <col min="203" max="203" width="5.47265625" bestFit="1" customWidth="1"/>
    <col min="204" max="204" width="8.20703125" bestFit="1" customWidth="1"/>
    <col min="205" max="205" width="5.47265625" bestFit="1" customWidth="1"/>
    <col min="206" max="206" width="1.68359375" bestFit="1" customWidth="1"/>
    <col min="207" max="207" width="8.20703125" bestFit="1" customWidth="1"/>
    <col min="208" max="208" width="5.47265625" bestFit="1" customWidth="1"/>
    <col min="209" max="209" width="8.20703125" bestFit="1" customWidth="1"/>
    <col min="210" max="210" width="5.47265625" bestFit="1" customWidth="1"/>
    <col min="211" max="211" width="8.20703125" bestFit="1" customWidth="1"/>
    <col min="212" max="212" width="5.47265625" bestFit="1" customWidth="1"/>
    <col min="213" max="213" width="8.20703125" bestFit="1" customWidth="1"/>
    <col min="214" max="214" width="5.47265625" bestFit="1" customWidth="1"/>
    <col min="215" max="215" width="8.20703125" bestFit="1" customWidth="1"/>
    <col min="216" max="216" width="5.47265625" bestFit="1" customWidth="1"/>
    <col min="217" max="217" width="8.20703125" bestFit="1" customWidth="1"/>
    <col min="218" max="218" width="5.47265625" bestFit="1" customWidth="1"/>
    <col min="219" max="219" width="8.20703125" bestFit="1" customWidth="1"/>
    <col min="220" max="220" width="5.47265625" bestFit="1" customWidth="1"/>
    <col min="221" max="221" width="8.20703125" bestFit="1" customWidth="1"/>
    <col min="222" max="222" width="5.47265625" bestFit="1" customWidth="1"/>
    <col min="223" max="223" width="8.20703125" bestFit="1" customWidth="1"/>
    <col min="224" max="224" width="5.47265625" bestFit="1" customWidth="1"/>
    <col min="225" max="225" width="8.20703125" bestFit="1" customWidth="1"/>
    <col min="226" max="226" width="5.47265625" bestFit="1" customWidth="1"/>
    <col min="227" max="227" width="8.20703125" bestFit="1" customWidth="1"/>
    <col min="228" max="228" width="5.47265625" bestFit="1" customWidth="1"/>
    <col min="229" max="229" width="8.20703125" bestFit="1" customWidth="1"/>
    <col min="230" max="230" width="5.47265625" bestFit="1" customWidth="1"/>
    <col min="231" max="231" width="8.20703125" bestFit="1" customWidth="1"/>
    <col min="232" max="232" width="5.47265625" bestFit="1" customWidth="1"/>
    <col min="233" max="233" width="8.20703125" bestFit="1" customWidth="1"/>
    <col min="234" max="234" width="10.20703125" bestFit="1" customWidth="1"/>
  </cols>
  <sheetData>
    <row r="3" spans="1:5" x14ac:dyDescent="0.55000000000000004">
      <c r="B3" s="1" t="s">
        <v>16</v>
      </c>
    </row>
    <row r="4" spans="1:5" x14ac:dyDescent="0.55000000000000004">
      <c r="B4">
        <v>-2</v>
      </c>
      <c r="D4">
        <v>2</v>
      </c>
    </row>
    <row r="5" spans="1:5" x14ac:dyDescent="0.55000000000000004">
      <c r="A5" s="1" t="s">
        <v>19</v>
      </c>
      <c r="B5" t="s">
        <v>17</v>
      </c>
      <c r="C5" t="s">
        <v>18</v>
      </c>
      <c r="D5" t="s">
        <v>17</v>
      </c>
      <c r="E5" t="s">
        <v>18</v>
      </c>
    </row>
    <row r="6" spans="1:5" x14ac:dyDescent="0.55000000000000004">
      <c r="A6" s="2" t="s">
        <v>12</v>
      </c>
      <c r="B6" s="3">
        <v>0</v>
      </c>
      <c r="C6" s="3">
        <v>99</v>
      </c>
      <c r="D6" s="3">
        <v>63</v>
      </c>
      <c r="E6" s="3">
        <v>7</v>
      </c>
    </row>
    <row r="7" spans="1:5" x14ac:dyDescent="0.55000000000000004">
      <c r="A7" s="2" t="s">
        <v>6</v>
      </c>
      <c r="B7" s="3">
        <v>1</v>
      </c>
      <c r="C7" s="3">
        <v>64</v>
      </c>
      <c r="D7" s="3">
        <v>87</v>
      </c>
      <c r="E7" s="3">
        <v>0</v>
      </c>
    </row>
    <row r="8" spans="1:5" x14ac:dyDescent="0.55000000000000004">
      <c r="A8" s="2" t="s">
        <v>14</v>
      </c>
      <c r="B8" s="3">
        <v>1</v>
      </c>
      <c r="C8" s="3">
        <v>115</v>
      </c>
      <c r="D8" s="3">
        <v>53</v>
      </c>
      <c r="E8" s="3">
        <v>5</v>
      </c>
    </row>
    <row r="9" spans="1:5" x14ac:dyDescent="0.55000000000000004">
      <c r="A9" s="2" t="s">
        <v>9</v>
      </c>
      <c r="B9" s="3">
        <v>9</v>
      </c>
      <c r="C9" s="3">
        <v>49</v>
      </c>
      <c r="D9" s="3">
        <v>108</v>
      </c>
      <c r="E9" s="3">
        <v>0</v>
      </c>
    </row>
    <row r="10" spans="1:5" x14ac:dyDescent="0.55000000000000004">
      <c r="A10" s="2" t="s">
        <v>13</v>
      </c>
      <c r="B10" s="3">
        <v>9</v>
      </c>
      <c r="C10" s="3">
        <v>52</v>
      </c>
      <c r="D10" s="3">
        <v>111</v>
      </c>
      <c r="E10" s="3">
        <v>0</v>
      </c>
    </row>
    <row r="11" spans="1:5" x14ac:dyDescent="0.55000000000000004">
      <c r="A11" s="2" t="s">
        <v>10</v>
      </c>
      <c r="B11" s="3">
        <v>0</v>
      </c>
      <c r="C11" s="3">
        <v>140</v>
      </c>
      <c r="D11" s="3">
        <v>19</v>
      </c>
      <c r="E11" s="3">
        <v>1</v>
      </c>
    </row>
    <row r="12" spans="1:5" x14ac:dyDescent="0.55000000000000004">
      <c r="A12" s="2" t="s">
        <v>15</v>
      </c>
      <c r="B12" s="3">
        <v>3</v>
      </c>
      <c r="C12" s="3">
        <v>18</v>
      </c>
      <c r="D12" s="3">
        <v>150</v>
      </c>
      <c r="E12" s="3">
        <v>0</v>
      </c>
    </row>
    <row r="13" spans="1:5" x14ac:dyDescent="0.55000000000000004">
      <c r="A13" s="2" t="s">
        <v>11</v>
      </c>
      <c r="B13" s="3">
        <v>10</v>
      </c>
      <c r="C13" s="3">
        <v>48</v>
      </c>
      <c r="D13" s="3">
        <v>108</v>
      </c>
      <c r="E13" s="3">
        <v>0</v>
      </c>
    </row>
    <row r="14" spans="1:5" x14ac:dyDescent="0.55000000000000004">
      <c r="A14" s="2" t="s">
        <v>8</v>
      </c>
      <c r="B14" s="3">
        <v>1</v>
      </c>
      <c r="C14" s="3">
        <v>100</v>
      </c>
      <c r="D14" s="3">
        <v>29</v>
      </c>
      <c r="E14" s="3">
        <v>0</v>
      </c>
    </row>
    <row r="15" spans="1:5" x14ac:dyDescent="0.55000000000000004">
      <c r="A15" s="2" t="s">
        <v>7</v>
      </c>
      <c r="B15" s="3">
        <v>0</v>
      </c>
      <c r="C15" s="3">
        <v>16</v>
      </c>
      <c r="D15" s="3">
        <v>138</v>
      </c>
      <c r="E1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B6D7-F201-4527-A2EA-64C86662DB71}">
  <dimension ref="A3:E15"/>
  <sheetViews>
    <sheetView workbookViewId="0">
      <selection activeCell="E6" sqref="E6"/>
    </sheetView>
  </sheetViews>
  <sheetFormatPr defaultRowHeight="14.4" x14ac:dyDescent="0.55000000000000004"/>
  <cols>
    <col min="1" max="1" width="18.1015625" bestFit="1" customWidth="1"/>
    <col min="2" max="2" width="14.68359375" bestFit="1" customWidth="1"/>
    <col min="3" max="3" width="8.9453125" bestFit="1" customWidth="1"/>
    <col min="4" max="4" width="8.734375" bestFit="1" customWidth="1"/>
    <col min="5" max="5" width="8.9453125" bestFit="1" customWidth="1"/>
    <col min="6" max="6" width="8.68359375" bestFit="1" customWidth="1"/>
    <col min="7" max="7" width="8.89453125" bestFit="1" customWidth="1"/>
    <col min="8" max="8" width="3.47265625" bestFit="1" customWidth="1"/>
    <col min="9" max="9" width="6.20703125" bestFit="1" customWidth="1"/>
    <col min="10" max="10" width="4.47265625" bestFit="1" customWidth="1"/>
    <col min="11" max="11" width="7.20703125" bestFit="1" customWidth="1"/>
    <col min="12" max="12" width="4.47265625" bestFit="1" customWidth="1"/>
    <col min="13" max="13" width="7.20703125" bestFit="1" customWidth="1"/>
    <col min="14" max="14" width="4.47265625" bestFit="1" customWidth="1"/>
    <col min="15" max="15" width="7.20703125" bestFit="1" customWidth="1"/>
    <col min="16" max="16" width="4.47265625" bestFit="1" customWidth="1"/>
    <col min="17" max="17" width="7.20703125" bestFit="1" customWidth="1"/>
    <col min="18" max="18" width="4.47265625" bestFit="1" customWidth="1"/>
    <col min="19" max="19" width="7.20703125" bestFit="1" customWidth="1"/>
    <col min="20" max="20" width="4.47265625" bestFit="1" customWidth="1"/>
    <col min="21" max="21" width="7.20703125" bestFit="1" customWidth="1"/>
    <col min="22" max="22" width="4.47265625" bestFit="1" customWidth="1"/>
    <col min="23" max="23" width="7.20703125" bestFit="1" customWidth="1"/>
    <col min="24" max="24" width="5.47265625" bestFit="1" customWidth="1"/>
    <col min="25" max="25" width="8.20703125" bestFit="1" customWidth="1"/>
    <col min="26" max="26" width="5.47265625" bestFit="1" customWidth="1"/>
    <col min="27" max="27" width="8.20703125" bestFit="1" customWidth="1"/>
    <col min="28" max="28" width="5.47265625" bestFit="1" customWidth="1"/>
    <col min="29" max="29" width="8.20703125" bestFit="1" customWidth="1"/>
    <col min="30" max="30" width="10.20703125" bestFit="1" customWidth="1"/>
    <col min="31" max="70" width="2.68359375" bestFit="1" customWidth="1"/>
    <col min="71" max="78" width="3.68359375" bestFit="1" customWidth="1"/>
    <col min="79" max="79" width="10.20703125" bestFit="1" customWidth="1"/>
    <col min="80" max="82" width="1.68359375" bestFit="1" customWidth="1"/>
    <col min="83" max="83" width="2.68359375" bestFit="1" customWidth="1"/>
    <col min="84" max="84" width="7.20703125" bestFit="1" customWidth="1"/>
    <col min="85" max="85" width="4.47265625" bestFit="1" customWidth="1"/>
    <col min="86" max="86" width="7.20703125" bestFit="1" customWidth="1"/>
    <col min="87" max="87" width="4.47265625" bestFit="1" customWidth="1"/>
    <col min="88" max="88" width="7.20703125" bestFit="1" customWidth="1"/>
    <col min="89" max="89" width="4.47265625" bestFit="1" customWidth="1"/>
    <col min="90" max="90" width="2.68359375" bestFit="1" customWidth="1"/>
    <col min="91" max="91" width="7.20703125" bestFit="1" customWidth="1"/>
    <col min="92" max="92" width="4.47265625" bestFit="1" customWidth="1"/>
    <col min="93" max="93" width="2.68359375" bestFit="1" customWidth="1"/>
    <col min="94" max="94" width="7.20703125" bestFit="1" customWidth="1"/>
    <col min="95" max="95" width="4.47265625" bestFit="1" customWidth="1"/>
    <col min="96" max="98" width="2.68359375" bestFit="1" customWidth="1"/>
    <col min="99" max="99" width="7.20703125" bestFit="1" customWidth="1"/>
    <col min="100" max="100" width="4.47265625" bestFit="1" customWidth="1"/>
    <col min="101" max="101" width="7.20703125" bestFit="1" customWidth="1"/>
    <col min="102" max="102" width="4.47265625" bestFit="1" customWidth="1"/>
    <col min="103" max="104" width="1.68359375" bestFit="1" customWidth="1"/>
    <col min="105" max="105" width="7.20703125" bestFit="1" customWidth="1"/>
    <col min="106" max="106" width="4.47265625" bestFit="1" customWidth="1"/>
    <col min="107" max="107" width="7.20703125" bestFit="1" customWidth="1"/>
    <col min="108" max="108" width="4.47265625" bestFit="1" customWidth="1"/>
    <col min="109" max="109" width="7.20703125" bestFit="1" customWidth="1"/>
    <col min="110" max="110" width="4.47265625" bestFit="1" customWidth="1"/>
    <col min="111" max="111" width="7.20703125" bestFit="1" customWidth="1"/>
    <col min="112" max="112" width="4.47265625" bestFit="1" customWidth="1"/>
    <col min="113" max="113" width="7.20703125" bestFit="1" customWidth="1"/>
    <col min="114" max="114" width="4.47265625" bestFit="1" customWidth="1"/>
    <col min="115" max="115" width="2.68359375" bestFit="1" customWidth="1"/>
    <col min="116" max="116" width="7.20703125" bestFit="1" customWidth="1"/>
    <col min="117" max="117" width="4.47265625" bestFit="1" customWidth="1"/>
    <col min="118" max="118" width="2.68359375" bestFit="1" customWidth="1"/>
    <col min="119" max="119" width="7.20703125" bestFit="1" customWidth="1"/>
    <col min="120" max="120" width="4.47265625" bestFit="1" customWidth="1"/>
    <col min="121" max="121" width="7.20703125" bestFit="1" customWidth="1"/>
    <col min="122" max="122" width="4.47265625" bestFit="1" customWidth="1"/>
    <col min="123" max="123" width="7.20703125" bestFit="1" customWidth="1"/>
    <col min="124" max="124" width="4.47265625" bestFit="1" customWidth="1"/>
    <col min="125" max="125" width="7.20703125" bestFit="1" customWidth="1"/>
    <col min="126" max="126" width="4.47265625" bestFit="1" customWidth="1"/>
    <col min="127" max="127" width="7.20703125" bestFit="1" customWidth="1"/>
    <col min="128" max="128" width="4.47265625" bestFit="1" customWidth="1"/>
    <col min="129" max="129" width="2.68359375" bestFit="1" customWidth="1"/>
    <col min="130" max="130" width="7.20703125" bestFit="1" customWidth="1"/>
    <col min="131" max="131" width="4.47265625" bestFit="1" customWidth="1"/>
    <col min="132" max="133" width="2.68359375" bestFit="1" customWidth="1"/>
    <col min="134" max="134" width="7.20703125" bestFit="1" customWidth="1"/>
    <col min="135" max="135" width="4.47265625" bestFit="1" customWidth="1"/>
    <col min="136" max="136" width="7.20703125" bestFit="1" customWidth="1"/>
    <col min="137" max="137" width="4.47265625" bestFit="1" customWidth="1"/>
    <col min="138" max="138" width="2.68359375" bestFit="1" customWidth="1"/>
    <col min="139" max="139" width="7.20703125" bestFit="1" customWidth="1"/>
    <col min="140" max="140" width="4.47265625" bestFit="1" customWidth="1"/>
    <col min="141" max="141" width="7.20703125" bestFit="1" customWidth="1"/>
    <col min="142" max="142" width="4.47265625" bestFit="1" customWidth="1"/>
    <col min="143" max="143" width="7.20703125" bestFit="1" customWidth="1"/>
    <col min="144" max="144" width="4.47265625" bestFit="1" customWidth="1"/>
    <col min="145" max="145" width="7.20703125" bestFit="1" customWidth="1"/>
    <col min="146" max="146" width="4.47265625" bestFit="1" customWidth="1"/>
    <col min="147" max="148" width="2.68359375" bestFit="1" customWidth="1"/>
    <col min="149" max="149" width="7.20703125" bestFit="1" customWidth="1"/>
    <col min="150" max="150" width="4.47265625" bestFit="1" customWidth="1"/>
    <col min="151" max="151" width="7.20703125" bestFit="1" customWidth="1"/>
    <col min="152" max="152" width="4.47265625" bestFit="1" customWidth="1"/>
    <col min="153" max="153" width="7.20703125" bestFit="1" customWidth="1"/>
    <col min="154" max="154" width="4.47265625" bestFit="1" customWidth="1"/>
    <col min="155" max="155" width="2.68359375" bestFit="1" customWidth="1"/>
    <col min="156" max="156" width="7.20703125" bestFit="1" customWidth="1"/>
    <col min="157" max="157" width="4.47265625" bestFit="1" customWidth="1"/>
    <col min="158" max="158" width="7.20703125" bestFit="1" customWidth="1"/>
    <col min="159" max="159" width="4.47265625" bestFit="1" customWidth="1"/>
    <col min="160" max="160" width="7.20703125" bestFit="1" customWidth="1"/>
    <col min="161" max="161" width="4.47265625" bestFit="1" customWidth="1"/>
    <col min="162" max="162" width="7.20703125" bestFit="1" customWidth="1"/>
    <col min="163" max="163" width="4.47265625" bestFit="1" customWidth="1"/>
    <col min="164" max="164" width="1.68359375" bestFit="1" customWidth="1"/>
    <col min="165" max="165" width="2.68359375" bestFit="1" customWidth="1"/>
    <col min="166" max="166" width="7.20703125" bestFit="1" customWidth="1"/>
    <col min="167" max="167" width="4.47265625" bestFit="1" customWidth="1"/>
    <col min="168" max="168" width="7.20703125" bestFit="1" customWidth="1"/>
    <col min="169" max="169" width="4.47265625" bestFit="1" customWidth="1"/>
    <col min="170" max="170" width="7.20703125" bestFit="1" customWidth="1"/>
    <col min="171" max="171" width="4.47265625" bestFit="1" customWidth="1"/>
    <col min="172" max="172" width="1.68359375" bestFit="1" customWidth="1"/>
    <col min="173" max="173" width="7.20703125" bestFit="1" customWidth="1"/>
    <col min="174" max="174" width="4.47265625" bestFit="1" customWidth="1"/>
    <col min="175" max="175" width="7.20703125" bestFit="1" customWidth="1"/>
    <col min="176" max="176" width="4.47265625" bestFit="1" customWidth="1"/>
    <col min="177" max="177" width="7.20703125" bestFit="1" customWidth="1"/>
    <col min="178" max="178" width="4.47265625" bestFit="1" customWidth="1"/>
    <col min="179" max="179" width="1.68359375" bestFit="1" customWidth="1"/>
    <col min="180" max="180" width="7.20703125" bestFit="1" customWidth="1"/>
    <col min="181" max="181" width="4.47265625" bestFit="1" customWidth="1"/>
    <col min="182" max="182" width="7.20703125" bestFit="1" customWidth="1"/>
    <col min="183" max="183" width="4.47265625" bestFit="1" customWidth="1"/>
    <col min="184" max="184" width="7.20703125" bestFit="1" customWidth="1"/>
    <col min="185" max="185" width="4.47265625" bestFit="1" customWidth="1"/>
    <col min="186" max="186" width="7.20703125" bestFit="1" customWidth="1"/>
    <col min="187" max="187" width="4.47265625" bestFit="1" customWidth="1"/>
    <col min="188" max="188" width="1.68359375" bestFit="1" customWidth="1"/>
    <col min="189" max="189" width="7.20703125" bestFit="1" customWidth="1"/>
    <col min="190" max="190" width="4.47265625" bestFit="1" customWidth="1"/>
    <col min="191" max="191" width="7.20703125" bestFit="1" customWidth="1"/>
    <col min="192" max="192" width="5.47265625" bestFit="1" customWidth="1"/>
    <col min="193" max="193" width="8.20703125" bestFit="1" customWidth="1"/>
    <col min="194" max="194" width="5.47265625" bestFit="1" customWidth="1"/>
    <col min="195" max="195" width="8.20703125" bestFit="1" customWidth="1"/>
    <col min="196" max="196" width="5.47265625" bestFit="1" customWidth="1"/>
    <col min="197" max="197" width="8.20703125" bestFit="1" customWidth="1"/>
    <col min="198" max="198" width="5.47265625" bestFit="1" customWidth="1"/>
    <col min="199" max="199" width="8.20703125" bestFit="1" customWidth="1"/>
    <col min="200" max="200" width="5.47265625" bestFit="1" customWidth="1"/>
    <col min="201" max="201" width="1.68359375" bestFit="1" customWidth="1"/>
    <col min="202" max="202" width="8.20703125" bestFit="1" customWidth="1"/>
    <col min="203" max="203" width="5.47265625" bestFit="1" customWidth="1"/>
    <col min="204" max="204" width="8.20703125" bestFit="1" customWidth="1"/>
    <col min="205" max="205" width="5.47265625" bestFit="1" customWidth="1"/>
    <col min="206" max="206" width="1.68359375" bestFit="1" customWidth="1"/>
    <col min="207" max="207" width="8.20703125" bestFit="1" customWidth="1"/>
    <col min="208" max="208" width="5.47265625" bestFit="1" customWidth="1"/>
    <col min="209" max="209" width="8.20703125" bestFit="1" customWidth="1"/>
    <col min="210" max="210" width="5.47265625" bestFit="1" customWidth="1"/>
    <col min="211" max="211" width="8.20703125" bestFit="1" customWidth="1"/>
    <col min="212" max="212" width="5.47265625" bestFit="1" customWidth="1"/>
    <col min="213" max="213" width="8.20703125" bestFit="1" customWidth="1"/>
    <col min="214" max="214" width="5.47265625" bestFit="1" customWidth="1"/>
    <col min="215" max="215" width="8.20703125" bestFit="1" customWidth="1"/>
    <col min="216" max="216" width="5.47265625" bestFit="1" customWidth="1"/>
    <col min="217" max="217" width="8.20703125" bestFit="1" customWidth="1"/>
    <col min="218" max="218" width="5.47265625" bestFit="1" customWidth="1"/>
    <col min="219" max="219" width="8.20703125" bestFit="1" customWidth="1"/>
    <col min="220" max="220" width="5.47265625" bestFit="1" customWidth="1"/>
    <col min="221" max="221" width="8.20703125" bestFit="1" customWidth="1"/>
    <col min="222" max="222" width="5.47265625" bestFit="1" customWidth="1"/>
    <col min="223" max="223" width="8.20703125" bestFit="1" customWidth="1"/>
    <col min="224" max="224" width="5.47265625" bestFit="1" customWidth="1"/>
    <col min="225" max="225" width="8.20703125" bestFit="1" customWidth="1"/>
    <col min="226" max="226" width="5.47265625" bestFit="1" customWidth="1"/>
    <col min="227" max="227" width="8.20703125" bestFit="1" customWidth="1"/>
    <col min="228" max="228" width="5.47265625" bestFit="1" customWidth="1"/>
    <col min="229" max="229" width="8.20703125" bestFit="1" customWidth="1"/>
    <col min="230" max="230" width="5.47265625" bestFit="1" customWidth="1"/>
    <col min="231" max="231" width="8.20703125" bestFit="1" customWidth="1"/>
    <col min="232" max="232" width="5.47265625" bestFit="1" customWidth="1"/>
    <col min="233" max="233" width="8.20703125" bestFit="1" customWidth="1"/>
    <col min="234" max="234" width="10.20703125" bestFit="1" customWidth="1"/>
  </cols>
  <sheetData>
    <row r="3" spans="1:5" x14ac:dyDescent="0.55000000000000004">
      <c r="B3" s="1" t="s">
        <v>16</v>
      </c>
    </row>
    <row r="4" spans="1:5" x14ac:dyDescent="0.55000000000000004">
      <c r="B4">
        <v>-2</v>
      </c>
      <c r="D4">
        <v>2</v>
      </c>
    </row>
    <row r="5" spans="1:5" x14ac:dyDescent="0.55000000000000004">
      <c r="A5" s="1" t="s">
        <v>19</v>
      </c>
      <c r="B5" t="s">
        <v>20</v>
      </c>
      <c r="C5" t="s">
        <v>21</v>
      </c>
      <c r="D5" t="s">
        <v>20</v>
      </c>
      <c r="E5" t="s">
        <v>21</v>
      </c>
    </row>
    <row r="6" spans="1:5" x14ac:dyDescent="0.55000000000000004">
      <c r="A6" s="2" t="s">
        <v>12</v>
      </c>
      <c r="B6" s="3">
        <v>10</v>
      </c>
      <c r="C6" s="3">
        <v>64</v>
      </c>
      <c r="D6" s="3">
        <v>102</v>
      </c>
      <c r="E6" s="3">
        <v>1</v>
      </c>
    </row>
    <row r="7" spans="1:5" x14ac:dyDescent="0.55000000000000004">
      <c r="A7" s="2" t="s">
        <v>6</v>
      </c>
      <c r="B7" s="3">
        <v>22</v>
      </c>
      <c r="C7" s="3">
        <v>86</v>
      </c>
      <c r="D7" s="3">
        <v>86</v>
      </c>
      <c r="E7" s="3">
        <v>0</v>
      </c>
    </row>
    <row r="8" spans="1:5" x14ac:dyDescent="0.55000000000000004">
      <c r="A8" s="2" t="s">
        <v>14</v>
      </c>
      <c r="B8" s="3">
        <v>5</v>
      </c>
      <c r="C8" s="3">
        <v>52</v>
      </c>
      <c r="D8" s="3">
        <v>115</v>
      </c>
      <c r="E8" s="3">
        <v>0</v>
      </c>
    </row>
    <row r="9" spans="1:5" x14ac:dyDescent="0.55000000000000004">
      <c r="A9" s="2" t="s">
        <v>9</v>
      </c>
      <c r="B9" s="3">
        <v>15</v>
      </c>
      <c r="C9" s="3">
        <v>100</v>
      </c>
      <c r="D9" s="3">
        <v>64</v>
      </c>
      <c r="E9" s="3">
        <v>1</v>
      </c>
    </row>
    <row r="10" spans="1:5" x14ac:dyDescent="0.55000000000000004">
      <c r="A10" s="2" t="s">
        <v>13</v>
      </c>
      <c r="B10" s="3">
        <v>10</v>
      </c>
      <c r="C10" s="3">
        <v>102</v>
      </c>
      <c r="D10" s="3">
        <v>62</v>
      </c>
      <c r="E10" s="3">
        <v>0</v>
      </c>
    </row>
    <row r="11" spans="1:5" x14ac:dyDescent="0.55000000000000004">
      <c r="A11" s="2" t="s">
        <v>10</v>
      </c>
      <c r="B11" s="3">
        <v>14</v>
      </c>
      <c r="C11" s="3">
        <v>19</v>
      </c>
      <c r="D11" s="3">
        <v>153</v>
      </c>
      <c r="E11" s="3">
        <v>0</v>
      </c>
    </row>
    <row r="12" spans="1:5" x14ac:dyDescent="0.55000000000000004">
      <c r="A12" s="2" t="s">
        <v>15</v>
      </c>
      <c r="B12" s="3">
        <v>4</v>
      </c>
      <c r="C12" s="3">
        <v>148</v>
      </c>
      <c r="D12" s="3">
        <v>22</v>
      </c>
      <c r="E12" s="3">
        <v>1</v>
      </c>
    </row>
    <row r="13" spans="1:5" x14ac:dyDescent="0.55000000000000004">
      <c r="A13" s="2" t="s">
        <v>11</v>
      </c>
      <c r="B13" s="3">
        <v>17</v>
      </c>
      <c r="C13" s="3">
        <v>98</v>
      </c>
      <c r="D13" s="3">
        <v>65</v>
      </c>
      <c r="E13" s="3">
        <v>0</v>
      </c>
    </row>
    <row r="14" spans="1:5" x14ac:dyDescent="0.55000000000000004">
      <c r="A14" s="2" t="s">
        <v>8</v>
      </c>
      <c r="B14" s="3">
        <v>44</v>
      </c>
      <c r="C14" s="3">
        <v>28</v>
      </c>
      <c r="D14" s="3">
        <v>144</v>
      </c>
      <c r="E14" s="3">
        <v>0</v>
      </c>
    </row>
    <row r="15" spans="1:5" x14ac:dyDescent="0.55000000000000004">
      <c r="A15" s="2" t="s">
        <v>7</v>
      </c>
      <c r="B15" s="3">
        <v>11</v>
      </c>
      <c r="C15" s="3">
        <v>146</v>
      </c>
      <c r="D15" s="3">
        <v>27</v>
      </c>
      <c r="E15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8D30-2BEA-4382-9ED6-AA6D631DE811}">
  <dimension ref="A3:E30"/>
  <sheetViews>
    <sheetView workbookViewId="0">
      <selection activeCell="F6" sqref="F6"/>
    </sheetView>
  </sheetViews>
  <sheetFormatPr defaultRowHeight="14.4" x14ac:dyDescent="0.55000000000000004"/>
  <cols>
    <col min="1" max="1" width="18.1015625" bestFit="1" customWidth="1"/>
    <col min="2" max="2" width="14.68359375" bestFit="1" customWidth="1"/>
    <col min="3" max="3" width="8.68359375" bestFit="1" customWidth="1"/>
    <col min="4" max="4" width="8.9453125" bestFit="1" customWidth="1"/>
    <col min="5" max="5" width="8.89453125" bestFit="1" customWidth="1"/>
    <col min="6" max="6" width="8.734375" bestFit="1" customWidth="1"/>
    <col min="7" max="7" width="8.68359375" bestFit="1" customWidth="1"/>
    <col min="8" max="8" width="8.9453125" bestFit="1" customWidth="1"/>
    <col min="9" max="9" width="8.89453125" bestFit="1" customWidth="1"/>
    <col min="10" max="10" width="4.47265625" bestFit="1" customWidth="1"/>
    <col min="11" max="11" width="7.20703125" bestFit="1" customWidth="1"/>
    <col min="12" max="12" width="4.47265625" bestFit="1" customWidth="1"/>
    <col min="13" max="13" width="7.20703125" bestFit="1" customWidth="1"/>
    <col min="14" max="14" width="4.47265625" bestFit="1" customWidth="1"/>
    <col min="15" max="15" width="7.20703125" bestFit="1" customWidth="1"/>
    <col min="16" max="16" width="4.47265625" bestFit="1" customWidth="1"/>
    <col min="17" max="17" width="7.20703125" bestFit="1" customWidth="1"/>
    <col min="18" max="18" width="4.47265625" bestFit="1" customWidth="1"/>
    <col min="19" max="19" width="7.20703125" bestFit="1" customWidth="1"/>
    <col min="20" max="20" width="4.47265625" bestFit="1" customWidth="1"/>
    <col min="21" max="21" width="7.20703125" bestFit="1" customWidth="1"/>
    <col min="22" max="22" width="4.47265625" bestFit="1" customWidth="1"/>
    <col min="23" max="23" width="7.20703125" bestFit="1" customWidth="1"/>
    <col min="24" max="24" width="5.47265625" bestFit="1" customWidth="1"/>
    <col min="25" max="25" width="8.20703125" bestFit="1" customWidth="1"/>
    <col min="26" max="26" width="5.47265625" bestFit="1" customWidth="1"/>
    <col min="27" max="27" width="8.20703125" bestFit="1" customWidth="1"/>
    <col min="28" max="28" width="5.47265625" bestFit="1" customWidth="1"/>
    <col min="29" max="29" width="8.20703125" bestFit="1" customWidth="1"/>
    <col min="30" max="30" width="10.20703125" bestFit="1" customWidth="1"/>
    <col min="31" max="70" width="2.68359375" bestFit="1" customWidth="1"/>
    <col min="71" max="78" width="3.68359375" bestFit="1" customWidth="1"/>
    <col min="79" max="79" width="10.20703125" bestFit="1" customWidth="1"/>
    <col min="80" max="82" width="1.68359375" bestFit="1" customWidth="1"/>
    <col min="83" max="83" width="2.68359375" bestFit="1" customWidth="1"/>
    <col min="84" max="84" width="7.20703125" bestFit="1" customWidth="1"/>
    <col min="85" max="85" width="4.47265625" bestFit="1" customWidth="1"/>
    <col min="86" max="86" width="7.20703125" bestFit="1" customWidth="1"/>
    <col min="87" max="87" width="4.47265625" bestFit="1" customWidth="1"/>
    <col min="88" max="88" width="7.20703125" bestFit="1" customWidth="1"/>
    <col min="89" max="89" width="4.47265625" bestFit="1" customWidth="1"/>
    <col min="90" max="90" width="2.68359375" bestFit="1" customWidth="1"/>
    <col min="91" max="91" width="7.20703125" bestFit="1" customWidth="1"/>
    <col min="92" max="92" width="4.47265625" bestFit="1" customWidth="1"/>
    <col min="93" max="93" width="2.68359375" bestFit="1" customWidth="1"/>
    <col min="94" max="94" width="7.20703125" bestFit="1" customWidth="1"/>
    <col min="95" max="95" width="4.47265625" bestFit="1" customWidth="1"/>
    <col min="96" max="98" width="2.68359375" bestFit="1" customWidth="1"/>
    <col min="99" max="99" width="7.20703125" bestFit="1" customWidth="1"/>
    <col min="100" max="100" width="4.47265625" bestFit="1" customWidth="1"/>
    <col min="101" max="101" width="7.20703125" bestFit="1" customWidth="1"/>
    <col min="102" max="102" width="4.47265625" bestFit="1" customWidth="1"/>
    <col min="103" max="104" width="1.68359375" bestFit="1" customWidth="1"/>
    <col min="105" max="105" width="7.20703125" bestFit="1" customWidth="1"/>
    <col min="106" max="106" width="4.47265625" bestFit="1" customWidth="1"/>
    <col min="107" max="107" width="7.20703125" bestFit="1" customWidth="1"/>
    <col min="108" max="108" width="4.47265625" bestFit="1" customWidth="1"/>
    <col min="109" max="109" width="7.20703125" bestFit="1" customWidth="1"/>
    <col min="110" max="110" width="4.47265625" bestFit="1" customWidth="1"/>
    <col min="111" max="111" width="7.20703125" bestFit="1" customWidth="1"/>
    <col min="112" max="112" width="4.47265625" bestFit="1" customWidth="1"/>
    <col min="113" max="113" width="7.20703125" bestFit="1" customWidth="1"/>
    <col min="114" max="114" width="4.47265625" bestFit="1" customWidth="1"/>
    <col min="115" max="115" width="2.68359375" bestFit="1" customWidth="1"/>
    <col min="116" max="116" width="7.20703125" bestFit="1" customWidth="1"/>
    <col min="117" max="117" width="4.47265625" bestFit="1" customWidth="1"/>
    <col min="118" max="118" width="2.68359375" bestFit="1" customWidth="1"/>
    <col min="119" max="119" width="7.20703125" bestFit="1" customWidth="1"/>
    <col min="120" max="120" width="4.47265625" bestFit="1" customWidth="1"/>
    <col min="121" max="121" width="7.20703125" bestFit="1" customWidth="1"/>
    <col min="122" max="122" width="4.47265625" bestFit="1" customWidth="1"/>
    <col min="123" max="123" width="7.20703125" bestFit="1" customWidth="1"/>
    <col min="124" max="124" width="4.47265625" bestFit="1" customWidth="1"/>
    <col min="125" max="125" width="7.20703125" bestFit="1" customWidth="1"/>
    <col min="126" max="126" width="4.47265625" bestFit="1" customWidth="1"/>
    <col min="127" max="127" width="7.20703125" bestFit="1" customWidth="1"/>
    <col min="128" max="128" width="4.47265625" bestFit="1" customWidth="1"/>
    <col min="129" max="129" width="2.68359375" bestFit="1" customWidth="1"/>
    <col min="130" max="130" width="7.20703125" bestFit="1" customWidth="1"/>
    <col min="131" max="131" width="4.47265625" bestFit="1" customWidth="1"/>
    <col min="132" max="133" width="2.68359375" bestFit="1" customWidth="1"/>
    <col min="134" max="134" width="7.20703125" bestFit="1" customWidth="1"/>
    <col min="135" max="135" width="4.47265625" bestFit="1" customWidth="1"/>
    <col min="136" max="136" width="7.20703125" bestFit="1" customWidth="1"/>
    <col min="137" max="137" width="4.47265625" bestFit="1" customWidth="1"/>
    <col min="138" max="138" width="2.68359375" bestFit="1" customWidth="1"/>
    <col min="139" max="139" width="7.20703125" bestFit="1" customWidth="1"/>
    <col min="140" max="140" width="4.47265625" bestFit="1" customWidth="1"/>
    <col min="141" max="141" width="7.20703125" bestFit="1" customWidth="1"/>
    <col min="142" max="142" width="4.47265625" bestFit="1" customWidth="1"/>
    <col min="143" max="143" width="7.20703125" bestFit="1" customWidth="1"/>
    <col min="144" max="144" width="4.47265625" bestFit="1" customWidth="1"/>
    <col min="145" max="145" width="7.20703125" bestFit="1" customWidth="1"/>
    <col min="146" max="146" width="4.47265625" bestFit="1" customWidth="1"/>
    <col min="147" max="148" width="2.68359375" bestFit="1" customWidth="1"/>
    <col min="149" max="149" width="7.20703125" bestFit="1" customWidth="1"/>
    <col min="150" max="150" width="4.47265625" bestFit="1" customWidth="1"/>
    <col min="151" max="151" width="7.20703125" bestFit="1" customWidth="1"/>
    <col min="152" max="152" width="4.47265625" bestFit="1" customWidth="1"/>
    <col min="153" max="153" width="7.20703125" bestFit="1" customWidth="1"/>
    <col min="154" max="154" width="4.47265625" bestFit="1" customWidth="1"/>
    <col min="155" max="155" width="2.68359375" bestFit="1" customWidth="1"/>
    <col min="156" max="156" width="7.20703125" bestFit="1" customWidth="1"/>
    <col min="157" max="157" width="4.47265625" bestFit="1" customWidth="1"/>
    <col min="158" max="158" width="7.20703125" bestFit="1" customWidth="1"/>
    <col min="159" max="159" width="4.47265625" bestFit="1" customWidth="1"/>
    <col min="160" max="160" width="7.20703125" bestFit="1" customWidth="1"/>
    <col min="161" max="161" width="4.47265625" bestFit="1" customWidth="1"/>
    <col min="162" max="162" width="7.20703125" bestFit="1" customWidth="1"/>
    <col min="163" max="163" width="4.47265625" bestFit="1" customWidth="1"/>
    <col min="164" max="164" width="1.68359375" bestFit="1" customWidth="1"/>
    <col min="165" max="165" width="2.68359375" bestFit="1" customWidth="1"/>
    <col min="166" max="166" width="7.20703125" bestFit="1" customWidth="1"/>
    <col min="167" max="167" width="4.47265625" bestFit="1" customWidth="1"/>
    <col min="168" max="168" width="7.20703125" bestFit="1" customWidth="1"/>
    <col min="169" max="169" width="4.47265625" bestFit="1" customWidth="1"/>
    <col min="170" max="170" width="7.20703125" bestFit="1" customWidth="1"/>
    <col min="171" max="171" width="4.47265625" bestFit="1" customWidth="1"/>
    <col min="172" max="172" width="1.68359375" bestFit="1" customWidth="1"/>
    <col min="173" max="173" width="7.20703125" bestFit="1" customWidth="1"/>
    <col min="174" max="174" width="4.47265625" bestFit="1" customWidth="1"/>
    <col min="175" max="175" width="7.20703125" bestFit="1" customWidth="1"/>
    <col min="176" max="176" width="4.47265625" bestFit="1" customWidth="1"/>
    <col min="177" max="177" width="7.20703125" bestFit="1" customWidth="1"/>
    <col min="178" max="178" width="4.47265625" bestFit="1" customWidth="1"/>
    <col min="179" max="179" width="1.68359375" bestFit="1" customWidth="1"/>
    <col min="180" max="180" width="7.20703125" bestFit="1" customWidth="1"/>
    <col min="181" max="181" width="4.47265625" bestFit="1" customWidth="1"/>
    <col min="182" max="182" width="7.20703125" bestFit="1" customWidth="1"/>
    <col min="183" max="183" width="4.47265625" bestFit="1" customWidth="1"/>
    <col min="184" max="184" width="7.20703125" bestFit="1" customWidth="1"/>
    <col min="185" max="185" width="4.47265625" bestFit="1" customWidth="1"/>
    <col min="186" max="186" width="7.20703125" bestFit="1" customWidth="1"/>
    <col min="187" max="187" width="4.47265625" bestFit="1" customWidth="1"/>
    <col min="188" max="188" width="1.68359375" bestFit="1" customWidth="1"/>
    <col min="189" max="189" width="7.20703125" bestFit="1" customWidth="1"/>
    <col min="190" max="190" width="4.47265625" bestFit="1" customWidth="1"/>
    <col min="191" max="191" width="7.20703125" bestFit="1" customWidth="1"/>
    <col min="192" max="192" width="5.47265625" bestFit="1" customWidth="1"/>
    <col min="193" max="193" width="8.20703125" bestFit="1" customWidth="1"/>
    <col min="194" max="194" width="5.47265625" bestFit="1" customWidth="1"/>
    <col min="195" max="195" width="8.20703125" bestFit="1" customWidth="1"/>
    <col min="196" max="196" width="5.47265625" bestFit="1" customWidth="1"/>
    <col min="197" max="197" width="8.20703125" bestFit="1" customWidth="1"/>
    <col min="198" max="198" width="5.47265625" bestFit="1" customWidth="1"/>
    <col min="199" max="199" width="8.20703125" bestFit="1" customWidth="1"/>
    <col min="200" max="200" width="5.47265625" bestFit="1" customWidth="1"/>
    <col min="201" max="201" width="1.68359375" bestFit="1" customWidth="1"/>
    <col min="202" max="202" width="8.20703125" bestFit="1" customWidth="1"/>
    <col min="203" max="203" width="5.47265625" bestFit="1" customWidth="1"/>
    <col min="204" max="204" width="8.20703125" bestFit="1" customWidth="1"/>
    <col min="205" max="205" width="5.47265625" bestFit="1" customWidth="1"/>
    <col min="206" max="206" width="1.68359375" bestFit="1" customWidth="1"/>
    <col min="207" max="207" width="8.20703125" bestFit="1" customWidth="1"/>
    <col min="208" max="208" width="5.47265625" bestFit="1" customWidth="1"/>
    <col min="209" max="209" width="8.20703125" bestFit="1" customWidth="1"/>
    <col min="210" max="210" width="5.47265625" bestFit="1" customWidth="1"/>
    <col min="211" max="211" width="8.20703125" bestFit="1" customWidth="1"/>
    <col min="212" max="212" width="5.47265625" bestFit="1" customWidth="1"/>
    <col min="213" max="213" width="8.20703125" bestFit="1" customWidth="1"/>
    <col min="214" max="214" width="5.47265625" bestFit="1" customWidth="1"/>
    <col min="215" max="215" width="8.20703125" bestFit="1" customWidth="1"/>
    <col min="216" max="216" width="5.47265625" bestFit="1" customWidth="1"/>
    <col min="217" max="217" width="8.20703125" bestFit="1" customWidth="1"/>
    <col min="218" max="218" width="5.47265625" bestFit="1" customWidth="1"/>
    <col min="219" max="219" width="8.20703125" bestFit="1" customWidth="1"/>
    <col min="220" max="220" width="5.47265625" bestFit="1" customWidth="1"/>
    <col min="221" max="221" width="8.20703125" bestFit="1" customWidth="1"/>
    <col min="222" max="222" width="5.47265625" bestFit="1" customWidth="1"/>
    <col min="223" max="223" width="8.20703125" bestFit="1" customWidth="1"/>
    <col min="224" max="224" width="5.47265625" bestFit="1" customWidth="1"/>
    <col min="225" max="225" width="8.20703125" bestFit="1" customWidth="1"/>
    <col min="226" max="226" width="5.47265625" bestFit="1" customWidth="1"/>
    <col min="227" max="227" width="8.20703125" bestFit="1" customWidth="1"/>
    <col min="228" max="228" width="5.47265625" bestFit="1" customWidth="1"/>
    <col min="229" max="229" width="8.20703125" bestFit="1" customWidth="1"/>
    <col min="230" max="230" width="5.47265625" bestFit="1" customWidth="1"/>
    <col min="231" max="231" width="8.20703125" bestFit="1" customWidth="1"/>
    <col min="232" max="232" width="5.47265625" bestFit="1" customWidth="1"/>
    <col min="233" max="233" width="8.20703125" bestFit="1" customWidth="1"/>
    <col min="234" max="234" width="10.20703125" bestFit="1" customWidth="1"/>
  </cols>
  <sheetData>
    <row r="3" spans="1:5" x14ac:dyDescent="0.55000000000000004">
      <c r="B3" s="1" t="s">
        <v>16</v>
      </c>
    </row>
    <row r="4" spans="1:5" x14ac:dyDescent="0.55000000000000004">
      <c r="B4">
        <v>-2</v>
      </c>
    </row>
    <row r="5" spans="1:5" x14ac:dyDescent="0.55000000000000004">
      <c r="A5" s="1" t="s">
        <v>19</v>
      </c>
      <c r="B5" t="s">
        <v>20</v>
      </c>
      <c r="C5" t="s">
        <v>17</v>
      </c>
      <c r="D5" t="s">
        <v>21</v>
      </c>
      <c r="E5" t="s">
        <v>18</v>
      </c>
    </row>
    <row r="6" spans="1:5" x14ac:dyDescent="0.55000000000000004">
      <c r="A6" s="2" t="s">
        <v>12</v>
      </c>
      <c r="B6" s="3">
        <v>10</v>
      </c>
      <c r="C6" s="3">
        <v>0</v>
      </c>
      <c r="D6" s="3">
        <v>64</v>
      </c>
      <c r="E6" s="3">
        <v>99</v>
      </c>
    </row>
    <row r="7" spans="1:5" x14ac:dyDescent="0.55000000000000004">
      <c r="A7" s="2" t="s">
        <v>6</v>
      </c>
      <c r="B7" s="3">
        <v>22</v>
      </c>
      <c r="C7" s="3">
        <v>1</v>
      </c>
      <c r="D7" s="3">
        <v>86</v>
      </c>
      <c r="E7" s="3">
        <v>64</v>
      </c>
    </row>
    <row r="8" spans="1:5" x14ac:dyDescent="0.55000000000000004">
      <c r="A8" s="2" t="s">
        <v>14</v>
      </c>
      <c r="B8" s="3">
        <v>5</v>
      </c>
      <c r="C8" s="3">
        <v>1</v>
      </c>
      <c r="D8" s="3">
        <v>52</v>
      </c>
      <c r="E8" s="3">
        <v>115</v>
      </c>
    </row>
    <row r="9" spans="1:5" x14ac:dyDescent="0.55000000000000004">
      <c r="A9" s="2" t="s">
        <v>9</v>
      </c>
      <c r="B9" s="3">
        <v>15</v>
      </c>
      <c r="C9" s="3">
        <v>9</v>
      </c>
      <c r="D9" s="3">
        <v>100</v>
      </c>
      <c r="E9" s="3">
        <v>49</v>
      </c>
    </row>
    <row r="10" spans="1:5" x14ac:dyDescent="0.55000000000000004">
      <c r="A10" s="2" t="s">
        <v>13</v>
      </c>
      <c r="B10" s="3">
        <v>10</v>
      </c>
      <c r="C10" s="3">
        <v>9</v>
      </c>
      <c r="D10" s="3">
        <v>102</v>
      </c>
      <c r="E10" s="3">
        <v>52</v>
      </c>
    </row>
    <row r="11" spans="1:5" x14ac:dyDescent="0.55000000000000004">
      <c r="A11" s="2" t="s">
        <v>10</v>
      </c>
      <c r="B11" s="3">
        <v>14</v>
      </c>
      <c r="C11" s="3">
        <v>0</v>
      </c>
      <c r="D11" s="3">
        <v>19</v>
      </c>
      <c r="E11" s="3">
        <v>140</v>
      </c>
    </row>
    <row r="12" spans="1:5" x14ac:dyDescent="0.55000000000000004">
      <c r="A12" s="2" t="s">
        <v>15</v>
      </c>
      <c r="B12" s="3">
        <v>4</v>
      </c>
      <c r="C12" s="3">
        <v>3</v>
      </c>
      <c r="D12" s="3">
        <v>148</v>
      </c>
      <c r="E12" s="3">
        <v>18</v>
      </c>
    </row>
    <row r="13" spans="1:5" x14ac:dyDescent="0.55000000000000004">
      <c r="A13" s="2" t="s">
        <v>11</v>
      </c>
      <c r="B13" s="3">
        <v>17</v>
      </c>
      <c r="C13" s="3">
        <v>10</v>
      </c>
      <c r="D13" s="3">
        <v>98</v>
      </c>
      <c r="E13" s="3">
        <v>48</v>
      </c>
    </row>
    <row r="14" spans="1:5" x14ac:dyDescent="0.55000000000000004">
      <c r="A14" s="2" t="s">
        <v>8</v>
      </c>
      <c r="B14" s="3">
        <v>44</v>
      </c>
      <c r="C14" s="3">
        <v>1</v>
      </c>
      <c r="D14" s="3">
        <v>28</v>
      </c>
      <c r="E14" s="3">
        <v>100</v>
      </c>
    </row>
    <row r="15" spans="1:5" x14ac:dyDescent="0.55000000000000004">
      <c r="A15" s="2" t="s">
        <v>7</v>
      </c>
      <c r="B15" s="3">
        <v>11</v>
      </c>
      <c r="C15" s="3">
        <v>0</v>
      </c>
      <c r="D15" s="3">
        <v>146</v>
      </c>
      <c r="E15" s="3">
        <v>16</v>
      </c>
    </row>
    <row r="18" spans="1:5" x14ac:dyDescent="0.55000000000000004">
      <c r="B18" s="1" t="s">
        <v>16</v>
      </c>
    </row>
    <row r="19" spans="1:5" x14ac:dyDescent="0.55000000000000004">
      <c r="B19">
        <v>2</v>
      </c>
    </row>
    <row r="20" spans="1:5" x14ac:dyDescent="0.55000000000000004">
      <c r="A20" s="1" t="s">
        <v>19</v>
      </c>
      <c r="B20" t="s">
        <v>20</v>
      </c>
      <c r="C20" t="s">
        <v>17</v>
      </c>
      <c r="D20" t="s">
        <v>21</v>
      </c>
      <c r="E20" t="s">
        <v>18</v>
      </c>
    </row>
    <row r="21" spans="1:5" x14ac:dyDescent="0.55000000000000004">
      <c r="A21" s="2" t="s">
        <v>12</v>
      </c>
      <c r="B21" s="3">
        <v>102</v>
      </c>
      <c r="C21" s="3">
        <v>63</v>
      </c>
      <c r="D21" s="3">
        <v>1</v>
      </c>
      <c r="E21" s="3">
        <v>7</v>
      </c>
    </row>
    <row r="22" spans="1:5" x14ac:dyDescent="0.55000000000000004">
      <c r="A22" s="2" t="s">
        <v>6</v>
      </c>
      <c r="B22" s="3">
        <v>86</v>
      </c>
      <c r="C22" s="3">
        <v>87</v>
      </c>
      <c r="D22" s="3">
        <v>0</v>
      </c>
      <c r="E22" s="3">
        <v>0</v>
      </c>
    </row>
    <row r="23" spans="1:5" x14ac:dyDescent="0.55000000000000004">
      <c r="A23" s="2" t="s">
        <v>14</v>
      </c>
      <c r="B23" s="3">
        <v>115</v>
      </c>
      <c r="C23" s="3">
        <v>53</v>
      </c>
      <c r="D23" s="3">
        <v>0</v>
      </c>
      <c r="E23" s="3">
        <v>5</v>
      </c>
    </row>
    <row r="24" spans="1:5" x14ac:dyDescent="0.55000000000000004">
      <c r="A24" s="2" t="s">
        <v>9</v>
      </c>
      <c r="B24" s="3">
        <v>64</v>
      </c>
      <c r="C24" s="3">
        <v>108</v>
      </c>
      <c r="D24" s="3">
        <v>1</v>
      </c>
      <c r="E24" s="3">
        <v>0</v>
      </c>
    </row>
    <row r="25" spans="1:5" x14ac:dyDescent="0.55000000000000004">
      <c r="A25" s="2" t="s">
        <v>13</v>
      </c>
      <c r="B25" s="3">
        <v>62</v>
      </c>
      <c r="C25" s="3">
        <v>111</v>
      </c>
      <c r="D25" s="3">
        <v>0</v>
      </c>
      <c r="E25" s="3">
        <v>0</v>
      </c>
    </row>
    <row r="26" spans="1:5" x14ac:dyDescent="0.55000000000000004">
      <c r="A26" s="2" t="s">
        <v>10</v>
      </c>
      <c r="B26" s="3">
        <v>153</v>
      </c>
      <c r="C26" s="3">
        <v>19</v>
      </c>
      <c r="D26" s="3">
        <v>0</v>
      </c>
      <c r="E26" s="3">
        <v>1</v>
      </c>
    </row>
    <row r="27" spans="1:5" x14ac:dyDescent="0.55000000000000004">
      <c r="A27" s="2" t="s">
        <v>15</v>
      </c>
      <c r="B27" s="3">
        <v>22</v>
      </c>
      <c r="C27" s="3">
        <v>150</v>
      </c>
      <c r="D27" s="3">
        <v>1</v>
      </c>
      <c r="E27" s="3">
        <v>0</v>
      </c>
    </row>
    <row r="28" spans="1:5" x14ac:dyDescent="0.55000000000000004">
      <c r="A28" s="2" t="s">
        <v>11</v>
      </c>
      <c r="B28" s="3">
        <v>65</v>
      </c>
      <c r="C28" s="3">
        <v>108</v>
      </c>
      <c r="D28" s="3">
        <v>0</v>
      </c>
      <c r="E28" s="3">
        <v>0</v>
      </c>
    </row>
    <row r="29" spans="1:5" x14ac:dyDescent="0.55000000000000004">
      <c r="A29" s="2" t="s">
        <v>8</v>
      </c>
      <c r="B29" s="3">
        <v>144</v>
      </c>
      <c r="C29" s="3">
        <v>29</v>
      </c>
      <c r="D29" s="3">
        <v>0</v>
      </c>
      <c r="E29" s="3">
        <v>0</v>
      </c>
    </row>
    <row r="30" spans="1:5" x14ac:dyDescent="0.55000000000000004">
      <c r="A30" s="2" t="s">
        <v>7</v>
      </c>
      <c r="B30" s="3">
        <v>27</v>
      </c>
      <c r="C30" s="3">
        <v>138</v>
      </c>
      <c r="D30" s="3">
        <v>8</v>
      </c>
      <c r="E3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7FF7-4C8F-42A2-A13B-A7E861D28EA2}">
  <dimension ref="A3:L22"/>
  <sheetViews>
    <sheetView zoomScale="85" zoomScaleNormal="85" workbookViewId="0">
      <selection activeCell="D28" sqref="D28"/>
    </sheetView>
  </sheetViews>
  <sheetFormatPr defaultColWidth="9.15625" defaultRowHeight="14.4" x14ac:dyDescent="0.55000000000000004"/>
  <cols>
    <col min="1" max="1" width="13.20703125" bestFit="1" customWidth="1"/>
    <col min="2" max="2" width="14.89453125" style="4" bestFit="1" customWidth="1"/>
    <col min="3" max="3" width="10" style="4" bestFit="1" customWidth="1"/>
    <col min="4" max="4" width="8.05078125" style="4" bestFit="1" customWidth="1"/>
    <col min="5" max="5" width="18.62890625" style="4" bestFit="1" customWidth="1"/>
    <col min="6" max="6" width="6.5234375" style="4" bestFit="1" customWidth="1"/>
    <col min="7" max="7" width="7.5234375" style="4" bestFit="1" customWidth="1"/>
    <col min="8" max="8" width="6.5234375" style="4" bestFit="1" customWidth="1"/>
    <col min="9" max="9" width="8.3671875" style="4" bestFit="1" customWidth="1"/>
    <col min="10" max="10" width="6.5234375" style="4" bestFit="1" customWidth="1"/>
    <col min="11" max="11" width="7.5234375" style="4" bestFit="1" customWidth="1"/>
    <col min="12" max="12" width="9.15625" style="4"/>
  </cols>
  <sheetData>
    <row r="3" spans="1:12" x14ac:dyDescent="0.55000000000000004">
      <c r="A3" s="1" t="s">
        <v>24</v>
      </c>
      <c r="B3" s="6" t="s">
        <v>16</v>
      </c>
      <c r="C3" s="5"/>
      <c r="D3" s="5"/>
      <c r="E3" s="5"/>
      <c r="F3" s="5"/>
      <c r="G3" s="5"/>
      <c r="H3" s="5"/>
      <c r="I3" s="5"/>
      <c r="J3" s="5"/>
      <c r="K3" s="5"/>
      <c r="L3"/>
    </row>
    <row r="4" spans="1:12" x14ac:dyDescent="0.55000000000000004">
      <c r="A4" s="1" t="s">
        <v>0</v>
      </c>
      <c r="B4" s="5" t="s">
        <v>12</v>
      </c>
      <c r="C4" s="5" t="s">
        <v>6</v>
      </c>
      <c r="D4" s="5" t="s">
        <v>14</v>
      </c>
      <c r="E4" s="5" t="s">
        <v>9</v>
      </c>
      <c r="F4" s="5" t="s">
        <v>13</v>
      </c>
      <c r="G4" s="5" t="s">
        <v>10</v>
      </c>
      <c r="H4" s="5" t="s">
        <v>15</v>
      </c>
      <c r="I4" s="5" t="s">
        <v>11</v>
      </c>
      <c r="J4" s="5" t="s">
        <v>8</v>
      </c>
      <c r="K4" s="5" t="s">
        <v>7</v>
      </c>
      <c r="L4"/>
    </row>
    <row r="5" spans="1:12" x14ac:dyDescent="0.55000000000000004">
      <c r="A5" s="2">
        <v>-2</v>
      </c>
      <c r="B5" s="5">
        <v>1</v>
      </c>
      <c r="C5" s="5">
        <v>0.95652173913043481</v>
      </c>
      <c r="D5" s="5">
        <v>0.83333333333333337</v>
      </c>
      <c r="E5" s="5">
        <v>0.625</v>
      </c>
      <c r="F5" s="5">
        <v>0.52631578947368418</v>
      </c>
      <c r="G5" s="5">
        <v>1</v>
      </c>
      <c r="H5" s="5">
        <v>0.5714285714285714</v>
      </c>
      <c r="I5" s="5">
        <v>0.62962962962962965</v>
      </c>
      <c r="J5" s="5">
        <v>0.97777777777777775</v>
      </c>
      <c r="K5" s="5">
        <v>1</v>
      </c>
      <c r="L5"/>
    </row>
    <row r="6" spans="1:12" x14ac:dyDescent="0.55000000000000004">
      <c r="A6" s="2">
        <v>-1.75</v>
      </c>
      <c r="B6" s="5">
        <v>0.875</v>
      </c>
      <c r="C6" s="5">
        <v>0.91666666666666663</v>
      </c>
      <c r="D6" s="5">
        <v>0.8571428571428571</v>
      </c>
      <c r="E6" s="5">
        <v>0.5757575757575758</v>
      </c>
      <c r="F6" s="5">
        <v>0.5</v>
      </c>
      <c r="G6" s="5">
        <v>1</v>
      </c>
      <c r="H6" s="5">
        <v>0.61538461538461542</v>
      </c>
      <c r="I6" s="5">
        <v>0.59459459459459463</v>
      </c>
      <c r="J6" s="5">
        <v>0.96</v>
      </c>
      <c r="K6" s="5">
        <v>0.76470588235294112</v>
      </c>
      <c r="L6"/>
    </row>
    <row r="7" spans="1:12" x14ac:dyDescent="0.55000000000000004">
      <c r="A7" s="2">
        <v>-1.5</v>
      </c>
      <c r="B7" s="5">
        <v>0.89473684210526316</v>
      </c>
      <c r="C7" s="5">
        <v>0.8571428571428571</v>
      </c>
      <c r="D7" s="5">
        <v>0.91666666666666663</v>
      </c>
      <c r="E7" s="5">
        <v>0.56097560975609762</v>
      </c>
      <c r="F7" s="5">
        <v>0.41379310344827586</v>
      </c>
      <c r="G7" s="5">
        <v>1</v>
      </c>
      <c r="H7" s="5">
        <v>0.5625</v>
      </c>
      <c r="I7" s="5">
        <v>0.51923076923076927</v>
      </c>
      <c r="J7" s="5">
        <v>0.95454545454545459</v>
      </c>
      <c r="K7" s="5">
        <v>0.69565217391304346</v>
      </c>
      <c r="L7"/>
    </row>
    <row r="8" spans="1:12" x14ac:dyDescent="0.55000000000000004">
      <c r="A8" s="2">
        <v>-1.25</v>
      </c>
      <c r="B8" s="5">
        <v>0.86956521739130432</v>
      </c>
      <c r="C8" s="5">
        <v>0.83870967741935487</v>
      </c>
      <c r="D8" s="5">
        <v>0.85</v>
      </c>
      <c r="E8" s="5">
        <v>0.52830188679245282</v>
      </c>
      <c r="F8" s="5">
        <v>0.41463414634146339</v>
      </c>
      <c r="G8" s="5">
        <v>1</v>
      </c>
      <c r="H8" s="5">
        <v>0.39130434782608697</v>
      </c>
      <c r="I8" s="5">
        <v>0.484375</v>
      </c>
      <c r="J8" s="5">
        <v>0.88311688311688308</v>
      </c>
      <c r="K8" s="5">
        <v>0.58620689655172409</v>
      </c>
      <c r="L8"/>
    </row>
    <row r="9" spans="1:12" x14ac:dyDescent="0.55000000000000004">
      <c r="A9" s="2">
        <v>-1</v>
      </c>
      <c r="B9" s="5">
        <v>0.87096774193548387</v>
      </c>
      <c r="C9" s="5">
        <v>0.81578947368421051</v>
      </c>
      <c r="D9" s="5">
        <v>0.75</v>
      </c>
      <c r="E9" s="5">
        <v>0.515625</v>
      </c>
      <c r="F9" s="5">
        <v>0.375</v>
      </c>
      <c r="G9" s="5">
        <v>0.96226415094339623</v>
      </c>
      <c r="H9" s="5">
        <v>0.28125</v>
      </c>
      <c r="I9" s="5">
        <v>0.47499999999999998</v>
      </c>
      <c r="J9" s="5">
        <v>0.83157894736842108</v>
      </c>
      <c r="K9" s="5">
        <v>0.48648648648648651</v>
      </c>
      <c r="L9"/>
    </row>
    <row r="10" spans="1:12" x14ac:dyDescent="0.55000000000000004">
      <c r="A10" s="2">
        <v>-0.75</v>
      </c>
      <c r="B10" s="5">
        <v>0.80487804878048785</v>
      </c>
      <c r="C10" s="5">
        <v>0.73913043478260865</v>
      </c>
      <c r="D10" s="5">
        <v>0.75</v>
      </c>
      <c r="E10" s="5">
        <v>0.50617283950617287</v>
      </c>
      <c r="F10" s="5">
        <v>0.36231884057971014</v>
      </c>
      <c r="G10" s="5">
        <v>0.96610169491525422</v>
      </c>
      <c r="H10" s="5">
        <v>0.21153846153846154</v>
      </c>
      <c r="I10" s="5">
        <v>0.45833333333333331</v>
      </c>
      <c r="J10" s="5">
        <v>0.83185840707964598</v>
      </c>
      <c r="K10" s="5">
        <v>0.40816326530612246</v>
      </c>
      <c r="L10"/>
    </row>
    <row r="11" spans="1:12" x14ac:dyDescent="0.55000000000000004">
      <c r="A11" s="2">
        <v>-0.5</v>
      </c>
      <c r="B11" s="5">
        <v>0.78431372549019607</v>
      </c>
      <c r="C11" s="5">
        <v>0.7192982456140351</v>
      </c>
      <c r="D11" s="5">
        <v>0.75510204081632648</v>
      </c>
      <c r="E11" s="5">
        <v>0.49450549450549453</v>
      </c>
      <c r="F11" s="5">
        <v>0.33333333333333331</v>
      </c>
      <c r="G11" s="5">
        <v>0.96969696969696972</v>
      </c>
      <c r="H11" s="5">
        <v>0.17142857142857143</v>
      </c>
      <c r="I11" s="5">
        <v>0.46017699115044247</v>
      </c>
      <c r="J11" s="5">
        <v>0.82962962962962961</v>
      </c>
      <c r="K11" s="5">
        <v>0.30303030303030304</v>
      </c>
      <c r="L11"/>
    </row>
    <row r="12" spans="1:12" x14ac:dyDescent="0.55000000000000004">
      <c r="A12" s="2">
        <v>-0.25</v>
      </c>
      <c r="B12" s="5">
        <v>0.80952380952380953</v>
      </c>
      <c r="C12" s="5">
        <v>0.65277777777777779</v>
      </c>
      <c r="D12" s="5">
        <v>0.75</v>
      </c>
      <c r="E12" s="5">
        <v>0.4336283185840708</v>
      </c>
      <c r="F12" s="5">
        <v>0.33913043478260868</v>
      </c>
      <c r="G12" s="5">
        <v>0.9642857142857143</v>
      </c>
      <c r="H12" s="5">
        <v>0.14117647058823529</v>
      </c>
      <c r="I12" s="5">
        <v>0.43846153846153846</v>
      </c>
      <c r="J12" s="5">
        <v>0.84</v>
      </c>
      <c r="K12" s="5">
        <v>0.25301204819277107</v>
      </c>
      <c r="L12"/>
    </row>
    <row r="13" spans="1:12" x14ac:dyDescent="0.55000000000000004">
      <c r="A13" s="2">
        <v>0</v>
      </c>
      <c r="B13" s="5">
        <v>0.77333333333333332</v>
      </c>
      <c r="C13" s="5">
        <v>0.61363636363636365</v>
      </c>
      <c r="D13" s="5">
        <v>0.74390243902439024</v>
      </c>
      <c r="E13" s="5">
        <v>0.4296875</v>
      </c>
      <c r="F13" s="5">
        <v>0.33333333333333331</v>
      </c>
      <c r="G13" s="5">
        <v>0.95789473684210524</v>
      </c>
      <c r="H13" s="5">
        <v>0.12871287128712872</v>
      </c>
      <c r="I13" s="5">
        <v>0.4178082191780822</v>
      </c>
      <c r="J13" s="5">
        <v>0.84662576687116564</v>
      </c>
      <c r="K13" s="5">
        <v>0.22549019607843138</v>
      </c>
      <c r="L13"/>
    </row>
    <row r="14" spans="1:12" x14ac:dyDescent="0.55000000000000004">
      <c r="A14" s="2">
        <v>0.25</v>
      </c>
      <c r="B14" s="5">
        <v>0.74712643678160917</v>
      </c>
      <c r="C14" s="5">
        <v>0.55963302752293576</v>
      </c>
      <c r="D14" s="5">
        <v>0.73</v>
      </c>
      <c r="E14" s="5">
        <v>0.39860139860139859</v>
      </c>
      <c r="F14" s="5">
        <v>0.33757961783439489</v>
      </c>
      <c r="G14" s="5">
        <v>0.95192307692307687</v>
      </c>
      <c r="H14" s="5">
        <v>0.125</v>
      </c>
      <c r="I14" s="5">
        <v>0.4088050314465409</v>
      </c>
      <c r="J14" s="5">
        <v>0.83139534883720934</v>
      </c>
      <c r="K14" s="5">
        <v>0.19658119658119658</v>
      </c>
      <c r="L14"/>
    </row>
    <row r="15" spans="1:12" x14ac:dyDescent="0.55000000000000004">
      <c r="A15" s="2">
        <v>0.5</v>
      </c>
      <c r="B15" s="5">
        <v>0.69811320754716977</v>
      </c>
      <c r="C15" s="5">
        <v>0.54961832061068705</v>
      </c>
      <c r="D15" s="5">
        <v>0.69565217391304346</v>
      </c>
      <c r="E15" s="5">
        <v>0.375</v>
      </c>
      <c r="F15" s="5">
        <v>0.35365853658536583</v>
      </c>
      <c r="G15" s="5">
        <v>0.94827586206896552</v>
      </c>
      <c r="H15" s="5">
        <v>0.12903225806451613</v>
      </c>
      <c r="I15" s="5">
        <v>0.38922155688622756</v>
      </c>
      <c r="J15" s="5">
        <v>0.83139534883720934</v>
      </c>
      <c r="K15" s="5">
        <v>0.19230769230769232</v>
      </c>
      <c r="L15"/>
    </row>
    <row r="16" spans="1:12" x14ac:dyDescent="0.55000000000000004">
      <c r="A16" s="2">
        <v>0.75</v>
      </c>
      <c r="B16" s="5">
        <v>0.67796610169491522</v>
      </c>
      <c r="C16" s="5">
        <v>0.52027027027027029</v>
      </c>
      <c r="D16" s="5">
        <v>0.703125</v>
      </c>
      <c r="E16" s="5">
        <v>0.37647058823529411</v>
      </c>
      <c r="F16" s="5">
        <v>0.36046511627906974</v>
      </c>
      <c r="G16" s="5">
        <v>0.93283582089552242</v>
      </c>
      <c r="H16" s="5">
        <v>0.14074074074074075</v>
      </c>
      <c r="I16" s="5">
        <v>0.38011695906432746</v>
      </c>
      <c r="J16" s="5">
        <v>0.83236994219653182</v>
      </c>
      <c r="K16" s="5">
        <v>0.1793103448275862</v>
      </c>
      <c r="L16"/>
    </row>
    <row r="17" spans="1:12" x14ac:dyDescent="0.55000000000000004">
      <c r="A17" s="2">
        <v>1</v>
      </c>
      <c r="B17" s="5">
        <v>0.65625</v>
      </c>
      <c r="C17" s="5">
        <v>0.51923076923076927</v>
      </c>
      <c r="D17" s="5">
        <v>0.69930069930069927</v>
      </c>
      <c r="E17" s="5">
        <v>0.3742690058479532</v>
      </c>
      <c r="F17" s="5">
        <v>0.3583815028901734</v>
      </c>
      <c r="G17" s="5">
        <v>0.92307692307692313</v>
      </c>
      <c r="H17" s="5">
        <v>0.1360544217687075</v>
      </c>
      <c r="I17" s="5">
        <v>0.37790697674418605</v>
      </c>
      <c r="J17" s="5">
        <v>0.83236994219653182</v>
      </c>
      <c r="K17" s="5">
        <v>0.17105263157894737</v>
      </c>
      <c r="L17"/>
    </row>
    <row r="18" spans="1:12" x14ac:dyDescent="0.55000000000000004">
      <c r="A18" s="2">
        <v>1.25</v>
      </c>
      <c r="B18" s="5">
        <v>0.65217391304347827</v>
      </c>
      <c r="C18" s="5">
        <v>0.51533742331288346</v>
      </c>
      <c r="D18" s="5">
        <v>0.69333333333333336</v>
      </c>
      <c r="E18" s="5">
        <v>0.3742690058479532</v>
      </c>
      <c r="F18" s="5">
        <v>0.3583815028901734</v>
      </c>
      <c r="G18" s="5">
        <v>0.90322580645161288</v>
      </c>
      <c r="H18" s="5">
        <v>0.13375796178343949</v>
      </c>
      <c r="I18" s="5">
        <v>0.37572254335260113</v>
      </c>
      <c r="J18" s="5">
        <v>0.83236994219653182</v>
      </c>
      <c r="K18" s="5">
        <v>0.16981132075471697</v>
      </c>
      <c r="L18"/>
    </row>
    <row r="19" spans="1:12" x14ac:dyDescent="0.55000000000000004">
      <c r="A19" s="2">
        <v>1.5</v>
      </c>
      <c r="B19" s="5">
        <v>0.62337662337662336</v>
      </c>
      <c r="C19" s="5">
        <v>0.5</v>
      </c>
      <c r="D19" s="5">
        <v>0.6967741935483871</v>
      </c>
      <c r="E19" s="5">
        <v>0.3742690058479532</v>
      </c>
      <c r="F19" s="5">
        <v>0.3583815028901734</v>
      </c>
      <c r="G19" s="5">
        <v>0.88484848484848488</v>
      </c>
      <c r="H19" s="5">
        <v>0.13253012048192772</v>
      </c>
      <c r="I19" s="5">
        <v>0.37572254335260113</v>
      </c>
      <c r="J19" s="5">
        <v>0.83236994219653182</v>
      </c>
      <c r="K19" s="5">
        <v>0.16875000000000001</v>
      </c>
      <c r="L19"/>
    </row>
    <row r="20" spans="1:12" x14ac:dyDescent="0.55000000000000004">
      <c r="A20" s="2">
        <v>1.75</v>
      </c>
      <c r="B20" s="5">
        <v>0.61250000000000004</v>
      </c>
      <c r="C20" s="5">
        <v>0.49707602339181284</v>
      </c>
      <c r="D20" s="5">
        <v>0.69325153374233128</v>
      </c>
      <c r="E20" s="5">
        <v>0.37209302325581395</v>
      </c>
      <c r="F20" s="5">
        <v>0.3583815028901734</v>
      </c>
      <c r="G20" s="5">
        <v>0.88888888888888884</v>
      </c>
      <c r="H20" s="5">
        <v>0.13017751479289941</v>
      </c>
      <c r="I20" s="5">
        <v>0.37572254335260113</v>
      </c>
      <c r="J20" s="5">
        <v>0.83236994219653182</v>
      </c>
      <c r="K20" s="5">
        <v>0.16363636363636364</v>
      </c>
      <c r="L20"/>
    </row>
    <row r="21" spans="1:12" x14ac:dyDescent="0.55000000000000004">
      <c r="A21" s="2">
        <v>2</v>
      </c>
      <c r="B21" s="5">
        <v>0.61818181818181817</v>
      </c>
      <c r="C21" s="5">
        <v>0.49710982658959535</v>
      </c>
      <c r="D21" s="5">
        <v>0.68452380952380953</v>
      </c>
      <c r="E21" s="5">
        <v>0.37209302325581395</v>
      </c>
      <c r="F21" s="5">
        <v>0.3583815028901734</v>
      </c>
      <c r="G21" s="5">
        <v>0.88953488372093026</v>
      </c>
      <c r="H21" s="5">
        <v>0.12790697674418605</v>
      </c>
      <c r="I21" s="5">
        <v>0.37572254335260113</v>
      </c>
      <c r="J21" s="5">
        <v>0.83236994219653182</v>
      </c>
      <c r="K21" s="5">
        <v>0.16363636363636364</v>
      </c>
      <c r="L21"/>
    </row>
    <row r="22" spans="1:12" x14ac:dyDescent="0.55000000000000004">
      <c r="B22"/>
      <c r="C22"/>
      <c r="D22"/>
      <c r="E22"/>
      <c r="F22"/>
      <c r="G22"/>
      <c r="H22"/>
      <c r="I22"/>
      <c r="J22"/>
      <c r="K22"/>
      <c r="L2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8191-B016-442B-AD85-570A1DA224C2}">
  <dimension ref="A3:J33"/>
  <sheetViews>
    <sheetView tabSelected="1" workbookViewId="0">
      <selection activeCell="B27" sqref="B27"/>
    </sheetView>
  </sheetViews>
  <sheetFormatPr defaultColWidth="20.47265625" defaultRowHeight="14.4" x14ac:dyDescent="0.55000000000000004"/>
  <cols>
    <col min="1" max="1" width="21.7890625" bestFit="1" customWidth="1"/>
    <col min="2" max="2" width="15.41796875" style="8" bestFit="1" customWidth="1"/>
    <col min="3" max="3" width="15.89453125" style="8" bestFit="1" customWidth="1"/>
    <col min="4" max="4" width="11" bestFit="1" customWidth="1"/>
    <col min="5" max="8" width="10.89453125" customWidth="1"/>
    <col min="9" max="10" width="10.89453125" style="4" customWidth="1"/>
    <col min="11" max="18" width="17.734375" customWidth="1"/>
    <col min="19" max="19" width="11.47265625" bestFit="1" customWidth="1"/>
    <col min="20" max="20" width="5.26171875" bestFit="1" customWidth="1"/>
    <col min="21" max="21" width="4.26171875" bestFit="1" customWidth="1"/>
    <col min="22" max="22" width="5.26171875" bestFit="1" customWidth="1"/>
    <col min="23" max="23" width="3.68359375" bestFit="1" customWidth="1"/>
    <col min="24" max="24" width="5.26171875" bestFit="1" customWidth="1"/>
    <col min="25" max="25" width="4.26171875" bestFit="1" customWidth="1"/>
    <col min="26" max="26" width="5.26171875" bestFit="1" customWidth="1"/>
    <col min="27" max="27" width="3.68359375" bestFit="1" customWidth="1"/>
    <col min="28" max="28" width="4.68359375" bestFit="1" customWidth="1"/>
    <col min="29" max="29" width="3.68359375" bestFit="1" customWidth="1"/>
    <col min="30" max="30" width="4.68359375" bestFit="1" customWidth="1"/>
    <col min="31" max="31" width="3.68359375" bestFit="1" customWidth="1"/>
    <col min="32" max="32" width="4.68359375" bestFit="1" customWidth="1"/>
    <col min="33" max="33" width="3.68359375" bestFit="1" customWidth="1"/>
    <col min="34" max="34" width="4.68359375" bestFit="1" customWidth="1"/>
    <col min="35" max="35" width="3.68359375" bestFit="1" customWidth="1"/>
    <col min="36" max="36" width="15.578125" bestFit="1" customWidth="1"/>
    <col min="37" max="37" width="16.05078125" bestFit="1" customWidth="1"/>
  </cols>
  <sheetData>
    <row r="3" spans="1:10" x14ac:dyDescent="0.55000000000000004">
      <c r="A3" s="1" t="s">
        <v>25</v>
      </c>
      <c r="B3" s="8" t="s">
        <v>26</v>
      </c>
      <c r="C3" s="8" t="s">
        <v>27</v>
      </c>
      <c r="E3" t="s">
        <v>25</v>
      </c>
      <c r="F3" t="s">
        <v>26</v>
      </c>
      <c r="G3" t="s">
        <v>27</v>
      </c>
    </row>
    <row r="4" spans="1:10" x14ac:dyDescent="0.55000000000000004">
      <c r="A4" s="2">
        <v>-2</v>
      </c>
      <c r="B4" s="9"/>
      <c r="C4" s="9"/>
      <c r="E4">
        <v>-2</v>
      </c>
    </row>
    <row r="5" spans="1:10" x14ac:dyDescent="0.55000000000000004">
      <c r="A5" s="7" t="s">
        <v>12</v>
      </c>
      <c r="B5" s="9">
        <v>74</v>
      </c>
      <c r="C5" s="9">
        <v>99</v>
      </c>
      <c r="E5" t="s">
        <v>12</v>
      </c>
      <c r="F5">
        <v>74</v>
      </c>
      <c r="G5">
        <v>99</v>
      </c>
      <c r="I5" s="4">
        <f>F5/173</f>
        <v>0.4277456647398844</v>
      </c>
      <c r="J5" s="4">
        <f>G5/173</f>
        <v>0.5722543352601156</v>
      </c>
    </row>
    <row r="6" spans="1:10" x14ac:dyDescent="0.55000000000000004">
      <c r="A6" s="7" t="s">
        <v>6</v>
      </c>
      <c r="B6" s="9">
        <v>108</v>
      </c>
      <c r="C6" s="9">
        <v>65</v>
      </c>
      <c r="E6" t="s">
        <v>6</v>
      </c>
      <c r="F6">
        <v>108</v>
      </c>
      <c r="G6">
        <v>65</v>
      </c>
      <c r="I6" s="4">
        <f t="shared" ref="I6:J14" si="0">F6/173</f>
        <v>0.62427745664739887</v>
      </c>
      <c r="J6" s="4">
        <f t="shared" si="0"/>
        <v>0.37572254335260113</v>
      </c>
    </row>
    <row r="7" spans="1:10" x14ac:dyDescent="0.55000000000000004">
      <c r="A7" s="7" t="s">
        <v>14</v>
      </c>
      <c r="B7" s="9">
        <v>57</v>
      </c>
      <c r="C7" s="9">
        <v>116</v>
      </c>
      <c r="E7" t="s">
        <v>14</v>
      </c>
      <c r="F7">
        <v>57</v>
      </c>
      <c r="G7">
        <v>116</v>
      </c>
      <c r="I7" s="4">
        <f t="shared" si="0"/>
        <v>0.32947976878612717</v>
      </c>
      <c r="J7" s="4">
        <f t="shared" si="0"/>
        <v>0.67052023121387283</v>
      </c>
    </row>
    <row r="8" spans="1:10" x14ac:dyDescent="0.55000000000000004">
      <c r="A8" s="7" t="s">
        <v>9</v>
      </c>
      <c r="B8" s="9">
        <v>115</v>
      </c>
      <c r="C8" s="9">
        <v>58</v>
      </c>
      <c r="E8" t="s">
        <v>9</v>
      </c>
      <c r="F8">
        <v>115</v>
      </c>
      <c r="G8">
        <v>58</v>
      </c>
      <c r="I8" s="4">
        <f t="shared" si="0"/>
        <v>0.66473988439306353</v>
      </c>
      <c r="J8" s="4">
        <f t="shared" si="0"/>
        <v>0.33526011560693642</v>
      </c>
    </row>
    <row r="9" spans="1:10" x14ac:dyDescent="0.55000000000000004">
      <c r="A9" s="7" t="s">
        <v>13</v>
      </c>
      <c r="B9" s="9">
        <v>112</v>
      </c>
      <c r="C9" s="9">
        <v>61</v>
      </c>
      <c r="E9" t="s">
        <v>13</v>
      </c>
      <c r="F9">
        <v>112</v>
      </c>
      <c r="G9">
        <v>61</v>
      </c>
      <c r="I9" s="4">
        <f t="shared" si="0"/>
        <v>0.64739884393063585</v>
      </c>
      <c r="J9" s="4">
        <f t="shared" si="0"/>
        <v>0.35260115606936415</v>
      </c>
    </row>
    <row r="10" spans="1:10" x14ac:dyDescent="0.55000000000000004">
      <c r="A10" s="7" t="s">
        <v>10</v>
      </c>
      <c r="B10" s="9">
        <v>33</v>
      </c>
      <c r="C10" s="9">
        <v>140</v>
      </c>
      <c r="E10" t="s">
        <v>10</v>
      </c>
      <c r="F10">
        <v>33</v>
      </c>
      <c r="G10">
        <v>140</v>
      </c>
      <c r="I10" s="4">
        <f t="shared" si="0"/>
        <v>0.19075144508670519</v>
      </c>
      <c r="J10" s="4">
        <f t="shared" si="0"/>
        <v>0.80924855491329484</v>
      </c>
    </row>
    <row r="11" spans="1:10" x14ac:dyDescent="0.55000000000000004">
      <c r="A11" s="7" t="s">
        <v>15</v>
      </c>
      <c r="B11" s="9">
        <v>152</v>
      </c>
      <c r="C11" s="9">
        <v>21</v>
      </c>
      <c r="E11" t="s">
        <v>15</v>
      </c>
      <c r="F11">
        <v>152</v>
      </c>
      <c r="G11">
        <v>21</v>
      </c>
      <c r="I11" s="4">
        <f t="shared" si="0"/>
        <v>0.87861271676300579</v>
      </c>
      <c r="J11" s="4">
        <f t="shared" si="0"/>
        <v>0.12138728323699421</v>
      </c>
    </row>
    <row r="12" spans="1:10" x14ac:dyDescent="0.55000000000000004">
      <c r="A12" s="7" t="s">
        <v>11</v>
      </c>
      <c r="B12" s="9">
        <v>115</v>
      </c>
      <c r="C12" s="9">
        <v>58</v>
      </c>
      <c r="E12" t="s">
        <v>11</v>
      </c>
      <c r="F12">
        <v>115</v>
      </c>
      <c r="G12">
        <v>58</v>
      </c>
      <c r="I12" s="4">
        <f t="shared" si="0"/>
        <v>0.66473988439306353</v>
      </c>
      <c r="J12" s="4">
        <f t="shared" si="0"/>
        <v>0.33526011560693642</v>
      </c>
    </row>
    <row r="13" spans="1:10" x14ac:dyDescent="0.55000000000000004">
      <c r="A13" s="7" t="s">
        <v>8</v>
      </c>
      <c r="B13" s="9">
        <v>72</v>
      </c>
      <c r="C13" s="9">
        <v>101</v>
      </c>
      <c r="E13" t="s">
        <v>8</v>
      </c>
      <c r="F13">
        <v>72</v>
      </c>
      <c r="G13">
        <v>101</v>
      </c>
      <c r="I13" s="4">
        <f t="shared" si="0"/>
        <v>0.41618497109826591</v>
      </c>
      <c r="J13" s="4">
        <f t="shared" si="0"/>
        <v>0.58381502890173409</v>
      </c>
    </row>
    <row r="14" spans="1:10" x14ac:dyDescent="0.55000000000000004">
      <c r="A14" s="7" t="s">
        <v>7</v>
      </c>
      <c r="B14" s="9">
        <v>157</v>
      </c>
      <c r="C14" s="9">
        <v>16</v>
      </c>
      <c r="E14" t="s">
        <v>7</v>
      </c>
      <c r="F14">
        <v>157</v>
      </c>
      <c r="G14">
        <v>16</v>
      </c>
      <c r="I14" s="4">
        <f t="shared" si="0"/>
        <v>0.90751445086705207</v>
      </c>
      <c r="J14" s="4">
        <f t="shared" si="0"/>
        <v>9.2485549132947972E-2</v>
      </c>
    </row>
    <row r="15" spans="1:10" x14ac:dyDescent="0.55000000000000004">
      <c r="A15" s="2">
        <v>2</v>
      </c>
      <c r="B15" s="9"/>
      <c r="C15" s="9"/>
      <c r="E15">
        <v>2</v>
      </c>
    </row>
    <row r="16" spans="1:10" x14ac:dyDescent="0.55000000000000004">
      <c r="A16" s="7" t="s">
        <v>12</v>
      </c>
      <c r="B16" s="9">
        <v>103</v>
      </c>
      <c r="C16" s="9">
        <v>70</v>
      </c>
      <c r="E16" t="s">
        <v>12</v>
      </c>
      <c r="F16">
        <v>103</v>
      </c>
      <c r="G16">
        <v>70</v>
      </c>
      <c r="I16" s="4">
        <f t="shared" ref="I15:I25" si="1">F16/173</f>
        <v>0.59537572254335258</v>
      </c>
      <c r="J16" s="4">
        <f t="shared" ref="J15:J25" si="2">G16/173</f>
        <v>0.40462427745664742</v>
      </c>
    </row>
    <row r="17" spans="1:10" x14ac:dyDescent="0.55000000000000004">
      <c r="A17" s="7" t="s">
        <v>6</v>
      </c>
      <c r="B17" s="9">
        <v>86</v>
      </c>
      <c r="C17" s="9">
        <v>87</v>
      </c>
      <c r="E17" t="s">
        <v>6</v>
      </c>
      <c r="F17">
        <v>86</v>
      </c>
      <c r="G17">
        <v>87</v>
      </c>
      <c r="I17" s="4">
        <f t="shared" si="1"/>
        <v>0.49710982658959535</v>
      </c>
      <c r="J17" s="4">
        <f t="shared" si="2"/>
        <v>0.50289017341040465</v>
      </c>
    </row>
    <row r="18" spans="1:10" x14ac:dyDescent="0.55000000000000004">
      <c r="A18" s="7" t="s">
        <v>14</v>
      </c>
      <c r="B18" s="9">
        <v>115</v>
      </c>
      <c r="C18" s="9">
        <v>58</v>
      </c>
      <c r="E18" t="s">
        <v>14</v>
      </c>
      <c r="F18">
        <v>115</v>
      </c>
      <c r="G18">
        <v>58</v>
      </c>
      <c r="I18" s="4">
        <f t="shared" si="1"/>
        <v>0.66473988439306353</v>
      </c>
      <c r="J18" s="4">
        <f t="shared" si="2"/>
        <v>0.33526011560693642</v>
      </c>
    </row>
    <row r="19" spans="1:10" x14ac:dyDescent="0.55000000000000004">
      <c r="A19" s="7" t="s">
        <v>9</v>
      </c>
      <c r="B19" s="9">
        <v>65</v>
      </c>
      <c r="C19" s="9">
        <v>108</v>
      </c>
      <c r="E19" t="s">
        <v>9</v>
      </c>
      <c r="F19">
        <v>65</v>
      </c>
      <c r="G19">
        <v>108</v>
      </c>
      <c r="I19" s="4">
        <f t="shared" si="1"/>
        <v>0.37572254335260113</v>
      </c>
      <c r="J19" s="4">
        <f t="shared" si="2"/>
        <v>0.62427745664739887</v>
      </c>
    </row>
    <row r="20" spans="1:10" x14ac:dyDescent="0.55000000000000004">
      <c r="A20" s="7" t="s">
        <v>13</v>
      </c>
      <c r="B20" s="9">
        <v>62</v>
      </c>
      <c r="C20" s="9">
        <v>111</v>
      </c>
      <c r="E20" t="s">
        <v>13</v>
      </c>
      <c r="F20">
        <v>62</v>
      </c>
      <c r="G20">
        <v>111</v>
      </c>
      <c r="I20" s="4">
        <f t="shared" si="1"/>
        <v>0.3583815028901734</v>
      </c>
      <c r="J20" s="4">
        <f t="shared" si="2"/>
        <v>0.64161849710982655</v>
      </c>
    </row>
    <row r="21" spans="1:10" x14ac:dyDescent="0.55000000000000004">
      <c r="A21" s="7" t="s">
        <v>10</v>
      </c>
      <c r="B21" s="9">
        <v>153</v>
      </c>
      <c r="C21" s="9">
        <v>20</v>
      </c>
      <c r="E21" t="s">
        <v>10</v>
      </c>
      <c r="F21">
        <v>153</v>
      </c>
      <c r="G21">
        <v>20</v>
      </c>
      <c r="I21" s="4">
        <f t="shared" si="1"/>
        <v>0.88439306358381498</v>
      </c>
      <c r="J21" s="4">
        <f t="shared" si="2"/>
        <v>0.11560693641618497</v>
      </c>
    </row>
    <row r="22" spans="1:10" x14ac:dyDescent="0.55000000000000004">
      <c r="A22" s="7" t="s">
        <v>15</v>
      </c>
      <c r="B22" s="9">
        <v>23</v>
      </c>
      <c r="C22" s="9">
        <v>150</v>
      </c>
      <c r="E22" t="s">
        <v>15</v>
      </c>
      <c r="F22">
        <v>23</v>
      </c>
      <c r="G22">
        <v>150</v>
      </c>
      <c r="I22" s="4">
        <f t="shared" si="1"/>
        <v>0.13294797687861271</v>
      </c>
      <c r="J22" s="4">
        <f t="shared" si="2"/>
        <v>0.86705202312138729</v>
      </c>
    </row>
    <row r="23" spans="1:10" x14ac:dyDescent="0.55000000000000004">
      <c r="A23" s="7" t="s">
        <v>11</v>
      </c>
      <c r="B23" s="9">
        <v>65</v>
      </c>
      <c r="C23" s="9">
        <v>108</v>
      </c>
      <c r="E23" t="s">
        <v>11</v>
      </c>
      <c r="F23">
        <v>65</v>
      </c>
      <c r="G23">
        <v>108</v>
      </c>
      <c r="I23" s="4">
        <f t="shared" si="1"/>
        <v>0.37572254335260113</v>
      </c>
      <c r="J23" s="4">
        <f t="shared" si="2"/>
        <v>0.62427745664739887</v>
      </c>
    </row>
    <row r="24" spans="1:10" x14ac:dyDescent="0.55000000000000004">
      <c r="A24" s="7" t="s">
        <v>8</v>
      </c>
      <c r="B24" s="9">
        <v>144</v>
      </c>
      <c r="C24" s="9">
        <v>29</v>
      </c>
      <c r="E24" t="s">
        <v>8</v>
      </c>
      <c r="F24">
        <v>144</v>
      </c>
      <c r="G24">
        <v>29</v>
      </c>
      <c r="I24" s="4">
        <f t="shared" si="1"/>
        <v>0.83236994219653182</v>
      </c>
      <c r="J24" s="4">
        <f t="shared" si="2"/>
        <v>0.16763005780346821</v>
      </c>
    </row>
    <row r="25" spans="1:10" x14ac:dyDescent="0.55000000000000004">
      <c r="A25" s="7" t="s">
        <v>7</v>
      </c>
      <c r="B25" s="9">
        <v>35</v>
      </c>
      <c r="C25" s="9">
        <v>138</v>
      </c>
      <c r="E25" t="s">
        <v>7</v>
      </c>
      <c r="F25">
        <v>35</v>
      </c>
      <c r="G25">
        <v>138</v>
      </c>
      <c r="I25" s="4">
        <f t="shared" si="1"/>
        <v>0.20231213872832371</v>
      </c>
      <c r="J25" s="4">
        <f t="shared" si="2"/>
        <v>0.79768786127167635</v>
      </c>
    </row>
    <row r="26" spans="1:10" x14ac:dyDescent="0.55000000000000004">
      <c r="B26"/>
      <c r="C26"/>
    </row>
    <row r="27" spans="1:10" x14ac:dyDescent="0.55000000000000004">
      <c r="B27"/>
      <c r="C27"/>
    </row>
    <row r="28" spans="1:10" x14ac:dyDescent="0.55000000000000004">
      <c r="B28"/>
      <c r="C28"/>
    </row>
    <row r="29" spans="1:10" x14ac:dyDescent="0.55000000000000004">
      <c r="B29"/>
      <c r="C29"/>
    </row>
    <row r="30" spans="1:10" x14ac:dyDescent="0.55000000000000004">
      <c r="B30"/>
      <c r="C30"/>
    </row>
    <row r="31" spans="1:10" x14ac:dyDescent="0.55000000000000004">
      <c r="B31"/>
      <c r="C31"/>
    </row>
    <row r="32" spans="1:10" x14ac:dyDescent="0.55000000000000004">
      <c r="B32"/>
      <c r="C32"/>
    </row>
    <row r="33" spans="2:3" x14ac:dyDescent="0.55000000000000004">
      <c r="B33"/>
      <c r="C33"/>
    </row>
  </sheetData>
  <autoFilter ref="A3:C14" xr:uid="{900F8191-B016-442B-AD85-570A1DA224C2}"/>
  <conditionalFormatting pivot="1" sqref="B5:C14 B15:C15 B16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RIVEC300_SMALL_Counted_Results_</vt:lpstr>
      <vt:lpstr>FP+FN</vt:lpstr>
      <vt:lpstr>TP+TN</vt:lpstr>
      <vt:lpstr>All</vt:lpstr>
      <vt:lpstr>Precision</vt:lpstr>
      <vt:lpstr>True+False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2021-11-01T10:39:44Z</dcterms:created>
  <dcterms:modified xsi:type="dcterms:W3CDTF">2021-11-04T21:14:40Z</dcterms:modified>
</cp:coreProperties>
</file>