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0-manuscript2-mlqsar\manuscript\7- Current computer aided drug design\Revision\"/>
    </mc:Choice>
  </mc:AlternateContent>
  <bookViews>
    <workbookView xWindow="0" yWindow="0" windowWidth="16380" windowHeight="8190" tabRatio="704"/>
  </bookViews>
  <sheets>
    <sheet name="Observed and predicted class" sheetId="29" r:id="rId1"/>
    <sheet name="Descriptor table" sheetId="28" r:id="rId2"/>
    <sheet name="Descriptor names" sheetId="7" r:id="rId3"/>
    <sheet name="Varible importance" sheetId="16" r:id="rId4"/>
    <sheet name="Logistic Regression model" sheetId="30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30" l="1"/>
  <c r="F4" i="30"/>
  <c r="G4" i="30" s="1"/>
  <c r="H4" i="30" s="1"/>
  <c r="F5" i="30"/>
  <c r="G5" i="30" s="1"/>
  <c r="H5" i="30" s="1"/>
  <c r="F6" i="30"/>
  <c r="G6" i="30" s="1"/>
  <c r="H6" i="30" s="1"/>
  <c r="F7" i="30"/>
  <c r="F8" i="30"/>
  <c r="G8" i="30" s="1"/>
  <c r="H8" i="30" s="1"/>
  <c r="F9" i="30"/>
  <c r="G9" i="30" s="1"/>
  <c r="H9" i="30" s="1"/>
  <c r="F10" i="30"/>
  <c r="F11" i="30"/>
  <c r="F12" i="30"/>
  <c r="F13" i="30"/>
  <c r="F14" i="30"/>
  <c r="G14" i="30" s="1"/>
  <c r="H14" i="30" s="1"/>
  <c r="F15" i="30"/>
  <c r="F16" i="30"/>
  <c r="G16" i="30" s="1"/>
  <c r="H16" i="30" s="1"/>
  <c r="F17" i="30"/>
  <c r="F18" i="30"/>
  <c r="G18" i="30" s="1"/>
  <c r="H18" i="30" s="1"/>
  <c r="F19" i="30"/>
  <c r="F20" i="30"/>
  <c r="F21" i="30"/>
  <c r="G21" i="30" s="1"/>
  <c r="H21" i="30" s="1"/>
  <c r="F22" i="30"/>
  <c r="G22" i="30" s="1"/>
  <c r="H22" i="30" s="1"/>
  <c r="F23" i="30"/>
  <c r="F24" i="30"/>
  <c r="G24" i="30" s="1"/>
  <c r="H24" i="30" s="1"/>
  <c r="F25" i="30"/>
  <c r="G25" i="30" s="1"/>
  <c r="H25" i="30" s="1"/>
  <c r="F26" i="30"/>
  <c r="F27" i="30"/>
  <c r="F28" i="30"/>
  <c r="F29" i="30"/>
  <c r="F30" i="30"/>
  <c r="G30" i="30" s="1"/>
  <c r="H30" i="30" s="1"/>
  <c r="F31" i="30"/>
  <c r="F32" i="30"/>
  <c r="G32" i="30" s="1"/>
  <c r="H32" i="30" s="1"/>
  <c r="F33" i="30"/>
  <c r="G33" i="30" s="1"/>
  <c r="H33" i="30" s="1"/>
  <c r="F34" i="30"/>
  <c r="G34" i="30" s="1"/>
  <c r="H34" i="30" s="1"/>
  <c r="F35" i="30"/>
  <c r="F36" i="30"/>
  <c r="G36" i="30" s="1"/>
  <c r="H36" i="30" s="1"/>
  <c r="F37" i="30"/>
  <c r="F38" i="30"/>
  <c r="G38" i="30" s="1"/>
  <c r="H38" i="30" s="1"/>
  <c r="F39" i="30"/>
  <c r="F40" i="30"/>
  <c r="G40" i="30" s="1"/>
  <c r="H40" i="30" s="1"/>
  <c r="F41" i="30"/>
  <c r="F42" i="30"/>
  <c r="F43" i="30"/>
  <c r="F44" i="30"/>
  <c r="G44" i="30" s="1"/>
  <c r="H44" i="30" s="1"/>
  <c r="F45" i="30"/>
  <c r="G45" i="30" s="1"/>
  <c r="H45" i="30" s="1"/>
  <c r="F46" i="30"/>
  <c r="G46" i="30" s="1"/>
  <c r="H46" i="30" s="1"/>
  <c r="F47" i="30"/>
  <c r="F48" i="30"/>
  <c r="G48" i="30" s="1"/>
  <c r="H48" i="30" s="1"/>
  <c r="F49" i="30"/>
  <c r="G49" i="30" s="1"/>
  <c r="H49" i="30" s="1"/>
  <c r="F50" i="30"/>
  <c r="G50" i="30" s="1"/>
  <c r="H50" i="30" s="1"/>
  <c r="F51" i="30"/>
  <c r="F52" i="30"/>
  <c r="G52" i="30" s="1"/>
  <c r="H52" i="30" s="1"/>
  <c r="F53" i="30"/>
  <c r="F54" i="30"/>
  <c r="G54" i="30" s="1"/>
  <c r="H54" i="30" s="1"/>
  <c r="F55" i="30"/>
  <c r="F56" i="30"/>
  <c r="G56" i="30" s="1"/>
  <c r="H56" i="30" s="1"/>
  <c r="F57" i="30"/>
  <c r="F58" i="30"/>
  <c r="F59" i="30"/>
  <c r="F60" i="30"/>
  <c r="G60" i="30" s="1"/>
  <c r="H60" i="30" s="1"/>
  <c r="F61" i="30"/>
  <c r="G61" i="30" s="1"/>
  <c r="H61" i="30" s="1"/>
  <c r="F62" i="30"/>
  <c r="G62" i="30" s="1"/>
  <c r="H62" i="30" s="1"/>
  <c r="F63" i="30"/>
  <c r="F64" i="30"/>
  <c r="G64" i="30" s="1"/>
  <c r="H64" i="30" s="1"/>
  <c r="F65" i="30"/>
  <c r="F66" i="30"/>
  <c r="G66" i="30" s="1"/>
  <c r="H66" i="30" s="1"/>
  <c r="F67" i="30"/>
  <c r="F68" i="30"/>
  <c r="G68" i="30" s="1"/>
  <c r="H68" i="30" s="1"/>
  <c r="F69" i="30"/>
  <c r="F70" i="30"/>
  <c r="G70" i="30" s="1"/>
  <c r="H70" i="30" s="1"/>
  <c r="F71" i="30"/>
  <c r="F72" i="30"/>
  <c r="G72" i="30" s="1"/>
  <c r="H72" i="30" s="1"/>
  <c r="F73" i="30"/>
  <c r="G73" i="30" s="1"/>
  <c r="H73" i="30" s="1"/>
  <c r="F74" i="30"/>
  <c r="G74" i="30" s="1"/>
  <c r="H74" i="30" s="1"/>
  <c r="F75" i="30"/>
  <c r="F76" i="30"/>
  <c r="G76" i="30" s="1"/>
  <c r="H76" i="30" s="1"/>
  <c r="F77" i="30"/>
  <c r="G77" i="30" s="1"/>
  <c r="H77" i="30" s="1"/>
  <c r="F78" i="30"/>
  <c r="F79" i="30"/>
  <c r="F80" i="30"/>
  <c r="G80" i="30" s="1"/>
  <c r="H80" i="30" s="1"/>
  <c r="F81" i="30"/>
  <c r="G81" i="30" s="1"/>
  <c r="H81" i="30" s="1"/>
  <c r="F82" i="30"/>
  <c r="G82" i="30" s="1"/>
  <c r="H82" i="30" s="1"/>
  <c r="F83" i="30"/>
  <c r="F84" i="30"/>
  <c r="G84" i="30" s="1"/>
  <c r="H84" i="30" s="1"/>
  <c r="F85" i="30"/>
  <c r="G85" i="30" s="1"/>
  <c r="H85" i="30" s="1"/>
  <c r="F86" i="30"/>
  <c r="G86" i="30" s="1"/>
  <c r="H86" i="30" s="1"/>
  <c r="F87" i="30"/>
  <c r="F88" i="30"/>
  <c r="F89" i="30"/>
  <c r="F90" i="30"/>
  <c r="G90" i="30" s="1"/>
  <c r="H90" i="30" s="1"/>
  <c r="F91" i="30"/>
  <c r="F2" i="30"/>
  <c r="G2" i="30" s="1"/>
  <c r="H2" i="30" s="1"/>
  <c r="G10" i="30"/>
  <c r="H10" i="30" s="1"/>
  <c r="G26" i="30"/>
  <c r="H26" i="30" s="1"/>
  <c r="G42" i="30"/>
  <c r="H42" i="30" s="1"/>
  <c r="G58" i="30"/>
  <c r="H58" i="30" s="1"/>
  <c r="G78" i="30"/>
  <c r="H78" i="30" s="1"/>
  <c r="G87" i="30"/>
  <c r="H87" i="30" s="1"/>
  <c r="G13" i="30"/>
  <c r="H13" i="30" s="1"/>
  <c r="G17" i="30"/>
  <c r="H17" i="30" s="1"/>
  <c r="G37" i="30"/>
  <c r="H37" i="30" s="1"/>
  <c r="G41" i="30"/>
  <c r="H41" i="30" s="1"/>
  <c r="G53" i="30"/>
  <c r="H53" i="30" s="1"/>
  <c r="G57" i="30"/>
  <c r="H57" i="30" s="1"/>
  <c r="G65" i="30"/>
  <c r="H65" i="30" s="1"/>
  <c r="G3" i="30"/>
  <c r="H3" i="30" s="1"/>
  <c r="G11" i="30"/>
  <c r="H11" i="30" s="1"/>
  <c r="G12" i="30"/>
  <c r="H12" i="30" s="1"/>
  <c r="G15" i="30"/>
  <c r="H15" i="30" s="1"/>
  <c r="G20" i="30"/>
  <c r="H20" i="30" s="1"/>
  <c r="G23" i="30"/>
  <c r="H23" i="30" s="1"/>
  <c r="G27" i="30"/>
  <c r="H27" i="30" s="1"/>
  <c r="G28" i="30"/>
  <c r="H28" i="30" s="1"/>
  <c r="G29" i="30"/>
  <c r="H29" i="30" s="1"/>
  <c r="G35" i="30"/>
  <c r="H35" i="30" s="1"/>
  <c r="G39" i="30"/>
  <c r="H39" i="30" s="1"/>
  <c r="G43" i="30"/>
  <c r="H43" i="30" s="1"/>
  <c r="G47" i="30"/>
  <c r="H47" i="30" s="1"/>
  <c r="G51" i="30"/>
  <c r="H51" i="30" s="1"/>
  <c r="G55" i="30"/>
  <c r="H55" i="30" s="1"/>
  <c r="G59" i="30"/>
  <c r="H59" i="30" s="1"/>
  <c r="G63" i="30"/>
  <c r="H63" i="30" s="1"/>
  <c r="G69" i="30"/>
  <c r="H69" i="30" s="1"/>
  <c r="G71" i="30"/>
  <c r="H71" i="30" s="1"/>
  <c r="G75" i="30"/>
  <c r="H75" i="30" s="1"/>
  <c r="G79" i="30"/>
  <c r="H79" i="30" s="1"/>
  <c r="G83" i="30"/>
  <c r="H83" i="30" s="1"/>
  <c r="G88" i="30"/>
  <c r="H88" i="30" s="1"/>
  <c r="G89" i="30"/>
  <c r="H89" i="30" s="1"/>
  <c r="G91" i="30"/>
  <c r="H91" i="30" s="1"/>
  <c r="G7" i="30"/>
  <c r="H7" i="30" s="1"/>
  <c r="G19" i="30"/>
  <c r="H19" i="30" s="1"/>
  <c r="G31" i="30"/>
  <c r="H31" i="30" s="1"/>
  <c r="G67" i="30"/>
  <c r="H67" i="30" s="1"/>
  <c r="D92" i="28"/>
  <c r="E92" i="28"/>
  <c r="F92" i="28"/>
  <c r="G92" i="28"/>
  <c r="G93" i="28" s="1"/>
  <c r="H92" i="28"/>
  <c r="I92" i="28"/>
  <c r="J92" i="28"/>
  <c r="K92" i="28"/>
  <c r="K93" i="28" s="1"/>
  <c r="L92" i="28"/>
  <c r="M92" i="28"/>
  <c r="N92" i="28"/>
  <c r="O92" i="28"/>
  <c r="O93" i="28" s="1"/>
  <c r="P92" i="28"/>
  <c r="Q92" i="28"/>
  <c r="R92" i="28"/>
  <c r="S92" i="28"/>
  <c r="S93" i="28" s="1"/>
  <c r="T92" i="28"/>
  <c r="U92" i="28"/>
  <c r="V92" i="28"/>
  <c r="W92" i="28"/>
  <c r="W93" i="28" s="1"/>
  <c r="X92" i="28"/>
  <c r="Y92" i="28"/>
  <c r="Z92" i="28"/>
  <c r="AA92" i="28"/>
  <c r="AA93" i="28" s="1"/>
  <c r="AB92" i="28"/>
  <c r="AC92" i="28"/>
  <c r="AD92" i="28"/>
  <c r="AE92" i="28"/>
  <c r="AE93" i="28" s="1"/>
  <c r="AF92" i="28"/>
  <c r="AG92" i="28"/>
  <c r="AH92" i="28"/>
  <c r="AI92" i="28"/>
  <c r="AI93" i="28" s="1"/>
  <c r="AJ92" i="28"/>
  <c r="AK92" i="28"/>
  <c r="AL92" i="28"/>
  <c r="AM92" i="28"/>
  <c r="AM93" i="28" s="1"/>
  <c r="AN92" i="28"/>
  <c r="AO92" i="28"/>
  <c r="AP92" i="28"/>
  <c r="AQ92" i="28"/>
  <c r="AQ93" i="28" s="1"/>
  <c r="AR92" i="28"/>
  <c r="AS92" i="28"/>
  <c r="AT92" i="28"/>
  <c r="AU92" i="28"/>
  <c r="AU93" i="28" s="1"/>
  <c r="AV92" i="28"/>
  <c r="AW92" i="28"/>
  <c r="AX92" i="28"/>
  <c r="AY92" i="28"/>
  <c r="AY93" i="28" s="1"/>
  <c r="AZ92" i="28"/>
  <c r="BA92" i="28"/>
  <c r="BB92" i="28"/>
  <c r="BC92" i="28"/>
  <c r="BC93" i="28" s="1"/>
  <c r="BD92" i="28"/>
  <c r="BE92" i="28"/>
  <c r="BF92" i="28"/>
  <c r="BG92" i="28"/>
  <c r="BG93" i="28" s="1"/>
  <c r="BH92" i="28"/>
  <c r="BI92" i="28"/>
  <c r="BJ92" i="28"/>
  <c r="BK92" i="28"/>
  <c r="BK93" i="28" s="1"/>
  <c r="BL92" i="28"/>
  <c r="BM92" i="28"/>
  <c r="BN92" i="28"/>
  <c r="BO92" i="28"/>
  <c r="BO93" i="28" s="1"/>
  <c r="BP92" i="28"/>
  <c r="BQ92" i="28"/>
  <c r="BR92" i="28"/>
  <c r="BS92" i="28"/>
  <c r="BS93" i="28" s="1"/>
  <c r="BT92" i="28"/>
  <c r="BU92" i="28"/>
  <c r="BV92" i="28"/>
  <c r="BW92" i="28"/>
  <c r="BW93" i="28" s="1"/>
  <c r="BX92" i="28"/>
  <c r="BY92" i="28"/>
  <c r="BZ92" i="28"/>
  <c r="CA92" i="28"/>
  <c r="CA93" i="28" s="1"/>
  <c r="CB92" i="28"/>
  <c r="CC92" i="28"/>
  <c r="CD92" i="28"/>
  <c r="CE92" i="28"/>
  <c r="CE93" i="28" s="1"/>
  <c r="CF92" i="28"/>
  <c r="CG92" i="28"/>
  <c r="CH92" i="28"/>
  <c r="CI92" i="28"/>
  <c r="CI93" i="28" s="1"/>
  <c r="CJ92" i="28"/>
  <c r="CK92" i="28"/>
  <c r="CL92" i="28"/>
  <c r="CM92" i="28"/>
  <c r="CM93" i="28" s="1"/>
  <c r="CN92" i="28"/>
  <c r="CO92" i="28"/>
  <c r="CP92" i="28"/>
  <c r="CQ92" i="28"/>
  <c r="CQ93" i="28" s="1"/>
  <c r="CR92" i="28"/>
  <c r="CS92" i="28"/>
  <c r="CT92" i="28"/>
  <c r="CU92" i="28"/>
  <c r="CU93" i="28" s="1"/>
  <c r="CV92" i="28"/>
  <c r="CW92" i="28"/>
  <c r="CX92" i="28"/>
  <c r="CY92" i="28"/>
  <c r="CY93" i="28" s="1"/>
  <c r="CZ92" i="28"/>
  <c r="DA92" i="28"/>
  <c r="DB92" i="28"/>
  <c r="DC92" i="28"/>
  <c r="DC93" i="28" s="1"/>
  <c r="DD92" i="28"/>
  <c r="DE92" i="28"/>
  <c r="DF92" i="28"/>
  <c r="DG92" i="28"/>
  <c r="DG93" i="28" s="1"/>
  <c r="DH92" i="28"/>
  <c r="DI92" i="28"/>
  <c r="DJ92" i="28"/>
  <c r="DK92" i="28"/>
  <c r="DK93" i="28" s="1"/>
  <c r="DL92" i="28"/>
  <c r="DM92" i="28"/>
  <c r="DN92" i="28"/>
  <c r="DO92" i="28"/>
  <c r="DO93" i="28" s="1"/>
  <c r="DP92" i="28"/>
  <c r="DQ92" i="28"/>
  <c r="DR92" i="28"/>
  <c r="DS92" i="28"/>
  <c r="DS93" i="28" s="1"/>
  <c r="DT92" i="28"/>
  <c r="DU92" i="28"/>
  <c r="DV92" i="28"/>
  <c r="DW92" i="28"/>
  <c r="DW93" i="28" s="1"/>
  <c r="DX92" i="28"/>
  <c r="DY92" i="28"/>
  <c r="DZ92" i="28"/>
  <c r="EA92" i="28"/>
  <c r="EA93" i="28" s="1"/>
  <c r="EB92" i="28"/>
  <c r="EC92" i="28"/>
  <c r="ED92" i="28"/>
  <c r="EE92" i="28"/>
  <c r="EE93" i="28" s="1"/>
  <c r="EF92" i="28"/>
  <c r="EG92" i="28"/>
  <c r="EH92" i="28"/>
  <c r="EI92" i="28"/>
  <c r="EI93" i="28" s="1"/>
  <c r="EJ92" i="28"/>
  <c r="EK92" i="28"/>
  <c r="EL92" i="28"/>
  <c r="EM92" i="28"/>
  <c r="EM93" i="28" s="1"/>
  <c r="EN92" i="28"/>
  <c r="EO92" i="28"/>
  <c r="EP92" i="28"/>
  <c r="EQ92" i="28"/>
  <c r="EQ93" i="28" s="1"/>
  <c r="ER92" i="28"/>
  <c r="ES92" i="28"/>
  <c r="ET92" i="28"/>
  <c r="EU92" i="28"/>
  <c r="EU93" i="28" s="1"/>
  <c r="EV92" i="28"/>
  <c r="EW92" i="28"/>
  <c r="EX92" i="28"/>
  <c r="EY92" i="28"/>
  <c r="EY93" i="28" s="1"/>
  <c r="EZ92" i="28"/>
  <c r="FA92" i="28"/>
  <c r="FB92" i="28"/>
  <c r="FC92" i="28"/>
  <c r="FC93" i="28" s="1"/>
  <c r="FD92" i="28"/>
  <c r="FE92" i="28"/>
  <c r="FF92" i="28"/>
  <c r="FG92" i="28"/>
  <c r="FG93" i="28" s="1"/>
  <c r="FH92" i="28"/>
  <c r="FI92" i="28"/>
  <c r="FJ92" i="28"/>
  <c r="FK92" i="28"/>
  <c r="FK93" i="28" s="1"/>
  <c r="FL92" i="28"/>
  <c r="FM92" i="28"/>
  <c r="FN92" i="28"/>
  <c r="FO92" i="28"/>
  <c r="FO93" i="28" s="1"/>
  <c r="FP92" i="28"/>
  <c r="FQ92" i="28"/>
  <c r="FR92" i="28"/>
  <c r="FS92" i="28"/>
  <c r="FS93" i="28" s="1"/>
  <c r="FT92" i="28"/>
  <c r="FU92" i="28"/>
  <c r="FV92" i="28"/>
  <c r="FW92" i="28"/>
  <c r="FW93" i="28" s="1"/>
  <c r="FX92" i="28"/>
  <c r="FY92" i="28"/>
  <c r="FZ92" i="28"/>
  <c r="GA92" i="28"/>
  <c r="GA93" i="28" s="1"/>
  <c r="GB92" i="28"/>
  <c r="GC92" i="28"/>
  <c r="GD92" i="28"/>
  <c r="GE92" i="28"/>
  <c r="GE93" i="28" s="1"/>
  <c r="GF92" i="28"/>
  <c r="GG92" i="28"/>
  <c r="GH92" i="28"/>
  <c r="GI92" i="28"/>
  <c r="GI93" i="28" s="1"/>
  <c r="GJ92" i="28"/>
  <c r="GK92" i="28"/>
  <c r="GL92" i="28"/>
  <c r="GM92" i="28"/>
  <c r="GM93" i="28" s="1"/>
  <c r="GN92" i="28"/>
  <c r="GO92" i="28"/>
  <c r="GP92" i="28"/>
  <c r="GQ92" i="28"/>
  <c r="GQ93" i="28" s="1"/>
  <c r="GR92" i="28"/>
  <c r="GS92" i="28"/>
  <c r="GT92" i="28"/>
  <c r="GU92" i="28"/>
  <c r="GU93" i="28" s="1"/>
  <c r="GV92" i="28"/>
  <c r="D93" i="28"/>
  <c r="E93" i="28"/>
  <c r="F93" i="28"/>
  <c r="H93" i="28"/>
  <c r="I93" i="28"/>
  <c r="J93" i="28"/>
  <c r="L93" i="28"/>
  <c r="M93" i="28"/>
  <c r="N93" i="28"/>
  <c r="P93" i="28"/>
  <c r="Q93" i="28"/>
  <c r="R93" i="28"/>
  <c r="T93" i="28"/>
  <c r="U93" i="28"/>
  <c r="V93" i="28"/>
  <c r="X93" i="28"/>
  <c r="Y93" i="28"/>
  <c r="Z93" i="28"/>
  <c r="AB93" i="28"/>
  <c r="AC93" i="28"/>
  <c r="AD93" i="28"/>
  <c r="AF93" i="28"/>
  <c r="AG93" i="28"/>
  <c r="AH93" i="28"/>
  <c r="AJ93" i="28"/>
  <c r="AK93" i="28"/>
  <c r="AL93" i="28"/>
  <c r="AN93" i="28"/>
  <c r="AO93" i="28"/>
  <c r="AP93" i="28"/>
  <c r="AR93" i="28"/>
  <c r="AS93" i="28"/>
  <c r="AT93" i="28"/>
  <c r="AV93" i="28"/>
  <c r="AW93" i="28"/>
  <c r="AX93" i="28"/>
  <c r="AZ93" i="28"/>
  <c r="BA93" i="28"/>
  <c r="BB93" i="28"/>
  <c r="BD93" i="28"/>
  <c r="BE93" i="28"/>
  <c r="BF93" i="28"/>
  <c r="BH93" i="28"/>
  <c r="BI93" i="28"/>
  <c r="BJ93" i="28"/>
  <c r="BL93" i="28"/>
  <c r="BM93" i="28"/>
  <c r="BN93" i="28"/>
  <c r="BP93" i="28"/>
  <c r="BQ93" i="28"/>
  <c r="BR93" i="28"/>
  <c r="BT93" i="28"/>
  <c r="BU93" i="28"/>
  <c r="BV93" i="28"/>
  <c r="BX93" i="28"/>
  <c r="BY93" i="28"/>
  <c r="BZ93" i="28"/>
  <c r="CB93" i="28"/>
  <c r="CC93" i="28"/>
  <c r="CD93" i="28"/>
  <c r="CF93" i="28"/>
  <c r="CG93" i="28"/>
  <c r="CH93" i="28"/>
  <c r="CJ93" i="28"/>
  <c r="CK93" i="28"/>
  <c r="CL93" i="28"/>
  <c r="CN93" i="28"/>
  <c r="CO93" i="28"/>
  <c r="CP93" i="28"/>
  <c r="CR93" i="28"/>
  <c r="CS93" i="28"/>
  <c r="CT93" i="28"/>
  <c r="CV93" i="28"/>
  <c r="CW93" i="28"/>
  <c r="CX93" i="28"/>
  <c r="CZ93" i="28"/>
  <c r="DA93" i="28"/>
  <c r="DB93" i="28"/>
  <c r="DD93" i="28"/>
  <c r="DE93" i="28"/>
  <c r="DF93" i="28"/>
  <c r="DH93" i="28"/>
  <c r="DI93" i="28"/>
  <c r="DJ93" i="28"/>
  <c r="DL93" i="28"/>
  <c r="DM93" i="28"/>
  <c r="DN93" i="28"/>
  <c r="DP93" i="28"/>
  <c r="DQ93" i="28"/>
  <c r="DR93" i="28"/>
  <c r="DT93" i="28"/>
  <c r="DU93" i="28"/>
  <c r="DV93" i="28"/>
  <c r="DX93" i="28"/>
  <c r="DY93" i="28"/>
  <c r="DZ93" i="28"/>
  <c r="EB93" i="28"/>
  <c r="EC93" i="28"/>
  <c r="ED93" i="28"/>
  <c r="EF93" i="28"/>
  <c r="EG93" i="28"/>
  <c r="EH93" i="28"/>
  <c r="EJ93" i="28"/>
  <c r="EK93" i="28"/>
  <c r="EL93" i="28"/>
  <c r="EN93" i="28"/>
  <c r="EO93" i="28"/>
  <c r="EP93" i="28"/>
  <c r="ER93" i="28"/>
  <c r="ES93" i="28"/>
  <c r="ET93" i="28"/>
  <c r="EV93" i="28"/>
  <c r="EW93" i="28"/>
  <c r="EX93" i="28"/>
  <c r="EZ93" i="28"/>
  <c r="FA93" i="28"/>
  <c r="FB93" i="28"/>
  <c r="FD93" i="28"/>
  <c r="FE93" i="28"/>
  <c r="FF93" i="28"/>
  <c r="FH93" i="28"/>
  <c r="FI93" i="28"/>
  <c r="FJ93" i="28"/>
  <c r="FL93" i="28"/>
  <c r="FM93" i="28"/>
  <c r="FN93" i="28"/>
  <c r="FP93" i="28"/>
  <c r="FQ93" i="28"/>
  <c r="FR93" i="28"/>
  <c r="FT93" i="28"/>
  <c r="FU93" i="28"/>
  <c r="FV93" i="28"/>
  <c r="FX93" i="28"/>
  <c r="FY93" i="28"/>
  <c r="FZ93" i="28"/>
  <c r="GB93" i="28"/>
  <c r="GC93" i="28"/>
  <c r="GD93" i="28"/>
  <c r="GF93" i="28"/>
  <c r="GG93" i="28"/>
  <c r="GH93" i="28"/>
  <c r="GJ93" i="28"/>
  <c r="GK93" i="28"/>
  <c r="GL93" i="28"/>
  <c r="GN93" i="28"/>
  <c r="GO93" i="28"/>
  <c r="GP93" i="28"/>
  <c r="GR93" i="28"/>
  <c r="GS93" i="28"/>
  <c r="GT93" i="28"/>
  <c r="GV93" i="28"/>
  <c r="H92" i="30" l="1"/>
  <c r="H93" i="30" s="1"/>
</calcChain>
</file>

<file path=xl/sharedStrings.xml><?xml version="1.0" encoding="utf-8"?>
<sst xmlns="http://schemas.openxmlformats.org/spreadsheetml/2006/main" count="1382" uniqueCount="522">
  <si>
    <t>VSA_EState9</t>
  </si>
  <si>
    <t>fr_phenol_noOrthoHbond</t>
  </si>
  <si>
    <t>SMR_VSA1</t>
  </si>
  <si>
    <t>PEOE_VSA11</t>
  </si>
  <si>
    <t>fr_Ar_OH</t>
  </si>
  <si>
    <t>PEOE_VSA7</t>
  </si>
  <si>
    <t>VSA_EState8</t>
  </si>
  <si>
    <t>PEOE_VSA2</t>
  </si>
  <si>
    <t>fr_C_O_noCOO</t>
  </si>
  <si>
    <t>PEOE_VSA3</t>
  </si>
  <si>
    <t>EState_VSA10</t>
  </si>
  <si>
    <t>fr_C_O</t>
  </si>
  <si>
    <t>fr_phenol</t>
  </si>
  <si>
    <t>SMR_VSA6</t>
  </si>
  <si>
    <t>NumHDonors</t>
  </si>
  <si>
    <t>Ipc</t>
  </si>
  <si>
    <t>PEOE_VSA5</t>
  </si>
  <si>
    <t>NumRotatableBonds</t>
  </si>
  <si>
    <t>EState_VSA5</t>
  </si>
  <si>
    <t>SlogP_VSA1</t>
  </si>
  <si>
    <t>fr_aniline</t>
  </si>
  <si>
    <t>SMR_VSA10</t>
  </si>
  <si>
    <t>SlogP_VSA7</t>
  </si>
  <si>
    <t>MinEStateIndex</t>
  </si>
  <si>
    <t>EState_VSA8</t>
  </si>
  <si>
    <t>EState_VSA9</t>
  </si>
  <si>
    <t>Kappa3</t>
  </si>
  <si>
    <t>SlogP_VSA6</t>
  </si>
  <si>
    <t>Chi4v</t>
  </si>
  <si>
    <t>PEOE_VSA1</t>
  </si>
  <si>
    <t>EState_VSA6</t>
  </si>
  <si>
    <t>SMR_VSA9</t>
  </si>
  <si>
    <t>NumAromaticHeterocycles</t>
  </si>
  <si>
    <t>EState_VSA7</t>
  </si>
  <si>
    <t>NumHeteroatoms</t>
  </si>
  <si>
    <t>SMR_VSA4</t>
  </si>
  <si>
    <t>PEOE_VSA14</t>
  </si>
  <si>
    <t>NumAromaticRings</t>
  </si>
  <si>
    <t>SlogP_VSA3</t>
  </si>
  <si>
    <t>fr_Ar_N</t>
  </si>
  <si>
    <t>NOCount</t>
  </si>
  <si>
    <t>SlogP_VSA11</t>
  </si>
  <si>
    <t>PEOE_VSA12</t>
  </si>
  <si>
    <t>SlogP_VSA2</t>
  </si>
  <si>
    <t>EState_VSA2</t>
  </si>
  <si>
    <t>MolLogP</t>
  </si>
  <si>
    <t>PEOE_VSA8</t>
  </si>
  <si>
    <t>EState_VSA3</t>
  </si>
  <si>
    <t>NumHAcceptors</t>
  </si>
  <si>
    <t>PEOE_VSA10</t>
  </si>
  <si>
    <t>PEOE_VSA13</t>
  </si>
  <si>
    <t>EState_VSA4</t>
  </si>
  <si>
    <t>PEOE_VSA6</t>
  </si>
  <si>
    <t>PEOE_VSA9</t>
  </si>
  <si>
    <t>SlogP_VSA8</t>
  </si>
  <si>
    <t>SlogP_VSA12</t>
  </si>
  <si>
    <t>EState_VSA1</t>
  </si>
  <si>
    <t>VSA_EState10</t>
  </si>
  <si>
    <t>PEOE_VSA4</t>
  </si>
  <si>
    <t>SlogP_VSA10</t>
  </si>
  <si>
    <t>fr_halogen</t>
  </si>
  <si>
    <t>fr_Al_OH_noTert</t>
  </si>
  <si>
    <t>Index</t>
  </si>
  <si>
    <t>Descriptor Name</t>
  </si>
  <si>
    <t>Type</t>
  </si>
  <si>
    <t>Description</t>
  </si>
  <si>
    <t>Dimention</t>
  </si>
  <si>
    <t>Extended class</t>
  </si>
  <si>
    <t>BalabanJ</t>
  </si>
  <si>
    <t>Balaban's J index</t>
  </si>
  <si>
    <t>Balaban's J value for a molecule,Chem. Phys. Lett. 89:399-404 (1982).</t>
  </si>
  <si>
    <t>Topological descriptors</t>
  </si>
  <si>
    <t>BertzCT</t>
  </si>
  <si>
    <t>A topological index meant to quantify "complexity" of molecules.J. Am. Chem. Soc. 103:3599-601 (1981).</t>
  </si>
  <si>
    <t>Chi0</t>
  </si>
  <si>
    <t>Chi indices</t>
  </si>
  <si>
    <t>From equations (1),(9) and (10) of Rev. Comp. Chem. vol 2, 367-422, (1991)</t>
  </si>
  <si>
    <t>Connectivity descriptors</t>
  </si>
  <si>
    <t>Chi1</t>
  </si>
  <si>
    <t>From equations (1),(11) and (12) of Rev. Comp. Chem. vol 2, 367-422, (1991)</t>
  </si>
  <si>
    <t>Chi0v</t>
  </si>
  <si>
    <t>From equations (5),(9) and (10) of Rev. Comp. Chem. vol 2, 367-422, (1991)</t>
  </si>
  <si>
    <t>Chi1v</t>
  </si>
  <si>
    <t>From equations (5),(11) and (12) of Rev. Comp. Chem. vol 2, 367-422, (1991)</t>
  </si>
  <si>
    <t>Chi2v</t>
  </si>
  <si>
    <t>From equations (5),(15) and (16) of Rev. Comp. Chem. vol 2, 367-422, (1991)</t>
  </si>
  <si>
    <t>Chi3v</t>
  </si>
  <si>
    <t>Chi0n</t>
  </si>
  <si>
    <t>Similar to Hall Kier Chi0v, but uses nVal instead of valence This makes a big difference after we get out of the first row.Rev. Comput. Chem. 2:367-422 (1991).</t>
  </si>
  <si>
    <t>Chi1n</t>
  </si>
  <si>
    <t>Similar to Hall Kier Chi1v, but uses nVal instead of valence.Rev. Comput. Chem. 2:367-422 (1991).</t>
  </si>
  <si>
    <t>Chi2n</t>
  </si>
  <si>
    <t>Similar to Hall Kier Chi2v, but uses nVal instead of valence This makes a big difference after we get out of the first row.Rev. Comput. Chem. 2:367-422 (1991).</t>
  </si>
  <si>
    <t>Chi3n</t>
  </si>
  <si>
    <t>Similar to Hall Kier Chi3v, but uses nVal instead of valence This makes a big difference after we get out of the first row.Rev. Comput. Chem. 2:367-422 (1991).</t>
  </si>
  <si>
    <t>Chi4n</t>
  </si>
  <si>
    <t>Similar to Hall Kier Chi4v, but uses nVal instead of valence.This makes a big difference after we get out of the first row.Rev. Comput. Chem. 2:367-422 (1991).</t>
  </si>
  <si>
    <t>EState_VSA</t>
  </si>
  <si>
    <t>MOE-type descriptors using EState indices and surface area contributions (developed at RD, not described in the CCG paper).</t>
  </si>
  <si>
    <t>MOE-type descriptors</t>
  </si>
  <si>
    <t>EState_VSA11</t>
  </si>
  <si>
    <t>ExactMolWt</t>
  </si>
  <si>
    <t>The molecule's exact molecular weight.</t>
  </si>
  <si>
    <t>Molecular property descriptors</t>
  </si>
  <si>
    <t>FractionCSP3</t>
  </si>
  <si>
    <t>The fraction of C atoms that are SP3 hybridized.</t>
  </si>
  <si>
    <t>Constitutional descriptors</t>
  </si>
  <si>
    <t>HallKierAlpha</t>
  </si>
  <si>
    <t>The Hall-Kier alpha value for a molecule.Rev. Comput. Chem. 2:367-422 (1991).</t>
  </si>
  <si>
    <t>HeavyAtomCount</t>
  </si>
  <si>
    <t>Number of heavy atoms of a molecule.</t>
  </si>
  <si>
    <t>HeavyAtomMolWt</t>
  </si>
  <si>
    <t>The average molecular weight of the molecule ignoring hydrogens</t>
  </si>
  <si>
    <t>the information content of the coefficients of the characteristic polynomial of the adjacency matrix of a hydrogen-suppressed graph of a molecule.</t>
  </si>
  <si>
    <t>Kappa1</t>
  </si>
  <si>
    <t>Kappa descriptors</t>
  </si>
  <si>
    <t>Hall-Kier Kappa1 value</t>
  </si>
  <si>
    <t>Kappa2</t>
  </si>
  <si>
    <t>Hall-Kier Kappa2 value</t>
  </si>
  <si>
    <t>LabuteASA</t>
  </si>
  <si>
    <t>Labute's Approximate Surface Area (ASA from MOE)</t>
  </si>
  <si>
    <t>Wildman-Crippen LogP value.Wildman and Crippen JCICS 39:868-73 (1999)</t>
  </si>
  <si>
    <t>MolMR</t>
  </si>
  <si>
    <t>Wildman-Crippen MR value.Wildman and Crippen JCICS 39:868-73 (1999)</t>
  </si>
  <si>
    <t>MolWt</t>
  </si>
  <si>
    <t>The average molecular weight of the molecule</t>
  </si>
  <si>
    <t>NHOHCount</t>
  </si>
  <si>
    <t>Number of NHs or OHs</t>
  </si>
  <si>
    <t>Number of Nitrogens and Oxygens</t>
  </si>
  <si>
    <t>NumAliphaticCarbocycles</t>
  </si>
  <si>
    <t>The number of aliphatic (containing at least one non-aromatic bond) carbocycles for a molecule</t>
  </si>
  <si>
    <t>NumAliphaticHeterocycles</t>
  </si>
  <si>
    <t>The number of aliphatic (containing at least one non-aromatic bond) heterocycles for a molecule</t>
  </si>
  <si>
    <t>NumAliphaticRings</t>
  </si>
  <si>
    <t>The number of aliphatic (containing at least one non-aromatic bond) rings for a molecule</t>
  </si>
  <si>
    <t>NumAromaticCarbocycles</t>
  </si>
  <si>
    <t>The number of aromatic carbocycles for a molecule</t>
  </si>
  <si>
    <t>The number of aromatic heterocycles for a molecule</t>
  </si>
  <si>
    <t>The number of aromatic rings for a molecule</t>
  </si>
  <si>
    <t>Number of Hydrogen Bond Acceptors</t>
  </si>
  <si>
    <t>Number of Hydrogen Bond Donors</t>
  </si>
  <si>
    <t>Number of Heteroatoms</t>
  </si>
  <si>
    <t>NumRadicalElectrons</t>
  </si>
  <si>
    <t>The number of radical electrons the molecule has (says nothing about spin state)</t>
  </si>
  <si>
    <t>Number of Rotatable Bonds</t>
  </si>
  <si>
    <t>NumSaturatedCarbocycles</t>
  </si>
  <si>
    <t>The number of saturated carbocycles for a molecule</t>
  </si>
  <si>
    <t>NumSaturatedHeterocycles</t>
  </si>
  <si>
    <t>The number of saturated heterocycles for a molecule</t>
  </si>
  <si>
    <t>NumSaturatedRings</t>
  </si>
  <si>
    <t>The number of saturated rings for a molecule</t>
  </si>
  <si>
    <t>NumValenceElectrons</t>
  </si>
  <si>
    <t>The number of valence electrons the molecule has</t>
  </si>
  <si>
    <t>PEOE_VSA</t>
  </si>
  <si>
    <t>MOE Charge VSA Descriptor 1 (-inf &lt; x &lt; -0.30)</t>
  </si>
  <si>
    <t>MOE Charge VSA Descriptor 2 (-0.30 &lt;= x &lt; -0.25)</t>
  </si>
  <si>
    <t>MOE Charge VSA Descriptor 3 (-0.25 &lt;= x &lt; -0.20)</t>
  </si>
  <si>
    <t>MOE Charge VSA Descriptor 4 (-0.20 &lt;= x &lt; -0.15)</t>
  </si>
  <si>
    <t>MOE Charge VSA Descriptor 5 (-0.15 &lt;= x &lt; -0.10)</t>
  </si>
  <si>
    <t>MOE Charge VSA Descriptor 6 (-0.10 &lt;= x &lt; -0.05)</t>
  </si>
  <si>
    <t>MOE Charge VSA Descriptor 7 (-0.05 &lt;= x &lt; 0.00)</t>
  </si>
  <si>
    <t>MOE Charge VSA Descriptor 8 ( 0.00 &lt;= x &lt; 0.05)</t>
  </si>
  <si>
    <t>MOE Charge VSA Descriptor 9 ( 0.05 &lt;= x &lt; 0.10)</t>
  </si>
  <si>
    <t>MOE Charge VSA Descriptor 10 ( 0.10 &lt;= x &lt; 0.15)</t>
  </si>
  <si>
    <t>MOE Charge VSA Descriptor 11 ( 0.15 &lt;= x &lt; 0.20)</t>
  </si>
  <si>
    <t>MOE Charge VSA Descriptor 12 ( 0.20 &lt;= x &lt; 0.25)</t>
  </si>
  <si>
    <t>MOE Charge VSA Descriptor 13 ( 0.25 &lt;= x &lt; 0.30)</t>
  </si>
  <si>
    <t>MOE Charge VSA Descriptor 14 ( 0.30 &lt;= x &lt; inf)</t>
  </si>
  <si>
    <t>RingCount</t>
  </si>
  <si>
    <t>The number of rings for a molecule</t>
  </si>
  <si>
    <t>SMR_VSA</t>
  </si>
  <si>
    <t>MOE MR VSA Descriptor 1 (-inf &lt; x &lt; 1.29)</t>
  </si>
  <si>
    <t>SMR_VSA2</t>
  </si>
  <si>
    <t>MOE MR VSA Descriptor 2 ( 1.29 &lt;= x &lt; 1.82)</t>
  </si>
  <si>
    <t>SMR_VSA3</t>
  </si>
  <si>
    <t>MOE MR VSA Descriptor 3 ( 1.82 &lt;= x &lt; 2.24)</t>
  </si>
  <si>
    <t>MOE MR VSA Descriptor 4 ( 2.24 &lt;= x &lt; 2.45)</t>
  </si>
  <si>
    <t>SMR_VSA5</t>
  </si>
  <si>
    <t>MOE MR VSA Descriptor 5 ( 2.45 &lt;= x &lt; 2.75)</t>
  </si>
  <si>
    <t>MOE MR VSA Descriptor 6 ( 2.75 &lt;= x &lt; 3.05)</t>
  </si>
  <si>
    <t>SMR_VSA7</t>
  </si>
  <si>
    <t>MOE MR VSA Descriptor 7 ( 3.05 &lt;= x &lt; 3.63)</t>
  </si>
  <si>
    <t>SMR_VSA8</t>
  </si>
  <si>
    <t>MOE MR VSA Descriptor 8 ( 3.63 &lt;= x &lt; 3.80)</t>
  </si>
  <si>
    <t>MOE MR VSA Descriptor 9 ( 3.80 &lt;= x &lt; 4.00)</t>
  </si>
  <si>
    <t>MOE MR VSA Descriptor 10 ( 4.00 &lt;= x &lt; inf)</t>
  </si>
  <si>
    <t>SlogP_VSA</t>
  </si>
  <si>
    <t>MOE logP VSA Descriptor 1 (-inf &lt; x &lt; -0.40)</t>
  </si>
  <si>
    <t>MOE logP VSA Descriptor 2 (-0.40 &lt;= x &lt; -0.20)</t>
  </si>
  <si>
    <t>MOE logP VSA Descriptor 3 (-0.20 &lt;= x &lt; 0.00)</t>
  </si>
  <si>
    <t>SlogP_VSA4</t>
  </si>
  <si>
    <t>MOE logP VSA Descriptor 4 ( 0.00 &lt;= x &lt; 0.10)</t>
  </si>
  <si>
    <t>SlogP_VSA5</t>
  </si>
  <si>
    <t>MOE logP VSA Descriptor 5 ( 0.10 &lt;= x &lt; 0.15)</t>
  </si>
  <si>
    <t>MOE logP VSA Descriptor 6 ( 0.15 &lt;= x &lt; 0.20)</t>
  </si>
  <si>
    <t>MOE logP VSA Descriptor 7 ( 0.20 &lt;= x &lt; 0.25)</t>
  </si>
  <si>
    <t>MOE logP VSA Descriptor 8 ( 0.25 &lt;= x &lt; 0.30)</t>
  </si>
  <si>
    <t>SlogP_VSA9</t>
  </si>
  <si>
    <t>MOE logP VSA Descriptor 9 ( 0.30 &lt;= x &lt; 0.40)</t>
  </si>
  <si>
    <t>MOE logP VSA Descriptor 10 ( 0.40 &lt;= x &lt; 0.50)</t>
  </si>
  <si>
    <t>MOE logP VSA Descriptor 11 ( 0.50 &lt;= x &lt; 0.60)</t>
  </si>
  <si>
    <t>MOE logP VSA Descriptor 12 ( 0.60 &lt;= x &lt; inf)</t>
  </si>
  <si>
    <t>TPSA</t>
  </si>
  <si>
    <t>The polar surface area of a molecule based upon fragments</t>
  </si>
  <si>
    <t>VSA_EState1</t>
  </si>
  <si>
    <t>VSA_Estate</t>
  </si>
  <si>
    <t>VSA EState Descriptor 1 (-inf &lt; x &lt; 4.78)</t>
  </si>
  <si>
    <t>VSA_EState2</t>
  </si>
  <si>
    <t>VSA EState Descriptor 2 ( 4.78 &lt;= x &lt; 5.00)</t>
  </si>
  <si>
    <t>VSA_EState3</t>
  </si>
  <si>
    <t>VSA EState Descriptor 3 ( 5.00 &lt;= x &lt; 5.41)</t>
  </si>
  <si>
    <t>VSA_EState4</t>
  </si>
  <si>
    <t>VSA EState Descriptor 4 ( 5.41 &lt;= x &lt; 5.74)</t>
  </si>
  <si>
    <t>VSA_EState5</t>
  </si>
  <si>
    <t>VSA EState Descriptor 5 ( 5.74 &lt;= x &lt; 6.00)</t>
  </si>
  <si>
    <t>VSA_EState6</t>
  </si>
  <si>
    <t>VSA EState Descriptor 6 ( 6.00 &lt;= x &lt; 6.07)</t>
  </si>
  <si>
    <t>VSA_EState7</t>
  </si>
  <si>
    <t>VSA EState Descriptor 7 ( 6.07 &lt;= x &lt; 6.45)</t>
  </si>
  <si>
    <t>VSA EState Descriptor 8 ( 6.45 &lt;= x &lt; 7.00)</t>
  </si>
  <si>
    <t>VSA EState Descriptor 9 ( 7.00 &lt;= x &lt; 11.00)</t>
  </si>
  <si>
    <t>VSA EState Descriptor 10 ( 11.00 &lt;= x &lt; inf)</t>
  </si>
  <si>
    <t>fr_Al_COO</t>
  </si>
  <si>
    <t>Number of aliphatic carboxylic acids</t>
  </si>
  <si>
    <t>fr_Al_OH</t>
  </si>
  <si>
    <t>Number of aliphatic hydroxyl groups</t>
  </si>
  <si>
    <t>Number of aliphatic hydroxyl groups excluding tert-OH</t>
  </si>
  <si>
    <t>fr_ArN</t>
  </si>
  <si>
    <t>Number of N functional groups attached to aromatics</t>
  </si>
  <si>
    <t>fr_Ar_COO</t>
  </si>
  <si>
    <t>Number of Aromatic carboxylic acide</t>
  </si>
  <si>
    <t>Number of aromatic nitrogens</t>
  </si>
  <si>
    <t>fr_Ar_NH</t>
  </si>
  <si>
    <t>Number of aromatic amines</t>
  </si>
  <si>
    <t>Number of aromatic hydroxyl groups</t>
  </si>
  <si>
    <t>fr_COO</t>
  </si>
  <si>
    <t>Number of carboxylic acids</t>
  </si>
  <si>
    <t>fr_COO2</t>
  </si>
  <si>
    <t>Number of carbonyl O</t>
  </si>
  <si>
    <t>Number of carbonyl O, excluding COOH</t>
  </si>
  <si>
    <t>fr_C_S</t>
  </si>
  <si>
    <t>Number of thiocarbonyl</t>
  </si>
  <si>
    <t>fr_HOCCN</t>
  </si>
  <si>
    <t>Number of C(OH)CCN-Ctert-alkyl or C(OH)CCNcyclic</t>
  </si>
  <si>
    <t>fr_Imine</t>
  </si>
  <si>
    <t>Number of Imines</t>
  </si>
  <si>
    <t>fr_NH0</t>
  </si>
  <si>
    <t>Number of Tertiary amines</t>
  </si>
  <si>
    <t>fr_NH1</t>
  </si>
  <si>
    <t>Number of Secondary amines</t>
  </si>
  <si>
    <t>fr_NH2</t>
  </si>
  <si>
    <t>Number of Primary amines</t>
  </si>
  <si>
    <t>fr_N_O</t>
  </si>
  <si>
    <t>Number of hydroxylamine groups</t>
  </si>
  <si>
    <t>fr_Ndealkylation1</t>
  </si>
  <si>
    <t>Number of XCCNR groups</t>
  </si>
  <si>
    <t>fr_Ndealkylation2</t>
  </si>
  <si>
    <t>Number of tert-alicyclic amines (no heteroatoms, not quinine-like bridged N)</t>
  </si>
  <si>
    <t>fr_Nhpyrrole</t>
  </si>
  <si>
    <t>Number of H-pyrrole nitrogens</t>
  </si>
  <si>
    <t>fr_SH</t>
  </si>
  <si>
    <t>Number of thiol groups</t>
  </si>
  <si>
    <t>fr_aldehyde</t>
  </si>
  <si>
    <t>Number of aldehydes</t>
  </si>
  <si>
    <t>fr_alkyl_carbamate</t>
  </si>
  <si>
    <t>Number of alkyl carbamates (subject to hydrolysis)</t>
  </si>
  <si>
    <t>fr_alkyl_halide</t>
  </si>
  <si>
    <t>Number of alkyl halides</t>
  </si>
  <si>
    <t>fr_allylic_oxid</t>
  </si>
  <si>
    <t>Number of allylic oxidation sites excluding steroid dienone</t>
  </si>
  <si>
    <t>fr_amide</t>
  </si>
  <si>
    <t>Number of amides</t>
  </si>
  <si>
    <t>fr_amidine</t>
  </si>
  <si>
    <t>Number of amidine groups</t>
  </si>
  <si>
    <t>Number of anilines</t>
  </si>
  <si>
    <t>fr_aryl_methyl</t>
  </si>
  <si>
    <t>Number of aryl methyl sites for hydroxylation</t>
  </si>
  <si>
    <t>fr_azide</t>
  </si>
  <si>
    <t>Number of azide groups</t>
  </si>
  <si>
    <t>fr_azo</t>
  </si>
  <si>
    <t>Number of azo groups</t>
  </si>
  <si>
    <t>fr_barbitur</t>
  </si>
  <si>
    <t>Number of barbiturate groups</t>
  </si>
  <si>
    <t>fr_benzene</t>
  </si>
  <si>
    <t>Number of benzene rings</t>
  </si>
  <si>
    <t>fr_benzodiazepine</t>
  </si>
  <si>
    <t>Number of benzodiazepines with no additional fused rings</t>
  </si>
  <si>
    <t>fr_bicyclic</t>
  </si>
  <si>
    <t>Bicyclic</t>
  </si>
  <si>
    <t>fr_diazo</t>
  </si>
  <si>
    <t>Number of diazo groups</t>
  </si>
  <si>
    <t>fr_dihydropyridine</t>
  </si>
  <si>
    <t>Number of dihydropyridines</t>
  </si>
  <si>
    <t>fr_epoxide</t>
  </si>
  <si>
    <t>Number of epoxide rings</t>
  </si>
  <si>
    <t>fr_ester</t>
  </si>
  <si>
    <t>Number of esters</t>
  </si>
  <si>
    <t>fr_ether</t>
  </si>
  <si>
    <t>Number of ether oxygens (including phenoxy)</t>
  </si>
  <si>
    <t>fr_furan</t>
  </si>
  <si>
    <t>Number of furan rings</t>
  </si>
  <si>
    <t>fr_guanido</t>
  </si>
  <si>
    <t>Number of guanidine groups</t>
  </si>
  <si>
    <t>Number of halogens</t>
  </si>
  <si>
    <t>fr_hdrzine</t>
  </si>
  <si>
    <t>Number of hydrazine groups</t>
  </si>
  <si>
    <t>fr_hdrzone</t>
  </si>
  <si>
    <t>Number of hydrazone groups</t>
  </si>
  <si>
    <t>fr_imidazole</t>
  </si>
  <si>
    <t>Number of imidazole rings</t>
  </si>
  <si>
    <t>fr_imide</t>
  </si>
  <si>
    <t>Number of imide groups</t>
  </si>
  <si>
    <t>fr_isocyan</t>
  </si>
  <si>
    <t>Number of isocyanates</t>
  </si>
  <si>
    <t>fr_isothiocyan</t>
  </si>
  <si>
    <t>Number of isothiocyanates</t>
  </si>
  <si>
    <t>fr_ketone</t>
  </si>
  <si>
    <t>Number of ketones</t>
  </si>
  <si>
    <t>fr_ketone_Topliss</t>
  </si>
  <si>
    <t>Number of ketones excluding diaryl, a,b-unsat.</t>
  </si>
  <si>
    <t>fr_lactam</t>
  </si>
  <si>
    <t>Number of beta lactams</t>
  </si>
  <si>
    <t>fr_lactone</t>
  </si>
  <si>
    <t>Number of cyclic esters (lactones)</t>
  </si>
  <si>
    <t>fr_methoxy</t>
  </si>
  <si>
    <t>Number of methoxy groups -OCH3</t>
  </si>
  <si>
    <t>fr_morpholine</t>
  </si>
  <si>
    <t>Number of morpholine rings</t>
  </si>
  <si>
    <t>fr_nitrile</t>
  </si>
  <si>
    <t>Number of nitriles</t>
  </si>
  <si>
    <t>fr_nitro</t>
  </si>
  <si>
    <t>Number of nitro groups</t>
  </si>
  <si>
    <t>fr_nitro_arom</t>
  </si>
  <si>
    <t>Number of nitro benzene ring substituents</t>
  </si>
  <si>
    <t>fr_nitro_arom_nonortho</t>
  </si>
  <si>
    <t>Number of non-ortho nitro benzene ring substituents</t>
  </si>
  <si>
    <t>fr_nitroso</t>
  </si>
  <si>
    <t>Number of nitroso groups, excluding NO2</t>
  </si>
  <si>
    <t>fr_oxazole</t>
  </si>
  <si>
    <t>Number of oxazole rings</t>
  </si>
  <si>
    <t>fr_oxime</t>
  </si>
  <si>
    <t>Number of oxime groups</t>
  </si>
  <si>
    <t>fr_para_hydroxylation</t>
  </si>
  <si>
    <t>Number of para-hydroxylation sites</t>
  </si>
  <si>
    <t>Number of phenols</t>
  </si>
  <si>
    <t>Number of phenolic OH excluding ortho intramolecular Hbond substituents</t>
  </si>
  <si>
    <t>fr_phos_acid</t>
  </si>
  <si>
    <t>Number of phosphoric acid groups</t>
  </si>
  <si>
    <t>fr_phos_ester</t>
  </si>
  <si>
    <t>Number of phosphoric ester groups</t>
  </si>
  <si>
    <t>fr_piperdine</t>
  </si>
  <si>
    <t>Number of piperdine rings</t>
  </si>
  <si>
    <t>fr_piperzine</t>
  </si>
  <si>
    <t>Number of piperzine rings</t>
  </si>
  <si>
    <t>fr_priamide</t>
  </si>
  <si>
    <t>Number of primary amides</t>
  </si>
  <si>
    <t>fr_prisulfonamd</t>
  </si>
  <si>
    <t>Number of primary sulfonamides</t>
  </si>
  <si>
    <t>fr_pyridine</t>
  </si>
  <si>
    <t>Number of pyridine rings</t>
  </si>
  <si>
    <t>fr_quatN</t>
  </si>
  <si>
    <t>Number of quarternary nitrogens</t>
  </si>
  <si>
    <t>fr_sulfide</t>
  </si>
  <si>
    <t>Number of thioether</t>
  </si>
  <si>
    <t>fr_sulfonamd</t>
  </si>
  <si>
    <t>Number of sulfonamides</t>
  </si>
  <si>
    <t>fr_sulfone</t>
  </si>
  <si>
    <t>Number of sulfone groups</t>
  </si>
  <si>
    <t>fr_term_acetylene</t>
  </si>
  <si>
    <t>Number of terminal acetylenes</t>
  </si>
  <si>
    <t>fr_tetrazole</t>
  </si>
  <si>
    <t>Number of tetrazole rings</t>
  </si>
  <si>
    <t>fr_thiazole</t>
  </si>
  <si>
    <t>Number of thiazole rings</t>
  </si>
  <si>
    <t>fr_thiocyan</t>
  </si>
  <si>
    <t>Number of thiocyanates</t>
  </si>
  <si>
    <t>fr_thiophene</t>
  </si>
  <si>
    <t>Number of thiophene rings</t>
  </si>
  <si>
    <t>fr_unbrch_alkane</t>
  </si>
  <si>
    <t>Number of unbranched alkanes of at least 4 members (excludes halogenated alkanes)</t>
  </si>
  <si>
    <t>fr_urea</t>
  </si>
  <si>
    <t>Number of urea groups</t>
  </si>
  <si>
    <t>MaxAbsEStateIndex</t>
  </si>
  <si>
    <t>Estate Index</t>
  </si>
  <si>
    <t>Returns a tuple of EState indices for the molecule, Reference: Hall, Mohney and Kier. JCICS _31_ 76-81 (1991)</t>
  </si>
  <si>
    <t>MaxAbsPartialCharge</t>
  </si>
  <si>
    <t>Partial Charge</t>
  </si>
  <si>
    <t>Returns molecular charge descriptors</t>
  </si>
  <si>
    <t>MaxEStateIndex</t>
  </si>
  <si>
    <t>MaxPartialCharge</t>
  </si>
  <si>
    <t>MinAbsEStateIndex</t>
  </si>
  <si>
    <t>MinAbsPartialCharge</t>
  </si>
  <si>
    <t>MinPartialCharge</t>
  </si>
  <si>
    <t>name</t>
  </si>
  <si>
    <t>qed</t>
  </si>
  <si>
    <t>FpDensityMorgan2</t>
  </si>
  <si>
    <t>FpDensityMorgan3</t>
  </si>
  <si>
    <t>FpDensityMorgan1</t>
  </si>
  <si>
    <t>b_CID_2333-Benzbromarone</t>
  </si>
  <si>
    <t>b_CID_2722-Chloroxine</t>
  </si>
  <si>
    <t>b_CID_5790-Floxuridine</t>
  </si>
  <si>
    <t>b_CID_667490-Mercaptopurine</t>
  </si>
  <si>
    <t>b_5-OE-RU</t>
  </si>
  <si>
    <t>b_5-OH-Diclofenac</t>
  </si>
  <si>
    <t>b_5-OP-RU</t>
  </si>
  <si>
    <t>b_CID_3033-Diclofenac</t>
  </si>
  <si>
    <t>b_Tetrahydroxy-1-4-quinone-hydrate</t>
  </si>
  <si>
    <t>b_CID_8536-Menadione sodium bisulfite</t>
  </si>
  <si>
    <t>b_CID_50942-Doxofylline</t>
  </si>
  <si>
    <t>b_CID_122903-Dehydroacetic-acid</t>
  </si>
  <si>
    <t>b_CID_5280445-Luteolin</t>
  </si>
  <si>
    <t>b_CID_5280961-Genistein</t>
  </si>
  <si>
    <t>b_CID_5281605-Baicalein</t>
  </si>
  <si>
    <t>b_2-AC-6-FP</t>
  </si>
  <si>
    <t>b_2-OH-1-naphthoquinone</t>
  </si>
  <si>
    <t>b_6-FP</t>
  </si>
  <si>
    <t>b_DA-6-FP</t>
  </si>
  <si>
    <t>b_CID_3806-5-Hydroxy-1-4-naphthoquinone</t>
  </si>
  <si>
    <t>b_CID_4044-Mefenamic-acid</t>
  </si>
  <si>
    <t>b_CID_4055-Menadione</t>
  </si>
  <si>
    <t>b_CID_8530-1-4-Naphthoquinone</t>
  </si>
  <si>
    <t>b_CID_69117-3-Formylsalicylic acid</t>
  </si>
  <si>
    <t>b_CID_69226-5-Formylsalicylic acid</t>
  </si>
  <si>
    <t>b_CID_5280443-Apigenin</t>
  </si>
  <si>
    <t>CID_1-4-Benzodioxan-6-carboxaldehyde</t>
  </si>
  <si>
    <t>CID_6-Chloro-4-hydroxy-coumarine</t>
  </si>
  <si>
    <t>CID_227-Anthranilic-acid</t>
  </si>
  <si>
    <t>CID_323-Coumarin</t>
  </si>
  <si>
    <t>CID_1047-2-Pyrazinecarboxylic-acid</t>
  </si>
  <si>
    <t>CID_2015-Acridone</t>
  </si>
  <si>
    <t>CID_2022-Acyclovir</t>
  </si>
  <si>
    <t>CID_2265-Azathioprine</t>
  </si>
  <si>
    <t>CID_2471-Bumetanide</t>
  </si>
  <si>
    <t>CID_2662-Celecoxib</t>
  </si>
  <si>
    <t>CID_2720-Chlorothiazide</t>
  </si>
  <si>
    <t>CID_3059-Diflunisal</t>
  </si>
  <si>
    <t>CID_3182-Dyphylline</t>
  </si>
  <si>
    <t>CID_3308-Etodolac</t>
  </si>
  <si>
    <t>CID_3332-4-Biphenylacetic-acid</t>
  </si>
  <si>
    <t>CID_3342-Fenoprofen</t>
  </si>
  <si>
    <t>CID_3366-Flucytosine</t>
  </si>
  <si>
    <t>CID_3371-Flufenamic-acid</t>
  </si>
  <si>
    <t>CID_3394-Flurbiprofen</t>
  </si>
  <si>
    <t>CID_3698-Amrinone</t>
  </si>
  <si>
    <t>CID_3715-Indomethacin</t>
  </si>
  <si>
    <t>CID_3826-Ketorolac</t>
  </si>
  <si>
    <t>CID_3828-Khellin</t>
  </si>
  <si>
    <t>CID_3840-Kojic-acid</t>
  </si>
  <si>
    <t>CID_3869-Labetalol</t>
  </si>
  <si>
    <t>CID_4075-5-Aminosalicylic-acid</t>
  </si>
  <si>
    <t>CID_4114-Methoxsalen</t>
  </si>
  <si>
    <t>CID_4421-Nalidixic-acid</t>
  </si>
  <si>
    <t>CID_4756-Phenazopyridine</t>
  </si>
  <si>
    <t>CID_4831-Pipemidic-acid</t>
  </si>
  <si>
    <t>CID_4993-Pyrimethamine</t>
  </si>
  <si>
    <t>CID_5090-Rofecoxib</t>
  </si>
  <si>
    <t>CID_5161-Salsalate</t>
  </si>
  <si>
    <t>CID_5429-Theobromine</t>
  </si>
  <si>
    <t>CID_5546-Triamterene</t>
  </si>
  <si>
    <t>CID_5560-Trichlormethiazide</t>
  </si>
  <si>
    <t>CID_5578-Trimethoprim</t>
  </si>
  <si>
    <t>CID_5802-5-Bromouracil</t>
  </si>
  <si>
    <t>CID_6041-Phenylephrine</t>
  </si>
  <si>
    <t>CID_6082-Methoxamine</t>
  </si>
  <si>
    <t>CID_6292-Methaqualone</t>
  </si>
  <si>
    <t>CID_6307-Quinethazone</t>
  </si>
  <si>
    <t>CID_8406-2-Carboxybenzaldehyde</t>
  </si>
  <si>
    <t>CID_9444-Azacitidine</t>
  </si>
  <si>
    <t>CID_9447-5-Chlorosalicylic acid</t>
  </si>
  <si>
    <t>CID_14505-2-Furyl methyl ketone</t>
  </si>
  <si>
    <t>CID_38081-Flunixin</t>
  </si>
  <si>
    <t>CID_60825-Lamivudine</t>
  </si>
  <si>
    <t>CID_77553-3-Acetylcoumarin</t>
  </si>
  <si>
    <t>CID_464205-Tenofovir</t>
  </si>
  <si>
    <t>CID_2723601-2-Amino-6-mercaptopurine</t>
  </si>
  <si>
    <t>CID_5280373-Biochanin A</t>
  </si>
  <si>
    <t>CID_5280863-Kaempferol</t>
  </si>
  <si>
    <t>CID_5281894-7-Hydroxyflavone</t>
  </si>
  <si>
    <t>CID_54676038-Dicumarol</t>
  </si>
  <si>
    <t>CID_54676228-Piroxicam</t>
  </si>
  <si>
    <t>CID_54677470-Meloxicam</t>
  </si>
  <si>
    <t>CID_54677971-Tenoxicam</t>
  </si>
  <si>
    <t>b_CID_5281616-Galangin</t>
  </si>
  <si>
    <t>b_RL-6-Me-7-OH</t>
  </si>
  <si>
    <t>b_CID_10637-1-2-Naphthoquinone-4-sulfonic acid</t>
  </si>
  <si>
    <t>b_HMB</t>
  </si>
  <si>
    <t>CID_7420-m-Hydroxybenzoic-acid</t>
  </si>
  <si>
    <t>CID_159772-4-Guanidinobenzoic acid hydrochloride</t>
  </si>
  <si>
    <t>Structure</t>
  </si>
  <si>
    <t>ANN</t>
  </si>
  <si>
    <t>RF</t>
  </si>
  <si>
    <t>Variable name</t>
  </si>
  <si>
    <t>Model</t>
  </si>
  <si>
    <t>ET</t>
  </si>
  <si>
    <t>LSVM</t>
  </si>
  <si>
    <t>LR</t>
  </si>
  <si>
    <t>DT</t>
  </si>
  <si>
    <t>group</t>
  </si>
  <si>
    <t>Name</t>
  </si>
  <si>
    <t>Predicted by the DT</t>
  </si>
  <si>
    <t>Predicted by the ANN model</t>
  </si>
  <si>
    <t>Predicted by the RF model</t>
  </si>
  <si>
    <t>Predicted by the ET model</t>
  </si>
  <si>
    <t>Predicted by the LSVM model</t>
  </si>
  <si>
    <t>Predicted by the LR model</t>
  </si>
  <si>
    <t>Train set</t>
  </si>
  <si>
    <t>Test set</t>
  </si>
  <si>
    <t>Data set with prediction results of the best models. 1= binder and 2=non–binder. Note that binder names start with “b_”.</t>
  </si>
  <si>
    <t>Average</t>
  </si>
  <si>
    <t>SD</t>
  </si>
  <si>
    <t>Intercept</t>
  </si>
  <si>
    <t>Is the prediction correct?</t>
  </si>
  <si>
    <t>Correct predictions</t>
  </si>
  <si>
    <t>Wrong predictions</t>
  </si>
  <si>
    <t>P(x): Probability of being active</t>
  </si>
  <si>
    <t>Descriptor</t>
  </si>
  <si>
    <t>Coefficient</t>
  </si>
  <si>
    <t>-</t>
  </si>
  <si>
    <t>Observed (1=binder, 2=non-binder)</t>
  </si>
  <si>
    <t>group (1=binder)</t>
  </si>
  <si>
    <t>Predicted lable (1=binder)</t>
  </si>
  <si>
    <t>Coefficient (Importance)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</si>
</sst>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78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2" borderId="0" applyBorder="0" applyProtection="0"/>
    <xf numFmtId="0" fontId="4" fillId="0" borderId="0"/>
  </cellStyleXfs>
  <cellXfs count="29">
    <xf numFmtId="0" fontId="0" fillId="0" borderId="0" xfId="0"/>
    <xf numFmtId="0" fontId="0" fillId="3" borderId="0" xfId="0" applyFont="1" applyFill="1"/>
    <xf numFmtId="0" fontId="4" fillId="0" borderId="0" xfId="2"/>
    <xf numFmtId="0" fontId="4" fillId="0" borderId="0" xfId="2" applyFon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2" fillId="0" borderId="0" xfId="2" applyFont="1" applyFill="1"/>
    <xf numFmtId="0" fontId="5" fillId="0" borderId="4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horizontal="justify" vertical="center" wrapText="1"/>
    </xf>
    <xf numFmtId="0" fontId="6" fillId="0" borderId="0" xfId="0" applyFont="1"/>
    <xf numFmtId="0" fontId="1" fillId="0" borderId="0" xfId="2" applyFont="1"/>
    <xf numFmtId="0" fontId="0" fillId="5" borderId="0" xfId="0" applyFill="1" applyAlignment="1">
      <alignment horizontal="left"/>
    </xf>
    <xf numFmtId="2" fontId="0" fillId="5" borderId="0" xfId="0" applyNumberFormat="1" applyFill="1" applyAlignment="1">
      <alignment horizontal="left"/>
    </xf>
    <xf numFmtId="0" fontId="4" fillId="0" borderId="0" xfId="2" applyFont="1" applyFill="1" applyAlignment="1">
      <alignment horizontal="left"/>
    </xf>
    <xf numFmtId="0" fontId="1" fillId="0" borderId="0" xfId="2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2" applyAlignment="1">
      <alignment horizontal="left"/>
    </xf>
    <xf numFmtId="0" fontId="1" fillId="0" borderId="0" xfId="2" applyFont="1" applyAlignment="1">
      <alignment horizontal="left"/>
    </xf>
    <xf numFmtId="0" fontId="0" fillId="4" borderId="0" xfId="0" applyFill="1" applyAlignment="1">
      <alignment horizontal="left"/>
    </xf>
  </cellXfs>
  <cellStyles count="3">
    <cellStyle name="Explanatory Text" xfId="1" builtinId="53" customBuiltin="1"/>
    <cellStyle name="Normal" xfId="0" builtinId="0"/>
    <cellStyle name="Normal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0A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F420E"/>
      <rgbColor rgb="FF555555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'Varible importance'!$B$2:$B$14</c:f>
              <c:strCache>
                <c:ptCount val="13"/>
                <c:pt idx="0">
                  <c:v>PEOE_VSA2</c:v>
                </c:pt>
                <c:pt idx="1">
                  <c:v>NumHDonors</c:v>
                </c:pt>
                <c:pt idx="2">
                  <c:v>fr_C_O_noCOO</c:v>
                </c:pt>
                <c:pt idx="3">
                  <c:v>fr_phenol</c:v>
                </c:pt>
                <c:pt idx="4">
                  <c:v>fr_C_O</c:v>
                </c:pt>
                <c:pt idx="5">
                  <c:v>PEOE_VSA11</c:v>
                </c:pt>
                <c:pt idx="6">
                  <c:v>EState_VSA10</c:v>
                </c:pt>
                <c:pt idx="7">
                  <c:v>VSA_EState9</c:v>
                </c:pt>
                <c:pt idx="8">
                  <c:v>PEOE_VSA7</c:v>
                </c:pt>
                <c:pt idx="9">
                  <c:v>SMR_VSA6</c:v>
                </c:pt>
                <c:pt idx="10">
                  <c:v>SMR_VSA1</c:v>
                </c:pt>
                <c:pt idx="11">
                  <c:v>PEOE_VSA3</c:v>
                </c:pt>
                <c:pt idx="12">
                  <c:v>VSA_EState8</c:v>
                </c:pt>
              </c:strCache>
            </c:strRef>
          </c:cat>
          <c:val>
            <c:numRef>
              <c:f>'Varible importance'!$C$2:$C$14</c:f>
              <c:numCache>
                <c:formatCode>0.00</c:formatCode>
                <c:ptCount val="13"/>
                <c:pt idx="0">
                  <c:v>-65.420283999999995</c:v>
                </c:pt>
                <c:pt idx="1">
                  <c:v>-61.108764999999998</c:v>
                </c:pt>
                <c:pt idx="2">
                  <c:v>-26.978148000000001</c:v>
                </c:pt>
                <c:pt idx="3">
                  <c:v>-19.226289000000001</c:v>
                </c:pt>
                <c:pt idx="4">
                  <c:v>-13.088687999999999</c:v>
                </c:pt>
                <c:pt idx="5">
                  <c:v>-7.4106940000000003</c:v>
                </c:pt>
                <c:pt idx="6">
                  <c:v>8.5140309999999992</c:v>
                </c:pt>
                <c:pt idx="7">
                  <c:v>11.177493</c:v>
                </c:pt>
                <c:pt idx="8">
                  <c:v>13.060362</c:v>
                </c:pt>
                <c:pt idx="9">
                  <c:v>20.440494000000001</c:v>
                </c:pt>
                <c:pt idx="10">
                  <c:v>30.827707</c:v>
                </c:pt>
                <c:pt idx="11">
                  <c:v>37.022751</c:v>
                </c:pt>
                <c:pt idx="12">
                  <c:v>50.933134000000003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D-48BB-A430-A353CA1C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10656"/>
        <c:axId val="223224960"/>
      </c:barChart>
      <c:catAx>
        <c:axId val="72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3224960"/>
        <c:crosses val="autoZero"/>
        <c:auto val="1"/>
        <c:lblAlgn val="ctr"/>
        <c:lblOffset val="100"/>
        <c:noMultiLvlLbl val="0"/>
      </c:catAx>
      <c:valAx>
        <c:axId val="2232249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2710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'Varible importance'!$B$15:$B$27</c:f>
              <c:strCache>
                <c:ptCount val="13"/>
                <c:pt idx="0">
                  <c:v>NumHDonors</c:v>
                </c:pt>
                <c:pt idx="1">
                  <c:v>fr_C_O</c:v>
                </c:pt>
                <c:pt idx="2">
                  <c:v>SMR_VSA6</c:v>
                </c:pt>
                <c:pt idx="3">
                  <c:v>PEOE_VSA2</c:v>
                </c:pt>
                <c:pt idx="4">
                  <c:v>PEOE_VSA3</c:v>
                </c:pt>
                <c:pt idx="5">
                  <c:v>fr_phenol</c:v>
                </c:pt>
                <c:pt idx="6">
                  <c:v>fr_C_O_noCOO</c:v>
                </c:pt>
                <c:pt idx="7">
                  <c:v>EState_VSA10</c:v>
                </c:pt>
                <c:pt idx="8">
                  <c:v>SMR_VSA1</c:v>
                </c:pt>
                <c:pt idx="9">
                  <c:v>PEOE_VSA7</c:v>
                </c:pt>
                <c:pt idx="10">
                  <c:v>VSA_EState8</c:v>
                </c:pt>
                <c:pt idx="11">
                  <c:v>PEOE_VSA11</c:v>
                </c:pt>
                <c:pt idx="12">
                  <c:v>VSA_EState9</c:v>
                </c:pt>
              </c:strCache>
            </c:strRef>
          </c:cat>
          <c:val>
            <c:numRef>
              <c:f>'Varible importance'!$C$15:$C$27</c:f>
              <c:numCache>
                <c:formatCode>0.00</c:formatCode>
                <c:ptCount val="13"/>
                <c:pt idx="0">
                  <c:v>2.5631000000000001E-2</c:v>
                </c:pt>
                <c:pt idx="1">
                  <c:v>3.3834000000000003E-2</c:v>
                </c:pt>
                <c:pt idx="2">
                  <c:v>4.4456000000000002E-2</c:v>
                </c:pt>
                <c:pt idx="3">
                  <c:v>4.6155000000000002E-2</c:v>
                </c:pt>
                <c:pt idx="4">
                  <c:v>4.7262999999999999E-2</c:v>
                </c:pt>
                <c:pt idx="5">
                  <c:v>6.7693000000000003E-2</c:v>
                </c:pt>
                <c:pt idx="6">
                  <c:v>6.8802000000000002E-2</c:v>
                </c:pt>
                <c:pt idx="7">
                  <c:v>7.8648999999999997E-2</c:v>
                </c:pt>
                <c:pt idx="8">
                  <c:v>8.7898000000000004E-2</c:v>
                </c:pt>
                <c:pt idx="9">
                  <c:v>0.112912</c:v>
                </c:pt>
                <c:pt idx="10">
                  <c:v>0.117601</c:v>
                </c:pt>
                <c:pt idx="11">
                  <c:v>0.12016300000000001</c:v>
                </c:pt>
                <c:pt idx="12">
                  <c:v>0.14894199999999999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E-4A83-B8A7-F9928A06F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70272"/>
        <c:axId val="223230144"/>
      </c:barChart>
      <c:catAx>
        <c:axId val="19007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3230144"/>
        <c:crosses val="autoZero"/>
        <c:auto val="1"/>
        <c:lblAlgn val="ctr"/>
        <c:lblOffset val="100"/>
        <c:noMultiLvlLbl val="0"/>
      </c:catAx>
      <c:valAx>
        <c:axId val="223230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0070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'Varible importance'!$B$28:$B$40</c:f>
              <c:strCache>
                <c:ptCount val="13"/>
                <c:pt idx="0">
                  <c:v>VSA_EState8</c:v>
                </c:pt>
                <c:pt idx="1">
                  <c:v>SMR_VSA6</c:v>
                </c:pt>
                <c:pt idx="2">
                  <c:v>EState_VSA10</c:v>
                </c:pt>
                <c:pt idx="3">
                  <c:v>fr_C_O</c:v>
                </c:pt>
                <c:pt idx="4">
                  <c:v>PEOE_VSA3</c:v>
                </c:pt>
                <c:pt idx="5">
                  <c:v>SMR_VSA1</c:v>
                </c:pt>
                <c:pt idx="6">
                  <c:v>PEOE_VSA2</c:v>
                </c:pt>
                <c:pt idx="7">
                  <c:v>VSA_EState9</c:v>
                </c:pt>
                <c:pt idx="8">
                  <c:v>NumHDonors</c:v>
                </c:pt>
                <c:pt idx="9">
                  <c:v>PEOE_VSA11</c:v>
                </c:pt>
                <c:pt idx="10">
                  <c:v>PEOE_VSA7</c:v>
                </c:pt>
                <c:pt idx="11">
                  <c:v>fr_phenol</c:v>
                </c:pt>
                <c:pt idx="12">
                  <c:v>fr_C_O_noCOO</c:v>
                </c:pt>
              </c:strCache>
            </c:strRef>
          </c:cat>
          <c:val>
            <c:numRef>
              <c:f>'Varible importance'!$C$28:$C$40</c:f>
              <c:numCache>
                <c:formatCode>0.00</c:formatCode>
                <c:ptCount val="13"/>
                <c:pt idx="0">
                  <c:v>4.7377000000000002E-2</c:v>
                </c:pt>
                <c:pt idx="1">
                  <c:v>5.1787E-2</c:v>
                </c:pt>
                <c:pt idx="2">
                  <c:v>5.7134999999999998E-2</c:v>
                </c:pt>
                <c:pt idx="3">
                  <c:v>6.0892000000000002E-2</c:v>
                </c:pt>
                <c:pt idx="4">
                  <c:v>6.4116000000000006E-2</c:v>
                </c:pt>
                <c:pt idx="5">
                  <c:v>7.0921999999999999E-2</c:v>
                </c:pt>
                <c:pt idx="6">
                  <c:v>7.5303999999999996E-2</c:v>
                </c:pt>
                <c:pt idx="7">
                  <c:v>7.5804999999999997E-2</c:v>
                </c:pt>
                <c:pt idx="8">
                  <c:v>8.4083000000000005E-2</c:v>
                </c:pt>
                <c:pt idx="9">
                  <c:v>8.5125999999999993E-2</c:v>
                </c:pt>
                <c:pt idx="10">
                  <c:v>0.10162400000000001</c:v>
                </c:pt>
                <c:pt idx="11">
                  <c:v>0.104129</c:v>
                </c:pt>
                <c:pt idx="12">
                  <c:v>0.1217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C-4C10-B2F1-816C416EF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42208"/>
        <c:axId val="190385536"/>
      </c:barChart>
      <c:catAx>
        <c:axId val="17334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385536"/>
        <c:crosses val="autoZero"/>
        <c:auto val="1"/>
        <c:lblAlgn val="ctr"/>
        <c:lblOffset val="100"/>
        <c:noMultiLvlLbl val="0"/>
      </c:catAx>
      <c:valAx>
        <c:axId val="190385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334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'Varible importance'!$B$41:$B$53</c:f>
              <c:strCache>
                <c:ptCount val="13"/>
                <c:pt idx="0">
                  <c:v>fr_phenol</c:v>
                </c:pt>
                <c:pt idx="1">
                  <c:v>PEOE_VSA2</c:v>
                </c:pt>
                <c:pt idx="2">
                  <c:v>fr_C_O_noCOO</c:v>
                </c:pt>
                <c:pt idx="3">
                  <c:v>NumHDonors</c:v>
                </c:pt>
                <c:pt idx="4">
                  <c:v>fr_C_O</c:v>
                </c:pt>
                <c:pt idx="5">
                  <c:v>PEOE_VSA11</c:v>
                </c:pt>
                <c:pt idx="6">
                  <c:v>SMR_VSA6</c:v>
                </c:pt>
                <c:pt idx="7">
                  <c:v>SMR_VSA1</c:v>
                </c:pt>
                <c:pt idx="8">
                  <c:v>PEOE_VSA3</c:v>
                </c:pt>
                <c:pt idx="9">
                  <c:v>PEOE_VSA7</c:v>
                </c:pt>
                <c:pt idx="10">
                  <c:v>VSA_EState9</c:v>
                </c:pt>
                <c:pt idx="11">
                  <c:v>VSA_EState8</c:v>
                </c:pt>
                <c:pt idx="12">
                  <c:v>EState_VSA10</c:v>
                </c:pt>
              </c:strCache>
            </c:strRef>
          </c:cat>
          <c:val>
            <c:numRef>
              <c:f>'Varible importance'!$C$41:$C$53</c:f>
              <c:numCache>
                <c:formatCode>0.00</c:formatCode>
                <c:ptCount val="13"/>
                <c:pt idx="0">
                  <c:v>-0.480653</c:v>
                </c:pt>
                <c:pt idx="1">
                  <c:v>-0.32150200000000001</c:v>
                </c:pt>
                <c:pt idx="2">
                  <c:v>-0.28649999999999998</c:v>
                </c:pt>
                <c:pt idx="3">
                  <c:v>-0.27941300000000002</c:v>
                </c:pt>
                <c:pt idx="4">
                  <c:v>-0.19294600000000001</c:v>
                </c:pt>
                <c:pt idx="5">
                  <c:v>-0.14124900000000001</c:v>
                </c:pt>
                <c:pt idx="6">
                  <c:v>6.5361000000000002E-2</c:v>
                </c:pt>
                <c:pt idx="7">
                  <c:v>7.3107000000000005E-2</c:v>
                </c:pt>
                <c:pt idx="8">
                  <c:v>7.4997999999999995E-2</c:v>
                </c:pt>
                <c:pt idx="9">
                  <c:v>0.115699</c:v>
                </c:pt>
                <c:pt idx="10">
                  <c:v>0.117094</c:v>
                </c:pt>
                <c:pt idx="11">
                  <c:v>0.221692</c:v>
                </c:pt>
                <c:pt idx="12">
                  <c:v>0.22595299999999999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6-4861-AD1E-9291C7063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67104"/>
        <c:axId val="192777600"/>
      </c:barChart>
      <c:catAx>
        <c:axId val="19076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777600"/>
        <c:crosses val="autoZero"/>
        <c:auto val="1"/>
        <c:lblAlgn val="ctr"/>
        <c:lblOffset val="100"/>
        <c:noMultiLvlLbl val="0"/>
      </c:catAx>
      <c:valAx>
        <c:axId val="192777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0767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'Varible importance'!$B$55:$B$67</c:f>
              <c:strCache>
                <c:ptCount val="13"/>
                <c:pt idx="0">
                  <c:v>fr_phenol</c:v>
                </c:pt>
                <c:pt idx="1">
                  <c:v>fr_C_O</c:v>
                </c:pt>
                <c:pt idx="2">
                  <c:v>fr_C_O_noCOO</c:v>
                </c:pt>
                <c:pt idx="3">
                  <c:v>PEOE_VSA2</c:v>
                </c:pt>
                <c:pt idx="4">
                  <c:v>NumHDonors</c:v>
                </c:pt>
                <c:pt idx="5">
                  <c:v>PEOE_VSA11</c:v>
                </c:pt>
                <c:pt idx="6">
                  <c:v>EState_VSA7</c:v>
                </c:pt>
                <c:pt idx="7">
                  <c:v>SMR_VSA1</c:v>
                </c:pt>
                <c:pt idx="8">
                  <c:v>EState_VSA10</c:v>
                </c:pt>
                <c:pt idx="9">
                  <c:v>PEOE_VSA3</c:v>
                </c:pt>
                <c:pt idx="10">
                  <c:v>VSA_EState9</c:v>
                </c:pt>
                <c:pt idx="11">
                  <c:v>PEOE_VSA7</c:v>
                </c:pt>
                <c:pt idx="12">
                  <c:v>VSA_EState8</c:v>
                </c:pt>
              </c:strCache>
            </c:strRef>
          </c:cat>
          <c:val>
            <c:numRef>
              <c:f>'Varible importance'!$C$55:$C$67</c:f>
              <c:numCache>
                <c:formatCode>0.00</c:formatCode>
                <c:ptCount val="13"/>
                <c:pt idx="0">
                  <c:v>-0.74441500000000005</c:v>
                </c:pt>
                <c:pt idx="1">
                  <c:v>-0.63369699999999995</c:v>
                </c:pt>
                <c:pt idx="2">
                  <c:v>-0.58552099999999996</c:v>
                </c:pt>
                <c:pt idx="3">
                  <c:v>-0.56027000000000005</c:v>
                </c:pt>
                <c:pt idx="4">
                  <c:v>-0.52248399999999995</c:v>
                </c:pt>
                <c:pt idx="5">
                  <c:v>-0.28214400000000001</c:v>
                </c:pt>
                <c:pt idx="6">
                  <c:v>-0.21718199999999999</c:v>
                </c:pt>
                <c:pt idx="7">
                  <c:v>-6.4185000000000006E-2</c:v>
                </c:pt>
                <c:pt idx="8">
                  <c:v>-5.0629E-2</c:v>
                </c:pt>
                <c:pt idx="9">
                  <c:v>0.33752700000000002</c:v>
                </c:pt>
                <c:pt idx="10">
                  <c:v>0.42877300000000002</c:v>
                </c:pt>
                <c:pt idx="11">
                  <c:v>0.483817</c:v>
                </c:pt>
                <c:pt idx="12">
                  <c:v>0.75028799999999995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0-44C2-8A54-F912AFD8B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141824"/>
        <c:axId val="223228416"/>
      </c:barChart>
      <c:catAx>
        <c:axId val="23214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3228416"/>
        <c:crosses val="autoZero"/>
        <c:auto val="1"/>
        <c:lblAlgn val="ctr"/>
        <c:lblOffset val="100"/>
        <c:noMultiLvlLbl val="0"/>
      </c:catAx>
      <c:valAx>
        <c:axId val="223228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2141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'Varible importance'!$B$69:$B$71</c:f>
              <c:strCache>
                <c:ptCount val="3"/>
                <c:pt idx="0">
                  <c:v>PEOE_VSA2</c:v>
                </c:pt>
                <c:pt idx="1">
                  <c:v>fr_phenol</c:v>
                </c:pt>
                <c:pt idx="2">
                  <c:v>fr_C_O_noCOO</c:v>
                </c:pt>
              </c:strCache>
            </c:strRef>
          </c:cat>
          <c:val>
            <c:numRef>
              <c:f>'Varible importance'!$C$69:$C$71</c:f>
              <c:numCache>
                <c:formatCode>General</c:formatCode>
                <c:ptCount val="3"/>
                <c:pt idx="0">
                  <c:v>0.21996399999999999</c:v>
                </c:pt>
                <c:pt idx="1">
                  <c:v>0.32334000000000002</c:v>
                </c:pt>
                <c:pt idx="2">
                  <c:v>0.45669599999999999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A-436A-9254-0D774E54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142336"/>
        <c:axId val="240740032"/>
      </c:barChart>
      <c:catAx>
        <c:axId val="23214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740032"/>
        <c:crosses val="autoZero"/>
        <c:auto val="1"/>
        <c:lblAlgn val="ctr"/>
        <c:lblOffset val="100"/>
        <c:noMultiLvlLbl val="0"/>
      </c:catAx>
      <c:valAx>
        <c:axId val="24074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14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4.png"/><Relationship Id="rId1" Type="http://schemas.openxmlformats.org/officeDocument/2006/relationships/image" Target="../media/image9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47625</xdr:rowOff>
    </xdr:from>
    <xdr:ext cx="661988" cy="857250"/>
    <xdr:pic>
      <xdr:nvPicPr>
        <xdr:cNvPr id="2" name="Picture 1" descr="tmpis3k6f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38125"/>
          <a:ext cx="661988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</xdr:row>
      <xdr:rowOff>47625</xdr:rowOff>
    </xdr:from>
    <xdr:ext cx="847725" cy="857250"/>
    <xdr:pic>
      <xdr:nvPicPr>
        <xdr:cNvPr id="3" name="Picture 2" descr="tmp3sh29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428625"/>
          <a:ext cx="847725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3</xdr:row>
      <xdr:rowOff>47625</xdr:rowOff>
    </xdr:from>
    <xdr:ext cx="1140619" cy="800100"/>
    <xdr:pic>
      <xdr:nvPicPr>
        <xdr:cNvPr id="4" name="Picture 3" descr="tmpit9rs_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619125"/>
          <a:ext cx="1140619" cy="80010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4</xdr:row>
      <xdr:rowOff>47625</xdr:rowOff>
    </xdr:from>
    <xdr:ext cx="740569" cy="857250"/>
    <xdr:pic>
      <xdr:nvPicPr>
        <xdr:cNvPr id="5" name="Picture 4" descr="tmpqytmer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809625"/>
          <a:ext cx="740569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5</xdr:row>
      <xdr:rowOff>47625</xdr:rowOff>
    </xdr:from>
    <xdr:ext cx="1143000" cy="740569"/>
    <xdr:pic>
      <xdr:nvPicPr>
        <xdr:cNvPr id="6" name="Picture 5" descr="tmpmqvhhc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" y="1000125"/>
          <a:ext cx="1143000" cy="740569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6</xdr:row>
      <xdr:rowOff>47625</xdr:rowOff>
    </xdr:from>
    <xdr:ext cx="771525" cy="857250"/>
    <xdr:pic>
      <xdr:nvPicPr>
        <xdr:cNvPr id="7" name="Picture 6" descr="tmpyqvq42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" y="5953125"/>
          <a:ext cx="771525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7</xdr:row>
      <xdr:rowOff>47625</xdr:rowOff>
    </xdr:from>
    <xdr:ext cx="757238" cy="857250"/>
    <xdr:pic>
      <xdr:nvPicPr>
        <xdr:cNvPr id="8" name="Picture 7" descr="tmpqfl3zu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" y="1381125"/>
          <a:ext cx="757238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8</xdr:row>
      <xdr:rowOff>47625</xdr:rowOff>
    </xdr:from>
    <xdr:ext cx="750094" cy="857250"/>
    <xdr:pic>
      <xdr:nvPicPr>
        <xdr:cNvPr id="9" name="Picture 8" descr="tmpoxup4s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625" y="8239125"/>
          <a:ext cx="750094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10</xdr:row>
      <xdr:rowOff>47625</xdr:rowOff>
    </xdr:from>
    <xdr:ext cx="1062038" cy="857250"/>
    <xdr:pic>
      <xdr:nvPicPr>
        <xdr:cNvPr id="11" name="Picture 10" descr="tmpgceqip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" y="1952625"/>
          <a:ext cx="1062038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11</xdr:row>
      <xdr:rowOff>47625</xdr:rowOff>
    </xdr:from>
    <xdr:ext cx="850106" cy="857250"/>
    <xdr:pic>
      <xdr:nvPicPr>
        <xdr:cNvPr id="12" name="Picture 11" descr="tmp1omxvs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625" y="2143125"/>
          <a:ext cx="850106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12</xdr:row>
      <xdr:rowOff>47625</xdr:rowOff>
    </xdr:from>
    <xdr:ext cx="1038225" cy="857250"/>
    <xdr:pic>
      <xdr:nvPicPr>
        <xdr:cNvPr id="13" name="Picture 12" descr="tmpjwtmbw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625" y="2333625"/>
          <a:ext cx="1038225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13</xdr:row>
      <xdr:rowOff>47625</xdr:rowOff>
    </xdr:from>
    <xdr:ext cx="695325" cy="857250"/>
    <xdr:pic>
      <xdr:nvPicPr>
        <xdr:cNvPr id="14" name="Picture 13" descr="tmpuyzrq3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625" y="2524125"/>
          <a:ext cx="695325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14</xdr:row>
      <xdr:rowOff>47625</xdr:rowOff>
    </xdr:from>
    <xdr:ext cx="981075" cy="857250"/>
    <xdr:pic>
      <xdr:nvPicPr>
        <xdr:cNvPr id="15" name="Picture 14" descr="tmpdaawjp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2714625"/>
          <a:ext cx="981075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15</xdr:row>
      <xdr:rowOff>47625</xdr:rowOff>
    </xdr:from>
    <xdr:ext cx="1062038" cy="857250"/>
    <xdr:pic>
      <xdr:nvPicPr>
        <xdr:cNvPr id="16" name="Picture 15" descr="tmpf_lukk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7625" y="2905125"/>
          <a:ext cx="1062038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16</xdr:row>
      <xdr:rowOff>47625</xdr:rowOff>
    </xdr:from>
    <xdr:ext cx="1143000" cy="664369"/>
    <xdr:pic>
      <xdr:nvPicPr>
        <xdr:cNvPr id="17" name="Picture 16" descr="tmphkmqpq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7625" y="3095625"/>
          <a:ext cx="1143000" cy="664369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17</xdr:row>
      <xdr:rowOff>47625</xdr:rowOff>
    </xdr:from>
    <xdr:ext cx="1143000" cy="535781"/>
    <xdr:pic>
      <xdr:nvPicPr>
        <xdr:cNvPr id="18" name="Picture 17" descr="tmp6gxd11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7625" y="3286125"/>
          <a:ext cx="1143000" cy="535781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18</xdr:row>
      <xdr:rowOff>47625</xdr:rowOff>
    </xdr:from>
    <xdr:ext cx="1143000" cy="740569"/>
    <xdr:pic>
      <xdr:nvPicPr>
        <xdr:cNvPr id="19" name="Picture 18" descr="tmpj2vvie.pn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625" y="3476625"/>
          <a:ext cx="1143000" cy="740569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20</xdr:row>
      <xdr:rowOff>47625</xdr:rowOff>
    </xdr:from>
    <xdr:ext cx="1090613" cy="857250"/>
    <xdr:pic>
      <xdr:nvPicPr>
        <xdr:cNvPr id="21" name="Picture 20" descr="tmpuhhvwy.pn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625" y="3857625"/>
          <a:ext cx="1090613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22</xdr:row>
      <xdr:rowOff>47625</xdr:rowOff>
    </xdr:from>
    <xdr:ext cx="1143000" cy="602456"/>
    <xdr:pic>
      <xdr:nvPicPr>
        <xdr:cNvPr id="23" name="Picture 22" descr="tmp_bij4h.pn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625" y="4238625"/>
          <a:ext cx="1143000" cy="602456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23</xdr:row>
      <xdr:rowOff>47625</xdr:rowOff>
    </xdr:from>
    <xdr:ext cx="1143000" cy="569119"/>
    <xdr:pic>
      <xdr:nvPicPr>
        <xdr:cNvPr id="24" name="Picture 23" descr="tmpermcze.pn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7625" y="4429125"/>
          <a:ext cx="1143000" cy="569119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24</xdr:row>
      <xdr:rowOff>47625</xdr:rowOff>
    </xdr:from>
    <xdr:ext cx="645319" cy="857250"/>
    <xdr:pic>
      <xdr:nvPicPr>
        <xdr:cNvPr id="25" name="Picture 24" descr="tmpiwfegl.pn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7625" y="4619625"/>
          <a:ext cx="645319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25</xdr:row>
      <xdr:rowOff>47625</xdr:rowOff>
    </xdr:from>
    <xdr:ext cx="823913" cy="857250"/>
    <xdr:pic>
      <xdr:nvPicPr>
        <xdr:cNvPr id="26" name="Picture 25" descr="tmp4mypn4.pn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625" y="4810125"/>
          <a:ext cx="823913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26</xdr:row>
      <xdr:rowOff>47625</xdr:rowOff>
    </xdr:from>
    <xdr:ext cx="802481" cy="857250"/>
    <xdr:pic>
      <xdr:nvPicPr>
        <xdr:cNvPr id="27" name="Picture 26" descr="tmpco9non.pn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7625" y="5000625"/>
          <a:ext cx="802481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27</xdr:row>
      <xdr:rowOff>47625</xdr:rowOff>
    </xdr:from>
    <xdr:ext cx="647700" cy="857250"/>
    <xdr:pic>
      <xdr:nvPicPr>
        <xdr:cNvPr id="28" name="Picture 27" descr="tmpfciip9.pn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7625" y="5191125"/>
          <a:ext cx="647700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28</xdr:row>
      <xdr:rowOff>0</xdr:rowOff>
    </xdr:from>
    <xdr:ext cx="1090613" cy="857250"/>
    <xdr:pic>
      <xdr:nvPicPr>
        <xdr:cNvPr id="29" name="Picture 28" descr="tmp6iundz.pn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7625" y="5381625"/>
          <a:ext cx="1090613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28</xdr:row>
      <xdr:rowOff>47625</xdr:rowOff>
    </xdr:from>
    <xdr:ext cx="654844" cy="857250"/>
    <xdr:pic>
      <xdr:nvPicPr>
        <xdr:cNvPr id="30" name="Picture 29" descr="tmpfcd5ov.pn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7625" y="5572125"/>
          <a:ext cx="654844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29</xdr:row>
      <xdr:rowOff>47625</xdr:rowOff>
    </xdr:from>
    <xdr:ext cx="1143000" cy="702469"/>
    <xdr:pic>
      <xdr:nvPicPr>
        <xdr:cNvPr id="31" name="Picture 30" descr="tmpcf1inr.png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7625" y="5762625"/>
          <a:ext cx="1143000" cy="702469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30</xdr:row>
      <xdr:rowOff>47625</xdr:rowOff>
    </xdr:from>
    <xdr:ext cx="1143000" cy="664369"/>
    <xdr:pic>
      <xdr:nvPicPr>
        <xdr:cNvPr id="32" name="Picture 31" descr="tmp4_7imq.pn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7625" y="5953125"/>
          <a:ext cx="1143000" cy="664369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31</xdr:row>
      <xdr:rowOff>47625</xdr:rowOff>
    </xdr:from>
    <xdr:ext cx="1064419" cy="857250"/>
    <xdr:pic>
      <xdr:nvPicPr>
        <xdr:cNvPr id="33" name="Picture 32" descr="tmpsi518j.pn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7625" y="6143625"/>
          <a:ext cx="1064419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32</xdr:row>
      <xdr:rowOff>47625</xdr:rowOff>
    </xdr:from>
    <xdr:ext cx="1143000" cy="740569"/>
    <xdr:pic>
      <xdr:nvPicPr>
        <xdr:cNvPr id="34" name="Picture 33" descr="tmpsnzbhh.png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7625" y="6334125"/>
          <a:ext cx="1143000" cy="740569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33</xdr:row>
      <xdr:rowOff>47625</xdr:rowOff>
    </xdr:from>
    <xdr:ext cx="866775" cy="857250"/>
    <xdr:pic>
      <xdr:nvPicPr>
        <xdr:cNvPr id="35" name="Picture 34" descr="tmpbzkkbf.png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7625" y="6524625"/>
          <a:ext cx="866775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34</xdr:row>
      <xdr:rowOff>47625</xdr:rowOff>
    </xdr:from>
    <xdr:ext cx="1143000" cy="597694"/>
    <xdr:pic>
      <xdr:nvPicPr>
        <xdr:cNvPr id="36" name="Picture 35" descr="tmpiufydb.png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7625" y="6715125"/>
          <a:ext cx="1143000" cy="597694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35</xdr:row>
      <xdr:rowOff>47625</xdr:rowOff>
    </xdr:from>
    <xdr:ext cx="945356" cy="857250"/>
    <xdr:pic>
      <xdr:nvPicPr>
        <xdr:cNvPr id="37" name="Picture 36" descr="tmpz99zmm.pn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7625" y="6905625"/>
          <a:ext cx="945356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36</xdr:row>
      <xdr:rowOff>47625</xdr:rowOff>
    </xdr:from>
    <xdr:ext cx="1095375" cy="857250"/>
    <xdr:pic>
      <xdr:nvPicPr>
        <xdr:cNvPr id="38" name="Picture 37" descr="tmpabftxt.png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7625" y="7096125"/>
          <a:ext cx="1095375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37</xdr:row>
      <xdr:rowOff>47625</xdr:rowOff>
    </xdr:from>
    <xdr:ext cx="1109663" cy="857250"/>
    <xdr:pic>
      <xdr:nvPicPr>
        <xdr:cNvPr id="39" name="Picture 38" descr="tmptkmieh.png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7625" y="7286625"/>
          <a:ext cx="1109663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38</xdr:row>
      <xdr:rowOff>47625</xdr:rowOff>
    </xdr:from>
    <xdr:ext cx="619125" cy="857250"/>
    <xdr:pic>
      <xdr:nvPicPr>
        <xdr:cNvPr id="40" name="Picture 39" descr="tmpmvrpqi.png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7625" y="7477125"/>
          <a:ext cx="619125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39</xdr:row>
      <xdr:rowOff>47625</xdr:rowOff>
    </xdr:from>
    <xdr:ext cx="1090613" cy="857250"/>
    <xdr:pic>
      <xdr:nvPicPr>
        <xdr:cNvPr id="41" name="Picture 40" descr="tmpj4c8w6.png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7625" y="7667625"/>
          <a:ext cx="1090613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40</xdr:row>
      <xdr:rowOff>47625</xdr:rowOff>
    </xdr:from>
    <xdr:ext cx="854869" cy="857250"/>
    <xdr:pic>
      <xdr:nvPicPr>
        <xdr:cNvPr id="42" name="Picture 41" descr="tmpwxsibm.png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7625" y="7858125"/>
          <a:ext cx="854869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41</xdr:row>
      <xdr:rowOff>47625</xdr:rowOff>
    </xdr:from>
    <xdr:ext cx="1140619" cy="645319"/>
    <xdr:pic>
      <xdr:nvPicPr>
        <xdr:cNvPr id="43" name="Picture 42" descr="tmp11qpkc.png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7625" y="8048625"/>
          <a:ext cx="1140619" cy="645319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42</xdr:row>
      <xdr:rowOff>47625</xdr:rowOff>
    </xdr:from>
    <xdr:ext cx="1031081" cy="857250"/>
    <xdr:pic>
      <xdr:nvPicPr>
        <xdr:cNvPr id="44" name="Picture 43" descr="tmp4saaf0.png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7625" y="8239125"/>
          <a:ext cx="1031081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43</xdr:row>
      <xdr:rowOff>47625</xdr:rowOff>
    </xdr:from>
    <xdr:ext cx="942975" cy="857250"/>
    <xdr:pic>
      <xdr:nvPicPr>
        <xdr:cNvPr id="45" name="Picture 44" descr="tmpnuekba.png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7625" y="8429625"/>
          <a:ext cx="942975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44</xdr:row>
      <xdr:rowOff>47625</xdr:rowOff>
    </xdr:from>
    <xdr:ext cx="1143000" cy="842963"/>
    <xdr:pic>
      <xdr:nvPicPr>
        <xdr:cNvPr id="46" name="Picture 45" descr="tmpyuwbq3.png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7625" y="8620125"/>
          <a:ext cx="1143000" cy="842963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45</xdr:row>
      <xdr:rowOff>47625</xdr:rowOff>
    </xdr:from>
    <xdr:ext cx="316706" cy="857250"/>
    <xdr:pic>
      <xdr:nvPicPr>
        <xdr:cNvPr id="47" name="Picture 46" descr="tmpcxqgiy.png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7625" y="8810625"/>
          <a:ext cx="316706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46</xdr:row>
      <xdr:rowOff>47625</xdr:rowOff>
    </xdr:from>
    <xdr:ext cx="726281" cy="857250"/>
    <xdr:pic>
      <xdr:nvPicPr>
        <xdr:cNvPr id="48" name="Picture 47" descr="tmpvjevym.png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7625" y="9001125"/>
          <a:ext cx="726281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47</xdr:row>
      <xdr:rowOff>47625</xdr:rowOff>
    </xdr:from>
    <xdr:ext cx="1143000" cy="795338"/>
    <xdr:pic>
      <xdr:nvPicPr>
        <xdr:cNvPr id="49" name="Picture 48" descr="tmp4qnknn.png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7625" y="9191625"/>
          <a:ext cx="1143000" cy="795338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48</xdr:row>
      <xdr:rowOff>47625</xdr:rowOff>
    </xdr:from>
    <xdr:ext cx="621506" cy="857250"/>
    <xdr:pic>
      <xdr:nvPicPr>
        <xdr:cNvPr id="50" name="Picture 49" descr="tmpmqgjmo.png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7625" y="9382125"/>
          <a:ext cx="621506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49</xdr:row>
      <xdr:rowOff>47625</xdr:rowOff>
    </xdr:from>
    <xdr:ext cx="428625" cy="857250"/>
    <xdr:pic>
      <xdr:nvPicPr>
        <xdr:cNvPr id="51" name="Picture 50" descr="tmp2eh5ga.png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7625" y="9572625"/>
          <a:ext cx="428625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50</xdr:row>
      <xdr:rowOff>47625</xdr:rowOff>
    </xdr:from>
    <xdr:ext cx="509588" cy="854869"/>
    <xdr:pic>
      <xdr:nvPicPr>
        <xdr:cNvPr id="52" name="Picture 51" descr="tmpkvjfp1.png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47625" y="9763125"/>
          <a:ext cx="509588" cy="854869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51</xdr:row>
      <xdr:rowOff>47625</xdr:rowOff>
    </xdr:from>
    <xdr:ext cx="671513" cy="857250"/>
    <xdr:pic>
      <xdr:nvPicPr>
        <xdr:cNvPr id="53" name="Picture 52" descr="tmp5xykam.png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7625" y="9953625"/>
          <a:ext cx="671513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52</xdr:row>
      <xdr:rowOff>47625</xdr:rowOff>
    </xdr:from>
    <xdr:ext cx="1140619" cy="481013"/>
    <xdr:pic>
      <xdr:nvPicPr>
        <xdr:cNvPr id="54" name="Picture 53" descr="tmppard7l.png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7625" y="10144125"/>
          <a:ext cx="1140619" cy="481013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53</xdr:row>
      <xdr:rowOff>47625</xdr:rowOff>
    </xdr:from>
    <xdr:ext cx="1000125" cy="857250"/>
    <xdr:pic>
      <xdr:nvPicPr>
        <xdr:cNvPr id="55" name="Picture 54" descr="tmpqlzul9.png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7625" y="10334625"/>
          <a:ext cx="1000125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54</xdr:row>
      <xdr:rowOff>47625</xdr:rowOff>
    </xdr:from>
    <xdr:ext cx="1143000" cy="564356"/>
    <xdr:pic>
      <xdr:nvPicPr>
        <xdr:cNvPr id="56" name="Picture 55" descr="tmptz4oj0.png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7625" y="10525125"/>
          <a:ext cx="1143000" cy="564356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55</xdr:row>
      <xdr:rowOff>47625</xdr:rowOff>
    </xdr:from>
    <xdr:ext cx="1143000" cy="371475"/>
    <xdr:pic>
      <xdr:nvPicPr>
        <xdr:cNvPr id="57" name="Picture 56" descr="tmptyhhqz.png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7625" y="10715625"/>
          <a:ext cx="1143000" cy="371475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56</xdr:row>
      <xdr:rowOff>47625</xdr:rowOff>
    </xdr:from>
    <xdr:ext cx="1143000" cy="745331"/>
    <xdr:pic>
      <xdr:nvPicPr>
        <xdr:cNvPr id="58" name="Picture 57" descr="tmpxokiae.png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7625" y="10906125"/>
          <a:ext cx="1143000" cy="745331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57</xdr:row>
      <xdr:rowOff>47625</xdr:rowOff>
    </xdr:from>
    <xdr:ext cx="1143000" cy="666750"/>
    <xdr:pic>
      <xdr:nvPicPr>
        <xdr:cNvPr id="59" name="Picture 58" descr="tmpez2itx.png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7625" y="11096625"/>
          <a:ext cx="1143000" cy="6667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58</xdr:row>
      <xdr:rowOff>47625</xdr:rowOff>
    </xdr:from>
    <xdr:ext cx="1107281" cy="857250"/>
    <xdr:pic>
      <xdr:nvPicPr>
        <xdr:cNvPr id="60" name="Picture 59" descr="tmpuuy5rc.png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7625" y="11287125"/>
          <a:ext cx="1107281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59</xdr:row>
      <xdr:rowOff>47625</xdr:rowOff>
    </xdr:from>
    <xdr:ext cx="1143000" cy="571500"/>
    <xdr:pic>
      <xdr:nvPicPr>
        <xdr:cNvPr id="61" name="Picture 60" descr="tmptwoqaf.png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7625" y="11477625"/>
          <a:ext cx="1143000" cy="57150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60</xdr:row>
      <xdr:rowOff>47625</xdr:rowOff>
    </xdr:from>
    <xdr:ext cx="1143000" cy="650081"/>
    <xdr:pic>
      <xdr:nvPicPr>
        <xdr:cNvPr id="62" name="Picture 61" descr="tmp_b92yu.png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7625" y="11668125"/>
          <a:ext cx="1143000" cy="650081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61</xdr:row>
      <xdr:rowOff>47625</xdr:rowOff>
    </xdr:from>
    <xdr:ext cx="571500" cy="857250"/>
    <xdr:pic>
      <xdr:nvPicPr>
        <xdr:cNvPr id="63" name="Picture 62" descr="tmpkncozo.png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47625" y="11858625"/>
          <a:ext cx="571500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62</xdr:row>
      <xdr:rowOff>47625</xdr:rowOff>
    </xdr:from>
    <xdr:ext cx="550069" cy="857250"/>
    <xdr:pic>
      <xdr:nvPicPr>
        <xdr:cNvPr id="64" name="Picture 63" descr="tmpu1kikg.png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7625" y="12049125"/>
          <a:ext cx="550069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63</xdr:row>
      <xdr:rowOff>47625</xdr:rowOff>
    </xdr:from>
    <xdr:ext cx="673894" cy="857250"/>
    <xdr:pic>
      <xdr:nvPicPr>
        <xdr:cNvPr id="65" name="Picture 64" descr="tmpneqz4g.png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7625" y="12239625"/>
          <a:ext cx="673894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64</xdr:row>
      <xdr:rowOff>47625</xdr:rowOff>
    </xdr:from>
    <xdr:ext cx="845344" cy="857250"/>
    <xdr:pic>
      <xdr:nvPicPr>
        <xdr:cNvPr id="66" name="Picture 65" descr="tmp4ajwu9.png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47625" y="12430125"/>
          <a:ext cx="845344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65</xdr:row>
      <xdr:rowOff>47625</xdr:rowOff>
    </xdr:from>
    <xdr:ext cx="1140619" cy="578644"/>
    <xdr:pic>
      <xdr:nvPicPr>
        <xdr:cNvPr id="67" name="Picture 66" descr="tmpct8xri.png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47625" y="12620625"/>
          <a:ext cx="1140619" cy="578644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66</xdr:row>
      <xdr:rowOff>47625</xdr:rowOff>
    </xdr:from>
    <xdr:ext cx="1143000" cy="657225"/>
    <xdr:pic>
      <xdr:nvPicPr>
        <xdr:cNvPr id="68" name="Picture 67" descr="tmp0uotgx.png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7625" y="12811125"/>
          <a:ext cx="1143000" cy="657225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67</xdr:row>
      <xdr:rowOff>47625</xdr:rowOff>
    </xdr:from>
    <xdr:ext cx="1143000" cy="654844"/>
    <xdr:pic>
      <xdr:nvPicPr>
        <xdr:cNvPr id="69" name="Picture 68" descr="tmpinlifv.png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7625" y="13001625"/>
          <a:ext cx="1143000" cy="654844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68</xdr:row>
      <xdr:rowOff>47625</xdr:rowOff>
    </xdr:from>
    <xdr:ext cx="1102519" cy="857250"/>
    <xdr:pic>
      <xdr:nvPicPr>
        <xdr:cNvPr id="70" name="Picture 69" descr="tmpkfj3gf.png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7625" y="13192125"/>
          <a:ext cx="1102519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69</xdr:row>
      <xdr:rowOff>47625</xdr:rowOff>
    </xdr:from>
    <xdr:ext cx="1143000" cy="583406"/>
    <xdr:pic>
      <xdr:nvPicPr>
        <xdr:cNvPr id="71" name="Picture 70" descr="tmpz2oftx.png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7625" y="13382625"/>
          <a:ext cx="1143000" cy="583406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70</xdr:row>
      <xdr:rowOff>47625</xdr:rowOff>
    </xdr:from>
    <xdr:ext cx="1143000" cy="802481"/>
    <xdr:pic>
      <xdr:nvPicPr>
        <xdr:cNvPr id="72" name="Picture 71" descr="tmp4vtu4l.png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47625" y="13573125"/>
          <a:ext cx="1143000" cy="802481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71</xdr:row>
      <xdr:rowOff>47625</xdr:rowOff>
    </xdr:from>
    <xdr:ext cx="1143000" cy="726281"/>
    <xdr:pic>
      <xdr:nvPicPr>
        <xdr:cNvPr id="73" name="Picture 72" descr="tmpoxe_ty.png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47625" y="13763625"/>
          <a:ext cx="1143000" cy="726281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72</xdr:row>
      <xdr:rowOff>47625</xdr:rowOff>
    </xdr:from>
    <xdr:ext cx="1140619" cy="611981"/>
    <xdr:pic>
      <xdr:nvPicPr>
        <xdr:cNvPr id="74" name="Picture 73" descr="tmpi14_vs.png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7625" y="13954125"/>
          <a:ext cx="1140619" cy="611981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73</xdr:row>
      <xdr:rowOff>47625</xdr:rowOff>
    </xdr:from>
    <xdr:ext cx="685800" cy="857250"/>
    <xdr:pic>
      <xdr:nvPicPr>
        <xdr:cNvPr id="75" name="Picture 74" descr="tmpn_vct3.png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7625" y="14144625"/>
          <a:ext cx="685800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74</xdr:row>
      <xdr:rowOff>47625</xdr:rowOff>
    </xdr:from>
    <xdr:ext cx="685800" cy="857250"/>
    <xdr:pic>
      <xdr:nvPicPr>
        <xdr:cNvPr id="76" name="Picture 75" descr="tmp_ykxon.png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47625" y="14335125"/>
          <a:ext cx="685800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75</xdr:row>
      <xdr:rowOff>47625</xdr:rowOff>
    </xdr:from>
    <xdr:ext cx="1143000" cy="754856"/>
    <xdr:pic>
      <xdr:nvPicPr>
        <xdr:cNvPr id="77" name="Picture 76" descr="tmpyt_vj7.png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47625" y="14525625"/>
          <a:ext cx="1143000" cy="754856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76</xdr:row>
      <xdr:rowOff>47625</xdr:rowOff>
    </xdr:from>
    <xdr:ext cx="1143000" cy="814388"/>
    <xdr:pic>
      <xdr:nvPicPr>
        <xdr:cNvPr id="78" name="Picture 77" descr="tmp6blg1v.png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47625" y="14716125"/>
          <a:ext cx="1143000" cy="814388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77</xdr:row>
      <xdr:rowOff>47625</xdr:rowOff>
    </xdr:from>
    <xdr:ext cx="902494" cy="857250"/>
    <xdr:pic>
      <xdr:nvPicPr>
        <xdr:cNvPr id="79" name="Picture 78" descr="tmplcz7t7.png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47625" y="14906625"/>
          <a:ext cx="902494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78</xdr:row>
      <xdr:rowOff>47625</xdr:rowOff>
    </xdr:from>
    <xdr:ext cx="621506" cy="857250"/>
    <xdr:pic>
      <xdr:nvPicPr>
        <xdr:cNvPr id="80" name="Picture 79" descr="tmpifyqjj.png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47625" y="15097125"/>
          <a:ext cx="621506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79</xdr:row>
      <xdr:rowOff>47625</xdr:rowOff>
    </xdr:from>
    <xdr:ext cx="1143000" cy="561975"/>
    <xdr:pic>
      <xdr:nvPicPr>
        <xdr:cNvPr id="81" name="Picture 80" descr="tmpuyu1cm.png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47625" y="15287625"/>
          <a:ext cx="1143000" cy="561975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80</xdr:row>
      <xdr:rowOff>47625</xdr:rowOff>
    </xdr:from>
    <xdr:ext cx="1143000" cy="707231"/>
    <xdr:pic>
      <xdr:nvPicPr>
        <xdr:cNvPr id="82" name="Picture 81" descr="tmpd6kkup.png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47625" y="15478125"/>
          <a:ext cx="1143000" cy="707231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81</xdr:row>
      <xdr:rowOff>47625</xdr:rowOff>
    </xdr:from>
    <xdr:ext cx="511969" cy="857250"/>
    <xdr:pic>
      <xdr:nvPicPr>
        <xdr:cNvPr id="83" name="Picture 82" descr="tmpwv0nmn.png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47625" y="15668625"/>
          <a:ext cx="511969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82</xdr:row>
      <xdr:rowOff>47625</xdr:rowOff>
    </xdr:from>
    <xdr:ext cx="1143000" cy="402431"/>
    <xdr:pic>
      <xdr:nvPicPr>
        <xdr:cNvPr id="84" name="Picture 83" descr="tmprrs35t.png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47625" y="15859125"/>
          <a:ext cx="1143000" cy="402431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83</xdr:row>
      <xdr:rowOff>47625</xdr:rowOff>
    </xdr:from>
    <xdr:ext cx="1026319" cy="857250"/>
    <xdr:pic>
      <xdr:nvPicPr>
        <xdr:cNvPr id="85" name="Picture 84" descr="tmpydwctr.png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47625" y="16049625"/>
          <a:ext cx="1026319" cy="8572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84</xdr:row>
      <xdr:rowOff>47625</xdr:rowOff>
    </xdr:from>
    <xdr:ext cx="1143000" cy="519113"/>
    <xdr:pic>
      <xdr:nvPicPr>
        <xdr:cNvPr id="86" name="Picture 85" descr="tmpgaeet9.png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47625" y="16240125"/>
          <a:ext cx="1143000" cy="519113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85</xdr:row>
      <xdr:rowOff>47625</xdr:rowOff>
    </xdr:from>
    <xdr:ext cx="1143000" cy="664369"/>
    <xdr:pic>
      <xdr:nvPicPr>
        <xdr:cNvPr id="87" name="Picture 86" descr="tmpmwpyga.png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47625" y="16430625"/>
          <a:ext cx="1143000" cy="664369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86</xdr:row>
      <xdr:rowOff>47625</xdr:rowOff>
    </xdr:from>
    <xdr:ext cx="1140619" cy="740569"/>
    <xdr:pic>
      <xdr:nvPicPr>
        <xdr:cNvPr id="88" name="Picture 87" descr="tmpy5xhff.png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47625" y="16621125"/>
          <a:ext cx="1140619" cy="740569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87</xdr:row>
      <xdr:rowOff>47625</xdr:rowOff>
    </xdr:from>
    <xdr:ext cx="1143000" cy="500063"/>
    <xdr:pic>
      <xdr:nvPicPr>
        <xdr:cNvPr id="89" name="Picture 88" descr="tmpvlixjn.png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47625" y="16811625"/>
          <a:ext cx="1143000" cy="500063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88</xdr:row>
      <xdr:rowOff>47625</xdr:rowOff>
    </xdr:from>
    <xdr:ext cx="1143000" cy="792956"/>
    <xdr:pic>
      <xdr:nvPicPr>
        <xdr:cNvPr id="90" name="Picture 89" descr="tmphcmf3_.png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47625" y="17002125"/>
          <a:ext cx="1143000" cy="792956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89</xdr:row>
      <xdr:rowOff>47625</xdr:rowOff>
    </xdr:from>
    <xdr:ext cx="1143000" cy="685800"/>
    <xdr:pic>
      <xdr:nvPicPr>
        <xdr:cNvPr id="91" name="Picture 90" descr="tmpoqo9vz.png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47625" y="17192625"/>
          <a:ext cx="1143000" cy="68580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90</xdr:row>
      <xdr:rowOff>47625</xdr:rowOff>
    </xdr:from>
    <xdr:ext cx="1143000" cy="762000"/>
    <xdr:pic>
      <xdr:nvPicPr>
        <xdr:cNvPr id="92" name="Picture 91" descr="tmpvf_s7q.png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47625" y="17383125"/>
          <a:ext cx="1143000" cy="762000"/>
        </a:xfrm>
        <a:prstGeom prst="rect">
          <a:avLst/>
        </a:prstGeom>
      </xdr:spPr>
    </xdr:pic>
    <xdr:clientData/>
  </xdr:oneCellAnchor>
  <xdr:twoCellAnchor editAs="oneCell">
    <xdr:from>
      <xdr:col>0</xdr:col>
      <xdr:colOff>47625</xdr:colOff>
      <xdr:row>4</xdr:row>
      <xdr:rowOff>47625</xdr:rowOff>
    </xdr:from>
    <xdr:to>
      <xdr:col>0</xdr:col>
      <xdr:colOff>1190625</xdr:colOff>
      <xdr:row>4</xdr:row>
      <xdr:rowOff>873919</xdr:rowOff>
    </xdr:to>
    <xdr:pic>
      <xdr:nvPicPr>
        <xdr:cNvPr id="93" name="Picture 92" descr="tmpxqxiou.png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47625" y="3667125"/>
          <a:ext cx="1143000" cy="82629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</xdr:row>
      <xdr:rowOff>200025</xdr:rowOff>
    </xdr:from>
    <xdr:to>
      <xdr:col>1</xdr:col>
      <xdr:colOff>95250</xdr:colOff>
      <xdr:row>4</xdr:row>
      <xdr:rowOff>1026319</xdr:rowOff>
    </xdr:to>
    <xdr:pic>
      <xdr:nvPicPr>
        <xdr:cNvPr id="94" name="Picture 93" descr="tmpxqxiou.png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200025" y="3819525"/>
          <a:ext cx="1143000" cy="8262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1143000</xdr:colOff>
      <xdr:row>19</xdr:row>
      <xdr:rowOff>826294</xdr:rowOff>
    </xdr:to>
    <xdr:pic>
      <xdr:nvPicPr>
        <xdr:cNvPr id="95" name="Picture 94" descr="tmpxqxiou.png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20764500"/>
          <a:ext cx="1143000" cy="826294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</xdr:row>
      <xdr:rowOff>428625</xdr:rowOff>
    </xdr:from>
    <xdr:to>
      <xdr:col>0</xdr:col>
      <xdr:colOff>1190625</xdr:colOff>
      <xdr:row>4</xdr:row>
      <xdr:rowOff>1026319</xdr:rowOff>
    </xdr:to>
    <xdr:pic>
      <xdr:nvPicPr>
        <xdr:cNvPr id="97" name="Picture 96" descr="tmps5hn9z.png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47625" y="4048125"/>
          <a:ext cx="1143000" cy="5976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1143000</xdr:colOff>
      <xdr:row>21</xdr:row>
      <xdr:rowOff>597694</xdr:rowOff>
    </xdr:to>
    <xdr:pic>
      <xdr:nvPicPr>
        <xdr:cNvPr id="98" name="Picture 97" descr="tmps5hn9z.png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23050500"/>
          <a:ext cx="1143000" cy="5976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638175</xdr:colOff>
      <xdr:row>9</xdr:row>
      <xdr:rowOff>857250</xdr:rowOff>
    </xdr:to>
    <xdr:pic>
      <xdr:nvPicPr>
        <xdr:cNvPr id="99" name="Picture 98" descr="tmp9caxrb.png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9334500"/>
          <a:ext cx="638175" cy="857250"/>
        </a:xfrm>
        <a:prstGeom prst="rect">
          <a:avLst/>
        </a:prstGeom>
      </xdr:spPr>
    </xdr:pic>
    <xdr:clientData/>
  </xdr:twoCellAnchor>
  <xdr:oneCellAnchor>
    <xdr:from>
      <xdr:col>0</xdr:col>
      <xdr:colOff>133350</xdr:colOff>
      <xdr:row>91</xdr:row>
      <xdr:rowOff>19050</xdr:rowOff>
    </xdr:from>
    <xdr:ext cx="1112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5915025" y="1036510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5915025" y="1036510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114300</xdr:colOff>
      <xdr:row>92</xdr:row>
      <xdr:rowOff>9525</xdr:rowOff>
    </xdr:from>
    <xdr:to>
      <xdr:col>0</xdr:col>
      <xdr:colOff>200025</xdr:colOff>
      <xdr:row>93</xdr:row>
      <xdr:rowOff>0</xdr:rowOff>
    </xdr:to>
    <xdr:pic>
      <xdr:nvPicPr>
        <xdr:cNvPr id="100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03260525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133350</xdr:rowOff>
    </xdr:from>
    <xdr:to>
      <xdr:col>11</xdr:col>
      <xdr:colOff>9525</xdr:colOff>
      <xdr:row>13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152400</xdr:rowOff>
    </xdr:from>
    <xdr:to>
      <xdr:col>10</xdr:col>
      <xdr:colOff>590550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28</xdr:row>
      <xdr:rowOff>28575</xdr:rowOff>
    </xdr:from>
    <xdr:to>
      <xdr:col>11</xdr:col>
      <xdr:colOff>0</xdr:colOff>
      <xdr:row>39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41</xdr:row>
      <xdr:rowOff>114299</xdr:rowOff>
    </xdr:from>
    <xdr:to>
      <xdr:col>11</xdr:col>
      <xdr:colOff>9525</xdr:colOff>
      <xdr:row>52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533399</xdr:colOff>
      <xdr:row>54</xdr:row>
      <xdr:rowOff>161925</xdr:rowOff>
    </xdr:from>
    <xdr:to>
      <xdr:col>10</xdr:col>
      <xdr:colOff>504824</xdr:colOff>
      <xdr:row>66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447674</xdr:colOff>
      <xdr:row>66</xdr:row>
      <xdr:rowOff>152400</xdr:rowOff>
    </xdr:from>
    <xdr:to>
      <xdr:col>10</xdr:col>
      <xdr:colOff>609599</xdr:colOff>
      <xdr:row>77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0</xdr:row>
      <xdr:rowOff>95250</xdr:rowOff>
    </xdr:from>
    <xdr:to>
      <xdr:col>18</xdr:col>
      <xdr:colOff>161925</xdr:colOff>
      <xdr:row>9</xdr:row>
      <xdr:rowOff>142875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032" t="26046" r="26094" b="49863"/>
        <a:stretch/>
      </xdr:blipFill>
      <xdr:spPr>
        <a:xfrm>
          <a:off x="11601450" y="95250"/>
          <a:ext cx="6200775" cy="176212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10</xdr:row>
      <xdr:rowOff>114300</xdr:rowOff>
    </xdr:from>
    <xdr:to>
      <xdr:col>18</xdr:col>
      <xdr:colOff>76200</xdr:colOff>
      <xdr:row>15</xdr:row>
      <xdr:rowOff>47625</xdr:rowOff>
    </xdr:to>
    <xdr:pic>
      <xdr:nvPicPr>
        <xdr:cNvPr id="302" name="Picture 30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297" t="21357" r="27270" b="66532"/>
        <a:stretch/>
      </xdr:blipFill>
      <xdr:spPr>
        <a:xfrm>
          <a:off x="11572875" y="2019300"/>
          <a:ext cx="6143625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workbookViewId="0">
      <selection activeCell="B1" sqref="B1"/>
    </sheetView>
  </sheetViews>
  <sheetFormatPr defaultRowHeight="15" x14ac:dyDescent="0.25"/>
  <cols>
    <col min="1" max="1" width="48.42578125" customWidth="1"/>
    <col min="2" max="2" width="12" customWidth="1"/>
    <col min="3" max="3" width="16.7109375" customWidth="1"/>
    <col min="4" max="4" width="19.7109375" customWidth="1"/>
    <col min="5" max="5" width="16.5703125" customWidth="1"/>
    <col min="6" max="6" width="16.140625" customWidth="1"/>
    <col min="7" max="7" width="16.85546875" customWidth="1"/>
    <col min="8" max="8" width="14.140625" customWidth="1"/>
  </cols>
  <sheetData>
    <row r="1" spans="1:10" ht="60.75" thickBot="1" x14ac:dyDescent="0.3">
      <c r="A1" s="14" t="s">
        <v>498</v>
      </c>
      <c r="B1" s="15" t="s">
        <v>518</v>
      </c>
      <c r="C1" s="15" t="s">
        <v>499</v>
      </c>
      <c r="D1" s="15" t="s">
        <v>500</v>
      </c>
      <c r="E1" s="15" t="s">
        <v>501</v>
      </c>
      <c r="F1" s="15" t="s">
        <v>502</v>
      </c>
      <c r="G1" s="15" t="s">
        <v>503</v>
      </c>
      <c r="H1" s="15" t="s">
        <v>504</v>
      </c>
      <c r="J1" s="19" t="s">
        <v>507</v>
      </c>
    </row>
    <row r="2" spans="1:10" ht="15.75" thickBot="1" x14ac:dyDescent="0.3">
      <c r="A2" s="18" t="s">
        <v>505</v>
      </c>
      <c r="B2" s="10"/>
      <c r="C2" s="10"/>
      <c r="D2" s="10"/>
      <c r="E2" s="10"/>
      <c r="F2" s="10"/>
      <c r="G2" s="10"/>
      <c r="H2" s="11"/>
    </row>
    <row r="3" spans="1:10" ht="15.75" thickBot="1" x14ac:dyDescent="0.3">
      <c r="A3" s="16" t="s">
        <v>469</v>
      </c>
      <c r="B3" s="13">
        <v>2</v>
      </c>
      <c r="C3" s="13">
        <v>2</v>
      </c>
      <c r="D3" s="13">
        <v>2</v>
      </c>
      <c r="E3" s="13">
        <v>2</v>
      </c>
      <c r="F3" s="13">
        <v>2</v>
      </c>
      <c r="G3" s="13">
        <v>2</v>
      </c>
      <c r="H3" s="13">
        <v>2</v>
      </c>
    </row>
    <row r="4" spans="1:10" ht="15.75" thickBot="1" x14ac:dyDescent="0.3">
      <c r="A4" s="16" t="s">
        <v>415</v>
      </c>
      <c r="B4" s="13">
        <v>1</v>
      </c>
      <c r="C4" s="13">
        <v>1</v>
      </c>
      <c r="D4" s="13">
        <v>1</v>
      </c>
      <c r="E4" s="13">
        <v>1</v>
      </c>
      <c r="F4" s="13">
        <v>1</v>
      </c>
      <c r="G4" s="13">
        <v>1</v>
      </c>
      <c r="H4" s="13">
        <v>1</v>
      </c>
    </row>
    <row r="5" spans="1:10" ht="15.75" thickBot="1" x14ac:dyDescent="0.3">
      <c r="A5" s="16" t="s">
        <v>417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</row>
    <row r="6" spans="1:10" ht="15.75" thickBot="1" x14ac:dyDescent="0.3">
      <c r="A6" s="16" t="s">
        <v>403</v>
      </c>
      <c r="B6" s="13">
        <v>1</v>
      </c>
      <c r="C6" s="13">
        <v>1</v>
      </c>
      <c r="D6" s="13">
        <v>1</v>
      </c>
      <c r="E6" s="13">
        <v>1</v>
      </c>
      <c r="F6" s="13">
        <v>1</v>
      </c>
      <c r="G6" s="13">
        <v>2</v>
      </c>
      <c r="H6" s="13">
        <v>2</v>
      </c>
    </row>
    <row r="7" spans="1:10" ht="15.75" thickBot="1" x14ac:dyDescent="0.3">
      <c r="A7" s="16" t="s">
        <v>401</v>
      </c>
      <c r="B7" s="13">
        <v>1</v>
      </c>
      <c r="C7" s="13">
        <v>2</v>
      </c>
      <c r="D7" s="13">
        <v>1</v>
      </c>
      <c r="E7" s="13">
        <v>1</v>
      </c>
      <c r="F7" s="13">
        <v>1</v>
      </c>
      <c r="G7" s="13">
        <v>2</v>
      </c>
      <c r="H7" s="13">
        <v>2</v>
      </c>
    </row>
    <row r="8" spans="1:10" ht="15.75" thickBot="1" x14ac:dyDescent="0.3">
      <c r="A8" s="16" t="s">
        <v>433</v>
      </c>
      <c r="B8" s="13">
        <v>2</v>
      </c>
      <c r="C8" s="13">
        <v>2</v>
      </c>
      <c r="D8" s="13">
        <v>2</v>
      </c>
      <c r="E8" s="13">
        <v>2</v>
      </c>
      <c r="F8" s="13">
        <v>2</v>
      </c>
      <c r="G8" s="13">
        <v>2</v>
      </c>
      <c r="H8" s="13">
        <v>2</v>
      </c>
    </row>
    <row r="9" spans="1:10" ht="15.75" thickBot="1" x14ac:dyDescent="0.3">
      <c r="A9" s="16" t="s">
        <v>484</v>
      </c>
      <c r="B9" s="13">
        <v>1</v>
      </c>
      <c r="C9" s="13">
        <v>1</v>
      </c>
      <c r="D9" s="13">
        <v>1</v>
      </c>
      <c r="E9" s="13">
        <v>1</v>
      </c>
      <c r="F9" s="13">
        <v>1</v>
      </c>
      <c r="G9" s="13">
        <v>1</v>
      </c>
      <c r="H9" s="13">
        <v>1</v>
      </c>
    </row>
    <row r="10" spans="1:10" ht="15.75" thickBot="1" x14ac:dyDescent="0.3">
      <c r="A10" s="16" t="s">
        <v>419</v>
      </c>
      <c r="B10" s="13">
        <v>1</v>
      </c>
      <c r="C10" s="13">
        <v>1</v>
      </c>
      <c r="D10" s="13">
        <v>1</v>
      </c>
      <c r="E10" s="13">
        <v>1</v>
      </c>
      <c r="F10" s="13">
        <v>1</v>
      </c>
      <c r="G10" s="13">
        <v>1</v>
      </c>
      <c r="H10" s="13">
        <v>1</v>
      </c>
    </row>
    <row r="11" spans="1:10" ht="15.75" thickBot="1" x14ac:dyDescent="0.3">
      <c r="A11" s="16" t="s">
        <v>430</v>
      </c>
      <c r="B11" s="13">
        <v>2</v>
      </c>
      <c r="C11" s="13">
        <v>2</v>
      </c>
      <c r="D11" s="13">
        <v>2</v>
      </c>
      <c r="E11" s="13">
        <v>1</v>
      </c>
      <c r="F11" s="13">
        <v>2</v>
      </c>
      <c r="G11" s="13">
        <v>2</v>
      </c>
      <c r="H11" s="13">
        <v>2</v>
      </c>
    </row>
    <row r="12" spans="1:10" ht="15.75" thickBot="1" x14ac:dyDescent="0.3">
      <c r="A12" s="16" t="s">
        <v>435</v>
      </c>
      <c r="B12" s="13">
        <v>2</v>
      </c>
      <c r="C12" s="13">
        <v>2</v>
      </c>
      <c r="D12" s="13">
        <v>2</v>
      </c>
      <c r="E12" s="13">
        <v>2</v>
      </c>
      <c r="F12" s="13">
        <v>2</v>
      </c>
      <c r="G12" s="13">
        <v>2</v>
      </c>
      <c r="H12" s="13">
        <v>2</v>
      </c>
    </row>
    <row r="13" spans="1:10" ht="15.75" thickBot="1" x14ac:dyDescent="0.3">
      <c r="A13" s="16" t="s">
        <v>468</v>
      </c>
      <c r="B13" s="13">
        <v>2</v>
      </c>
      <c r="C13" s="13">
        <v>2</v>
      </c>
      <c r="D13" s="13">
        <v>2</v>
      </c>
      <c r="E13" s="13">
        <v>2</v>
      </c>
      <c r="F13" s="13">
        <v>2</v>
      </c>
      <c r="G13" s="13">
        <v>2</v>
      </c>
      <c r="H13" s="13">
        <v>2</v>
      </c>
    </row>
    <row r="14" spans="1:10" ht="15.75" thickBot="1" x14ac:dyDescent="0.3">
      <c r="A14" s="16" t="s">
        <v>416</v>
      </c>
      <c r="B14" s="13">
        <v>1</v>
      </c>
      <c r="C14" s="13">
        <v>2</v>
      </c>
      <c r="D14" s="13">
        <v>1</v>
      </c>
      <c r="E14" s="13">
        <v>1</v>
      </c>
      <c r="F14" s="13">
        <v>1</v>
      </c>
      <c r="G14" s="13">
        <v>1</v>
      </c>
      <c r="H14" s="13">
        <v>1</v>
      </c>
    </row>
    <row r="15" spans="1:10" ht="15.75" thickBot="1" x14ac:dyDescent="0.3">
      <c r="A15" s="16" t="s">
        <v>473</v>
      </c>
      <c r="B15" s="13">
        <v>2</v>
      </c>
      <c r="C15" s="13">
        <v>2</v>
      </c>
      <c r="D15" s="13">
        <v>2</v>
      </c>
      <c r="E15" s="13">
        <v>2</v>
      </c>
      <c r="F15" s="13">
        <v>2</v>
      </c>
      <c r="G15" s="13">
        <v>2</v>
      </c>
      <c r="H15" s="13">
        <v>2</v>
      </c>
    </row>
    <row r="16" spans="1:10" ht="15.75" thickBot="1" x14ac:dyDescent="0.3">
      <c r="A16" s="16" t="s">
        <v>426</v>
      </c>
      <c r="B16" s="13">
        <v>2</v>
      </c>
      <c r="C16" s="13">
        <v>2</v>
      </c>
      <c r="D16" s="13">
        <v>2</v>
      </c>
      <c r="E16" s="13">
        <v>2</v>
      </c>
      <c r="F16" s="13">
        <v>2</v>
      </c>
      <c r="G16" s="13">
        <v>2</v>
      </c>
      <c r="H16" s="13">
        <v>2</v>
      </c>
    </row>
    <row r="17" spans="1:8" ht="15.75" thickBot="1" x14ac:dyDescent="0.3">
      <c r="A17" s="16" t="s">
        <v>444</v>
      </c>
      <c r="B17" s="13">
        <v>2</v>
      </c>
      <c r="C17" s="13">
        <v>2</v>
      </c>
      <c r="D17" s="13">
        <v>2</v>
      </c>
      <c r="E17" s="13">
        <v>2</v>
      </c>
      <c r="F17" s="13">
        <v>2</v>
      </c>
      <c r="G17" s="13">
        <v>2</v>
      </c>
      <c r="H17" s="13">
        <v>2</v>
      </c>
    </row>
    <row r="18" spans="1:8" ht="15.75" thickBot="1" x14ac:dyDescent="0.3">
      <c r="A18" s="16" t="s">
        <v>487</v>
      </c>
      <c r="B18" s="13">
        <v>2</v>
      </c>
      <c r="C18" s="13">
        <v>2</v>
      </c>
      <c r="D18" s="13">
        <v>2</v>
      </c>
      <c r="E18" s="13">
        <v>2</v>
      </c>
      <c r="F18" s="13">
        <v>2</v>
      </c>
      <c r="G18" s="13">
        <v>2</v>
      </c>
      <c r="H18" s="13">
        <v>2</v>
      </c>
    </row>
    <row r="19" spans="1:8" ht="15.75" thickBot="1" x14ac:dyDescent="0.3">
      <c r="A19" s="16" t="s">
        <v>443</v>
      </c>
      <c r="B19" s="13">
        <v>2</v>
      </c>
      <c r="C19" s="13">
        <v>2</v>
      </c>
      <c r="D19" s="13">
        <v>2</v>
      </c>
      <c r="E19" s="13">
        <v>2</v>
      </c>
      <c r="F19" s="13">
        <v>2</v>
      </c>
      <c r="G19" s="13">
        <v>2</v>
      </c>
      <c r="H19" s="13">
        <v>2</v>
      </c>
    </row>
    <row r="20" spans="1:8" ht="15.75" thickBot="1" x14ac:dyDescent="0.3">
      <c r="A20" s="16" t="s">
        <v>476</v>
      </c>
      <c r="B20" s="13">
        <v>2</v>
      </c>
      <c r="C20" s="13">
        <v>1</v>
      </c>
      <c r="D20" s="13">
        <v>2</v>
      </c>
      <c r="E20" s="13">
        <v>2</v>
      </c>
      <c r="F20" s="13">
        <v>2</v>
      </c>
      <c r="G20" s="13">
        <v>1</v>
      </c>
      <c r="H20" s="13">
        <v>1</v>
      </c>
    </row>
    <row r="21" spans="1:8" ht="15.75" thickBot="1" x14ac:dyDescent="0.3">
      <c r="A21" s="16" t="s">
        <v>479</v>
      </c>
      <c r="B21" s="13">
        <v>2</v>
      </c>
      <c r="C21" s="13">
        <v>2</v>
      </c>
      <c r="D21" s="13">
        <v>2</v>
      </c>
      <c r="E21" s="13">
        <v>2</v>
      </c>
      <c r="F21" s="13">
        <v>2</v>
      </c>
      <c r="G21" s="13">
        <v>2</v>
      </c>
      <c r="H21" s="13">
        <v>2</v>
      </c>
    </row>
    <row r="22" spans="1:8" ht="15.75" thickBot="1" x14ac:dyDescent="0.3">
      <c r="A22" s="16" t="s">
        <v>481</v>
      </c>
      <c r="B22" s="13">
        <v>2</v>
      </c>
      <c r="C22" s="13">
        <v>2</v>
      </c>
      <c r="D22" s="13">
        <v>2</v>
      </c>
      <c r="E22" s="13">
        <v>2</v>
      </c>
      <c r="F22" s="13">
        <v>2</v>
      </c>
      <c r="G22" s="13">
        <v>2</v>
      </c>
      <c r="H22" s="13">
        <v>2</v>
      </c>
    </row>
    <row r="23" spans="1:8" ht="15.75" thickBot="1" x14ac:dyDescent="0.3">
      <c r="A23" s="16" t="s">
        <v>412</v>
      </c>
      <c r="B23" s="13">
        <v>1</v>
      </c>
      <c r="C23" s="13">
        <v>1</v>
      </c>
      <c r="D23" s="13">
        <v>1</v>
      </c>
      <c r="E23" s="13">
        <v>1</v>
      </c>
      <c r="F23" s="13">
        <v>1</v>
      </c>
      <c r="G23" s="13">
        <v>1</v>
      </c>
      <c r="H23" s="13">
        <v>1</v>
      </c>
    </row>
    <row r="24" spans="1:8" ht="15.75" thickBot="1" x14ac:dyDescent="0.3">
      <c r="A24" s="16" t="s">
        <v>475</v>
      </c>
      <c r="B24" s="13">
        <v>2</v>
      </c>
      <c r="C24" s="13">
        <v>1</v>
      </c>
      <c r="D24" s="13">
        <v>2</v>
      </c>
      <c r="E24" s="13">
        <v>2</v>
      </c>
      <c r="F24" s="13">
        <v>2</v>
      </c>
      <c r="G24" s="13">
        <v>2</v>
      </c>
      <c r="H24" s="13">
        <v>2</v>
      </c>
    </row>
    <row r="25" spans="1:8" ht="15.75" thickBot="1" x14ac:dyDescent="0.3">
      <c r="A25" s="16" t="s">
        <v>474</v>
      </c>
      <c r="B25" s="13">
        <v>2</v>
      </c>
      <c r="C25" s="13">
        <v>2</v>
      </c>
      <c r="D25" s="13">
        <v>2</v>
      </c>
      <c r="E25" s="13">
        <v>2</v>
      </c>
      <c r="F25" s="13">
        <v>2</v>
      </c>
      <c r="G25" s="13">
        <v>2</v>
      </c>
      <c r="H25" s="13">
        <v>2</v>
      </c>
    </row>
    <row r="26" spans="1:8" ht="15.75" thickBot="1" x14ac:dyDescent="0.3">
      <c r="A26" s="16" t="s">
        <v>398</v>
      </c>
      <c r="B26" s="13">
        <v>1</v>
      </c>
      <c r="C26" s="13">
        <v>1</v>
      </c>
      <c r="D26" s="13">
        <v>1</v>
      </c>
      <c r="E26" s="13">
        <v>1</v>
      </c>
      <c r="F26" s="13">
        <v>1</v>
      </c>
      <c r="G26" s="13">
        <v>2</v>
      </c>
      <c r="H26" s="13">
        <v>2</v>
      </c>
    </row>
    <row r="27" spans="1:8" ht="15.75" thickBot="1" x14ac:dyDescent="0.3">
      <c r="A27" s="16" t="s">
        <v>413</v>
      </c>
      <c r="B27" s="13">
        <v>1</v>
      </c>
      <c r="C27" s="13">
        <v>1</v>
      </c>
      <c r="D27" s="13">
        <v>1</v>
      </c>
      <c r="E27" s="13">
        <v>1</v>
      </c>
      <c r="F27" s="13">
        <v>1</v>
      </c>
      <c r="G27" s="13">
        <v>1</v>
      </c>
      <c r="H27" s="13">
        <v>1</v>
      </c>
    </row>
    <row r="28" spans="1:8" ht="15.75" thickBot="1" x14ac:dyDescent="0.3">
      <c r="A28" s="16" t="s">
        <v>431</v>
      </c>
      <c r="B28" s="13">
        <v>2</v>
      </c>
      <c r="C28" s="13">
        <v>2</v>
      </c>
      <c r="D28" s="13">
        <v>2</v>
      </c>
      <c r="E28" s="13">
        <v>2</v>
      </c>
      <c r="F28" s="13">
        <v>2</v>
      </c>
      <c r="G28" s="13">
        <v>2</v>
      </c>
      <c r="H28" s="13">
        <v>2</v>
      </c>
    </row>
    <row r="29" spans="1:8" ht="15.75" thickBot="1" x14ac:dyDescent="0.3">
      <c r="A29" s="16" t="s">
        <v>438</v>
      </c>
      <c r="B29" s="13">
        <v>2</v>
      </c>
      <c r="C29" s="13">
        <v>2</v>
      </c>
      <c r="D29" s="13">
        <v>2</v>
      </c>
      <c r="E29" s="13">
        <v>1</v>
      </c>
      <c r="F29" s="13">
        <v>2</v>
      </c>
      <c r="G29" s="13">
        <v>2</v>
      </c>
      <c r="H29" s="13">
        <v>2</v>
      </c>
    </row>
    <row r="30" spans="1:8" ht="15.75" thickBot="1" x14ac:dyDescent="0.3">
      <c r="A30" s="16" t="s">
        <v>432</v>
      </c>
      <c r="B30" s="13">
        <v>2</v>
      </c>
      <c r="C30" s="13">
        <v>2</v>
      </c>
      <c r="D30" s="13">
        <v>2</v>
      </c>
      <c r="E30" s="13">
        <v>2</v>
      </c>
      <c r="F30" s="13">
        <v>2</v>
      </c>
      <c r="G30" s="13">
        <v>2</v>
      </c>
      <c r="H30" s="13">
        <v>2</v>
      </c>
    </row>
    <row r="31" spans="1:8" ht="15.75" thickBot="1" x14ac:dyDescent="0.3">
      <c r="A31" s="16" t="s">
        <v>455</v>
      </c>
      <c r="B31" s="13">
        <v>2</v>
      </c>
      <c r="C31" s="13">
        <v>2</v>
      </c>
      <c r="D31" s="13">
        <v>2</v>
      </c>
      <c r="E31" s="13">
        <v>2</v>
      </c>
      <c r="F31" s="13">
        <v>2</v>
      </c>
      <c r="G31" s="13">
        <v>2</v>
      </c>
      <c r="H31" s="13">
        <v>2</v>
      </c>
    </row>
    <row r="32" spans="1:8" ht="15.75" thickBot="1" x14ac:dyDescent="0.3">
      <c r="A32" s="16" t="s">
        <v>447</v>
      </c>
      <c r="B32" s="13">
        <v>2</v>
      </c>
      <c r="C32" s="13">
        <v>2</v>
      </c>
      <c r="D32" s="13">
        <v>2</v>
      </c>
      <c r="E32" s="13">
        <v>2</v>
      </c>
      <c r="F32" s="13">
        <v>2</v>
      </c>
      <c r="G32" s="13">
        <v>2</v>
      </c>
      <c r="H32" s="13">
        <v>2</v>
      </c>
    </row>
    <row r="33" spans="1:8" ht="15.75" thickBot="1" x14ac:dyDescent="0.3">
      <c r="A33" s="16" t="s">
        <v>456</v>
      </c>
      <c r="B33" s="13">
        <v>2</v>
      </c>
      <c r="C33" s="13">
        <v>2</v>
      </c>
      <c r="D33" s="13">
        <v>2</v>
      </c>
      <c r="E33" s="13">
        <v>2</v>
      </c>
      <c r="F33" s="13">
        <v>2</v>
      </c>
      <c r="G33" s="13">
        <v>2</v>
      </c>
      <c r="H33" s="13">
        <v>2</v>
      </c>
    </row>
    <row r="34" spans="1:8" ht="15.75" thickBot="1" x14ac:dyDescent="0.3">
      <c r="A34" s="16" t="s">
        <v>439</v>
      </c>
      <c r="B34" s="13">
        <v>2</v>
      </c>
      <c r="C34" s="13">
        <v>2</v>
      </c>
      <c r="D34" s="13">
        <v>2</v>
      </c>
      <c r="E34" s="13">
        <v>2</v>
      </c>
      <c r="F34" s="13">
        <v>2</v>
      </c>
      <c r="G34" s="13">
        <v>2</v>
      </c>
      <c r="H34" s="13">
        <v>2</v>
      </c>
    </row>
    <row r="35" spans="1:8" ht="15.75" thickBot="1" x14ac:dyDescent="0.3">
      <c r="A35" s="16" t="s">
        <v>464</v>
      </c>
      <c r="B35" s="13">
        <v>2</v>
      </c>
      <c r="C35" s="13">
        <v>2</v>
      </c>
      <c r="D35" s="13">
        <v>2</v>
      </c>
      <c r="E35" s="13">
        <v>2</v>
      </c>
      <c r="F35" s="13">
        <v>2</v>
      </c>
      <c r="G35" s="13">
        <v>2</v>
      </c>
      <c r="H35" s="13">
        <v>2</v>
      </c>
    </row>
    <row r="36" spans="1:8" ht="15.75" thickBot="1" x14ac:dyDescent="0.3">
      <c r="A36" s="16" t="s">
        <v>477</v>
      </c>
      <c r="B36" s="13">
        <v>2</v>
      </c>
      <c r="C36" s="13">
        <v>2</v>
      </c>
      <c r="D36" s="13">
        <v>2</v>
      </c>
      <c r="E36" s="13">
        <v>2</v>
      </c>
      <c r="F36" s="13">
        <v>2</v>
      </c>
      <c r="G36" s="13">
        <v>2</v>
      </c>
      <c r="H36" s="13">
        <v>2</v>
      </c>
    </row>
    <row r="37" spans="1:8" ht="15.75" thickBot="1" x14ac:dyDescent="0.3">
      <c r="A37" s="16" t="s">
        <v>414</v>
      </c>
      <c r="B37" s="13">
        <v>1</v>
      </c>
      <c r="C37" s="13">
        <v>1</v>
      </c>
      <c r="D37" s="13">
        <v>1</v>
      </c>
      <c r="E37" s="13">
        <v>1</v>
      </c>
      <c r="F37" s="13">
        <v>1</v>
      </c>
      <c r="G37" s="13">
        <v>1</v>
      </c>
      <c r="H37" s="13">
        <v>1</v>
      </c>
    </row>
    <row r="38" spans="1:8" ht="15.75" thickBot="1" x14ac:dyDescent="0.3">
      <c r="A38" s="16" t="s">
        <v>423</v>
      </c>
      <c r="B38" s="13">
        <v>1</v>
      </c>
      <c r="C38" s="13">
        <v>1</v>
      </c>
      <c r="D38" s="13">
        <v>1</v>
      </c>
      <c r="E38" s="13">
        <v>1</v>
      </c>
      <c r="F38" s="13">
        <v>1</v>
      </c>
      <c r="G38" s="13">
        <v>1</v>
      </c>
      <c r="H38" s="13">
        <v>1</v>
      </c>
    </row>
    <row r="39" spans="1:8" ht="15.75" thickBot="1" x14ac:dyDescent="0.3">
      <c r="A39" s="16" t="s">
        <v>434</v>
      </c>
      <c r="B39" s="13">
        <v>2</v>
      </c>
      <c r="C39" s="13">
        <v>2</v>
      </c>
      <c r="D39" s="13">
        <v>2</v>
      </c>
      <c r="E39" s="13">
        <v>2</v>
      </c>
      <c r="F39" s="13">
        <v>2</v>
      </c>
      <c r="G39" s="13">
        <v>2</v>
      </c>
      <c r="H39" s="13">
        <v>2</v>
      </c>
    </row>
    <row r="40" spans="1:8" ht="15.75" thickBot="1" x14ac:dyDescent="0.3">
      <c r="A40" s="16" t="s">
        <v>465</v>
      </c>
      <c r="B40" s="13">
        <v>2</v>
      </c>
      <c r="C40" s="13">
        <v>2</v>
      </c>
      <c r="D40" s="13">
        <v>2</v>
      </c>
      <c r="E40" s="13">
        <v>2</v>
      </c>
      <c r="F40" s="13">
        <v>2</v>
      </c>
      <c r="G40" s="13">
        <v>2</v>
      </c>
      <c r="H40" s="13">
        <v>2</v>
      </c>
    </row>
    <row r="41" spans="1:8" ht="15.75" thickBot="1" x14ac:dyDescent="0.3">
      <c r="A41" s="16" t="s">
        <v>466</v>
      </c>
      <c r="B41" s="13">
        <v>2</v>
      </c>
      <c r="C41" s="13">
        <v>2</v>
      </c>
      <c r="D41" s="13">
        <v>2</v>
      </c>
      <c r="E41" s="13">
        <v>2</v>
      </c>
      <c r="F41" s="13">
        <v>2</v>
      </c>
      <c r="G41" s="13">
        <v>1</v>
      </c>
      <c r="H41" s="13">
        <v>1</v>
      </c>
    </row>
    <row r="42" spans="1:8" ht="15.75" thickBot="1" x14ac:dyDescent="0.3">
      <c r="A42" s="16" t="s">
        <v>457</v>
      </c>
      <c r="B42" s="13">
        <v>2</v>
      </c>
      <c r="C42" s="13">
        <v>1</v>
      </c>
      <c r="D42" s="13">
        <v>2</v>
      </c>
      <c r="E42" s="13">
        <v>2</v>
      </c>
      <c r="F42" s="13">
        <v>2</v>
      </c>
      <c r="G42" s="13">
        <v>2</v>
      </c>
      <c r="H42" s="13">
        <v>1</v>
      </c>
    </row>
    <row r="43" spans="1:8" ht="15.75" thickBot="1" x14ac:dyDescent="0.3">
      <c r="A43" s="16" t="s">
        <v>448</v>
      </c>
      <c r="B43" s="13">
        <v>2</v>
      </c>
      <c r="C43" s="13">
        <v>1</v>
      </c>
      <c r="D43" s="13">
        <v>2</v>
      </c>
      <c r="E43" s="13">
        <v>2</v>
      </c>
      <c r="F43" s="13">
        <v>2</v>
      </c>
      <c r="G43" s="13">
        <v>1</v>
      </c>
      <c r="H43" s="13">
        <v>1</v>
      </c>
    </row>
    <row r="44" spans="1:8" ht="15.75" thickBot="1" x14ac:dyDescent="0.3">
      <c r="A44" s="16" t="s">
        <v>472</v>
      </c>
      <c r="B44" s="13">
        <v>2</v>
      </c>
      <c r="C44" s="13">
        <v>2</v>
      </c>
      <c r="D44" s="13">
        <v>2</v>
      </c>
      <c r="E44" s="13">
        <v>2</v>
      </c>
      <c r="F44" s="13">
        <v>2</v>
      </c>
      <c r="G44" s="13">
        <v>2</v>
      </c>
      <c r="H44" s="13">
        <v>2</v>
      </c>
    </row>
    <row r="45" spans="1:8" ht="15.75" thickBot="1" x14ac:dyDescent="0.3">
      <c r="A45" s="16" t="s">
        <v>461</v>
      </c>
      <c r="B45" s="13">
        <v>2</v>
      </c>
      <c r="C45" s="13">
        <v>2</v>
      </c>
      <c r="D45" s="13">
        <v>2</v>
      </c>
      <c r="E45" s="13">
        <v>2</v>
      </c>
      <c r="F45" s="13">
        <v>2</v>
      </c>
      <c r="G45" s="13">
        <v>2</v>
      </c>
      <c r="H45" s="13">
        <v>2</v>
      </c>
    </row>
    <row r="46" spans="1:8" ht="15.75" thickBot="1" x14ac:dyDescent="0.3">
      <c r="A46" s="16" t="s">
        <v>440</v>
      </c>
      <c r="B46" s="13">
        <v>2</v>
      </c>
      <c r="C46" s="13">
        <v>2</v>
      </c>
      <c r="D46" s="13">
        <v>2</v>
      </c>
      <c r="E46" s="13">
        <v>2</v>
      </c>
      <c r="F46" s="13">
        <v>2</v>
      </c>
      <c r="G46" s="13">
        <v>2</v>
      </c>
      <c r="H46" s="13">
        <v>2</v>
      </c>
    </row>
    <row r="47" spans="1:8" ht="15.75" thickBot="1" x14ac:dyDescent="0.3">
      <c r="A47" s="16" t="s">
        <v>442</v>
      </c>
      <c r="B47" s="13">
        <v>2</v>
      </c>
      <c r="C47" s="13">
        <v>2</v>
      </c>
      <c r="D47" s="13">
        <v>2</v>
      </c>
      <c r="E47" s="13">
        <v>2</v>
      </c>
      <c r="F47" s="13">
        <v>2</v>
      </c>
      <c r="G47" s="13">
        <v>2</v>
      </c>
      <c r="H47" s="13">
        <v>2</v>
      </c>
    </row>
    <row r="48" spans="1:8" ht="15.75" thickBot="1" x14ac:dyDescent="0.3">
      <c r="A48" s="16" t="s">
        <v>404</v>
      </c>
      <c r="B48" s="13">
        <v>1</v>
      </c>
      <c r="C48" s="13">
        <v>1</v>
      </c>
      <c r="D48" s="13">
        <v>1</v>
      </c>
      <c r="E48" s="13">
        <v>1</v>
      </c>
      <c r="F48" s="13">
        <v>1</v>
      </c>
      <c r="G48" s="13">
        <v>1</v>
      </c>
      <c r="H48" s="13">
        <v>1</v>
      </c>
    </row>
    <row r="49" spans="1:8" ht="15.75" thickBot="1" x14ac:dyDescent="0.3">
      <c r="A49" s="16" t="s">
        <v>452</v>
      </c>
      <c r="B49" s="13">
        <v>2</v>
      </c>
      <c r="C49" s="13">
        <v>2</v>
      </c>
      <c r="D49" s="13">
        <v>2</v>
      </c>
      <c r="E49" s="13">
        <v>2</v>
      </c>
      <c r="F49" s="13">
        <v>2</v>
      </c>
      <c r="G49" s="13">
        <v>2</v>
      </c>
      <c r="H49" s="13">
        <v>2</v>
      </c>
    </row>
    <row r="50" spans="1:8" ht="15.75" thickBot="1" x14ac:dyDescent="0.3">
      <c r="A50" s="16" t="s">
        <v>463</v>
      </c>
      <c r="B50" s="13">
        <v>2</v>
      </c>
      <c r="C50" s="13">
        <v>2</v>
      </c>
      <c r="D50" s="13">
        <v>2</v>
      </c>
      <c r="E50" s="13">
        <v>2</v>
      </c>
      <c r="F50" s="13">
        <v>2</v>
      </c>
      <c r="G50" s="13">
        <v>2</v>
      </c>
      <c r="H50" s="13">
        <v>2</v>
      </c>
    </row>
    <row r="51" spans="1:8" ht="15.75" thickBot="1" x14ac:dyDescent="0.3">
      <c r="A51" s="16" t="s">
        <v>408</v>
      </c>
      <c r="B51" s="13">
        <v>1</v>
      </c>
      <c r="C51" s="13">
        <v>1</v>
      </c>
      <c r="D51" s="13">
        <v>1</v>
      </c>
      <c r="E51" s="13">
        <v>1</v>
      </c>
      <c r="F51" s="13">
        <v>1</v>
      </c>
      <c r="G51" s="13">
        <v>2</v>
      </c>
      <c r="H51" s="13">
        <v>2</v>
      </c>
    </row>
    <row r="52" spans="1:8" ht="15.75" thickBot="1" x14ac:dyDescent="0.3">
      <c r="A52" s="16" t="s">
        <v>399</v>
      </c>
      <c r="B52" s="13">
        <v>1</v>
      </c>
      <c r="C52" s="13">
        <v>1</v>
      </c>
      <c r="D52" s="13">
        <v>1</v>
      </c>
      <c r="E52" s="13">
        <v>1</v>
      </c>
      <c r="F52" s="13">
        <v>1</v>
      </c>
      <c r="G52" s="13">
        <v>2</v>
      </c>
      <c r="H52" s="13">
        <v>2</v>
      </c>
    </row>
    <row r="53" spans="1:8" ht="15.75" thickBot="1" x14ac:dyDescent="0.3">
      <c r="A53" s="16" t="s">
        <v>424</v>
      </c>
      <c r="B53" s="13">
        <v>2</v>
      </c>
      <c r="C53" s="13">
        <v>2</v>
      </c>
      <c r="D53" s="13">
        <v>2</v>
      </c>
      <c r="E53" s="13">
        <v>2</v>
      </c>
      <c r="F53" s="13">
        <v>2</v>
      </c>
      <c r="G53" s="13">
        <v>2</v>
      </c>
      <c r="H53" s="13">
        <v>2</v>
      </c>
    </row>
    <row r="54" spans="1:8" ht="15.75" thickBot="1" x14ac:dyDescent="0.3">
      <c r="A54" s="16" t="s">
        <v>482</v>
      </c>
      <c r="B54" s="13">
        <v>1</v>
      </c>
      <c r="C54" s="13">
        <v>1</v>
      </c>
      <c r="D54" s="13">
        <v>1</v>
      </c>
      <c r="E54" s="13">
        <v>1</v>
      </c>
      <c r="F54" s="13">
        <v>1</v>
      </c>
      <c r="G54" s="13">
        <v>1</v>
      </c>
      <c r="H54" s="13">
        <v>1</v>
      </c>
    </row>
    <row r="55" spans="1:8" ht="15.75" thickBot="1" x14ac:dyDescent="0.3">
      <c r="A55" s="16" t="s">
        <v>400</v>
      </c>
      <c r="B55" s="13">
        <v>1</v>
      </c>
      <c r="C55" s="13">
        <v>1</v>
      </c>
      <c r="D55" s="13">
        <v>1</v>
      </c>
      <c r="E55" s="13">
        <v>1</v>
      </c>
      <c r="F55" s="13">
        <v>1</v>
      </c>
      <c r="G55" s="13">
        <v>2</v>
      </c>
      <c r="H55" s="13">
        <v>2</v>
      </c>
    </row>
    <row r="56" spans="1:8" ht="15.75" thickBot="1" x14ac:dyDescent="0.3">
      <c r="A56" s="16" t="s">
        <v>405</v>
      </c>
      <c r="B56" s="13">
        <v>1</v>
      </c>
      <c r="C56" s="13">
        <v>2</v>
      </c>
      <c r="D56" s="13">
        <v>1</v>
      </c>
      <c r="E56" s="13">
        <v>1</v>
      </c>
      <c r="F56" s="13">
        <v>1</v>
      </c>
      <c r="G56" s="13">
        <v>2</v>
      </c>
      <c r="H56" s="13">
        <v>2</v>
      </c>
    </row>
    <row r="57" spans="1:8" ht="15.75" thickBot="1" x14ac:dyDescent="0.3">
      <c r="A57" s="16" t="s">
        <v>411</v>
      </c>
      <c r="B57" s="13">
        <v>1</v>
      </c>
      <c r="C57" s="13">
        <v>1</v>
      </c>
      <c r="D57" s="13">
        <v>1</v>
      </c>
      <c r="E57" s="13">
        <v>1</v>
      </c>
      <c r="F57" s="13">
        <v>1</v>
      </c>
      <c r="G57" s="13">
        <v>1</v>
      </c>
      <c r="H57" s="13">
        <v>1</v>
      </c>
    </row>
    <row r="58" spans="1:8" ht="15.75" thickBot="1" x14ac:dyDescent="0.3">
      <c r="A58" s="16" t="s">
        <v>451</v>
      </c>
      <c r="B58" s="13">
        <v>2</v>
      </c>
      <c r="C58" s="13">
        <v>2</v>
      </c>
      <c r="D58" s="13">
        <v>2</v>
      </c>
      <c r="E58" s="13">
        <v>2</v>
      </c>
      <c r="F58" s="13">
        <v>2</v>
      </c>
      <c r="G58" s="13">
        <v>2</v>
      </c>
      <c r="H58" s="13">
        <v>2</v>
      </c>
    </row>
    <row r="59" spans="1:8" ht="15.75" thickBot="1" x14ac:dyDescent="0.3">
      <c r="A59" s="16" t="s">
        <v>453</v>
      </c>
      <c r="B59" s="13">
        <v>2</v>
      </c>
      <c r="C59" s="13">
        <v>2</v>
      </c>
      <c r="D59" s="13">
        <v>2</v>
      </c>
      <c r="E59" s="13">
        <v>2</v>
      </c>
      <c r="F59" s="13">
        <v>2</v>
      </c>
      <c r="G59" s="13">
        <v>2</v>
      </c>
      <c r="H59" s="13">
        <v>2</v>
      </c>
    </row>
    <row r="60" spans="1:8" ht="15.75" thickBot="1" x14ac:dyDescent="0.3">
      <c r="A60" s="16" t="s">
        <v>410</v>
      </c>
      <c r="B60" s="13">
        <v>1</v>
      </c>
      <c r="C60" s="13">
        <v>1</v>
      </c>
      <c r="D60" s="13">
        <v>1</v>
      </c>
      <c r="E60" s="13">
        <v>1</v>
      </c>
      <c r="F60" s="13">
        <v>1</v>
      </c>
      <c r="G60" s="13">
        <v>1</v>
      </c>
      <c r="H60" s="13">
        <v>1</v>
      </c>
    </row>
    <row r="61" spans="1:8" ht="15.75" thickBot="1" x14ac:dyDescent="0.3">
      <c r="A61" s="16" t="s">
        <v>480</v>
      </c>
      <c r="B61" s="13">
        <v>2</v>
      </c>
      <c r="C61" s="13">
        <v>2</v>
      </c>
      <c r="D61" s="13">
        <v>2</v>
      </c>
      <c r="E61" s="13">
        <v>2</v>
      </c>
      <c r="F61" s="13">
        <v>2</v>
      </c>
      <c r="G61" s="13">
        <v>2</v>
      </c>
      <c r="H61" s="13">
        <v>2</v>
      </c>
    </row>
    <row r="62" spans="1:8" ht="15.75" thickBot="1" x14ac:dyDescent="0.3">
      <c r="A62" s="16" t="s">
        <v>427</v>
      </c>
      <c r="B62" s="13">
        <v>2</v>
      </c>
      <c r="C62" s="13">
        <v>2</v>
      </c>
      <c r="D62" s="13">
        <v>2</v>
      </c>
      <c r="E62" s="13">
        <v>2</v>
      </c>
      <c r="F62" s="13">
        <v>2</v>
      </c>
      <c r="G62" s="13">
        <v>2</v>
      </c>
      <c r="H62" s="13">
        <v>2</v>
      </c>
    </row>
    <row r="63" spans="1:8" ht="15.75" thickBot="1" x14ac:dyDescent="0.3">
      <c r="A63" s="16" t="s">
        <v>409</v>
      </c>
      <c r="B63" s="13">
        <v>1</v>
      </c>
      <c r="C63" s="13">
        <v>1</v>
      </c>
      <c r="D63" s="13">
        <v>1</v>
      </c>
      <c r="E63" s="13">
        <v>1</v>
      </c>
      <c r="F63" s="13">
        <v>1</v>
      </c>
      <c r="G63" s="13">
        <v>1</v>
      </c>
      <c r="H63" s="13">
        <v>1</v>
      </c>
    </row>
    <row r="64" spans="1:8" ht="15.75" thickBot="1" x14ac:dyDescent="0.3">
      <c r="A64" s="16" t="s">
        <v>459</v>
      </c>
      <c r="B64" s="13">
        <v>2</v>
      </c>
      <c r="C64" s="13">
        <v>2</v>
      </c>
      <c r="D64" s="13">
        <v>2</v>
      </c>
      <c r="E64" s="13">
        <v>2</v>
      </c>
      <c r="F64" s="13">
        <v>2</v>
      </c>
      <c r="G64" s="13">
        <v>2</v>
      </c>
      <c r="H64" s="13">
        <v>2</v>
      </c>
    </row>
    <row r="65" spans="1:8" ht="15.75" thickBot="1" x14ac:dyDescent="0.3">
      <c r="A65" s="16" t="s">
        <v>446</v>
      </c>
      <c r="B65" s="13">
        <v>2</v>
      </c>
      <c r="C65" s="13">
        <v>2</v>
      </c>
      <c r="D65" s="13">
        <v>2</v>
      </c>
      <c r="E65" s="13">
        <v>2</v>
      </c>
      <c r="F65" s="13">
        <v>2</v>
      </c>
      <c r="G65" s="13">
        <v>2</v>
      </c>
      <c r="H65" s="13">
        <v>2</v>
      </c>
    </row>
    <row r="66" spans="1:8" ht="15.75" thickBot="1" x14ac:dyDescent="0.3">
      <c r="A66" s="16" t="s">
        <v>445</v>
      </c>
      <c r="B66" s="13">
        <v>2</v>
      </c>
      <c r="C66" s="13">
        <v>2</v>
      </c>
      <c r="D66" s="13">
        <v>2</v>
      </c>
      <c r="E66" s="13">
        <v>2</v>
      </c>
      <c r="F66" s="13">
        <v>2</v>
      </c>
      <c r="G66" s="13">
        <v>2</v>
      </c>
      <c r="H66" s="13">
        <v>1</v>
      </c>
    </row>
    <row r="67" spans="1:8" ht="15.75" thickBot="1" x14ac:dyDescent="0.3">
      <c r="A67" s="16" t="s">
        <v>406</v>
      </c>
      <c r="B67" s="13">
        <v>1</v>
      </c>
      <c r="C67" s="13">
        <v>1</v>
      </c>
      <c r="D67" s="13">
        <v>1</v>
      </c>
      <c r="E67" s="13">
        <v>1</v>
      </c>
      <c r="F67" s="13">
        <v>1</v>
      </c>
      <c r="G67" s="13">
        <v>1</v>
      </c>
      <c r="H67" s="13">
        <v>1</v>
      </c>
    </row>
    <row r="68" spans="1:8" ht="15.75" thickBot="1" x14ac:dyDescent="0.3">
      <c r="A68" s="16" t="s">
        <v>441</v>
      </c>
      <c r="B68" s="13">
        <v>2</v>
      </c>
      <c r="C68" s="13">
        <v>2</v>
      </c>
      <c r="D68" s="13">
        <v>2</v>
      </c>
      <c r="E68" s="13">
        <v>2</v>
      </c>
      <c r="F68" s="13">
        <v>2</v>
      </c>
      <c r="G68" s="13">
        <v>2</v>
      </c>
      <c r="H68" s="13">
        <v>2</v>
      </c>
    </row>
    <row r="69" spans="1:8" ht="15.75" thickBot="1" x14ac:dyDescent="0.3">
      <c r="A69" s="16" t="s">
        <v>471</v>
      </c>
      <c r="B69" s="13">
        <v>2</v>
      </c>
      <c r="C69" s="13">
        <v>2</v>
      </c>
      <c r="D69" s="13">
        <v>2</v>
      </c>
      <c r="E69" s="13">
        <v>2</v>
      </c>
      <c r="F69" s="13">
        <v>2</v>
      </c>
      <c r="G69" s="13">
        <v>2</v>
      </c>
      <c r="H69" s="13">
        <v>2</v>
      </c>
    </row>
    <row r="70" spans="1:8" ht="15.75" thickBot="1" x14ac:dyDescent="0.3">
      <c r="A70" s="16" t="s">
        <v>478</v>
      </c>
      <c r="B70" s="13">
        <v>2</v>
      </c>
      <c r="C70" s="13">
        <v>2</v>
      </c>
      <c r="D70" s="13">
        <v>2</v>
      </c>
      <c r="E70" s="13">
        <v>2</v>
      </c>
      <c r="F70" s="13">
        <v>2</v>
      </c>
      <c r="G70" s="13">
        <v>2</v>
      </c>
      <c r="H70" s="13">
        <v>2</v>
      </c>
    </row>
    <row r="71" spans="1:8" ht="15.75" thickBot="1" x14ac:dyDescent="0.3">
      <c r="A71" s="16" t="s">
        <v>460</v>
      </c>
      <c r="B71" s="13">
        <v>2</v>
      </c>
      <c r="C71" s="13">
        <v>2</v>
      </c>
      <c r="D71" s="13">
        <v>2</v>
      </c>
      <c r="E71" s="13">
        <v>2</v>
      </c>
      <c r="F71" s="13">
        <v>2</v>
      </c>
      <c r="G71" s="13">
        <v>2</v>
      </c>
      <c r="H71" s="13">
        <v>2</v>
      </c>
    </row>
    <row r="72" spans="1:8" ht="15.75" thickBot="1" x14ac:dyDescent="0.3">
      <c r="A72" s="16" t="s">
        <v>418</v>
      </c>
      <c r="B72" s="13">
        <v>1</v>
      </c>
      <c r="C72" s="13">
        <v>2</v>
      </c>
      <c r="D72" s="13">
        <v>1</v>
      </c>
      <c r="E72" s="13">
        <v>1</v>
      </c>
      <c r="F72" s="13">
        <v>1</v>
      </c>
      <c r="G72" s="13">
        <v>2</v>
      </c>
      <c r="H72" s="13">
        <v>2</v>
      </c>
    </row>
    <row r="73" spans="1:8" ht="15.75" thickBot="1" x14ac:dyDescent="0.3">
      <c r="A73" s="16" t="s">
        <v>483</v>
      </c>
      <c r="B73" s="13">
        <v>1</v>
      </c>
      <c r="C73" s="13">
        <v>1</v>
      </c>
      <c r="D73" s="13">
        <v>1</v>
      </c>
      <c r="E73" s="13">
        <v>1</v>
      </c>
      <c r="F73" s="13">
        <v>1</v>
      </c>
      <c r="G73" s="13">
        <v>1</v>
      </c>
      <c r="H73" s="13">
        <v>1</v>
      </c>
    </row>
    <row r="74" spans="1:8" ht="15.75" thickBot="1" x14ac:dyDescent="0.3">
      <c r="A74" s="17" t="s">
        <v>506</v>
      </c>
      <c r="B74" s="12"/>
      <c r="C74" s="12"/>
      <c r="D74" s="12"/>
      <c r="E74" s="12"/>
      <c r="F74" s="12"/>
      <c r="G74" s="12"/>
      <c r="H74" s="13"/>
    </row>
    <row r="75" spans="1:8" ht="15.75" thickBot="1" x14ac:dyDescent="0.3">
      <c r="A75" s="16" t="s">
        <v>450</v>
      </c>
      <c r="B75" s="13">
        <v>2</v>
      </c>
      <c r="C75" s="13">
        <v>2</v>
      </c>
      <c r="D75" s="13">
        <v>2</v>
      </c>
      <c r="E75" s="13">
        <v>2</v>
      </c>
      <c r="F75" s="13">
        <v>2</v>
      </c>
      <c r="G75" s="13">
        <v>2</v>
      </c>
      <c r="H75" s="13">
        <v>2</v>
      </c>
    </row>
    <row r="76" spans="1:8" ht="15.75" thickBot="1" x14ac:dyDescent="0.3">
      <c r="A76" s="16" t="s">
        <v>454</v>
      </c>
      <c r="B76" s="13">
        <v>2</v>
      </c>
      <c r="C76" s="13">
        <v>2</v>
      </c>
      <c r="D76" s="13">
        <v>2</v>
      </c>
      <c r="E76" s="13">
        <v>2</v>
      </c>
      <c r="F76" s="13">
        <v>2</v>
      </c>
      <c r="G76" s="13">
        <v>2</v>
      </c>
      <c r="H76" s="13">
        <v>2</v>
      </c>
    </row>
    <row r="77" spans="1:8" ht="15.75" thickBot="1" x14ac:dyDescent="0.3">
      <c r="A77" s="16" t="s">
        <v>420</v>
      </c>
      <c r="B77" s="13">
        <v>1</v>
      </c>
      <c r="C77" s="13">
        <v>1</v>
      </c>
      <c r="D77" s="13">
        <v>1</v>
      </c>
      <c r="E77" s="13">
        <v>1</v>
      </c>
      <c r="F77" s="13">
        <v>1</v>
      </c>
      <c r="G77" s="13">
        <v>1</v>
      </c>
      <c r="H77" s="13">
        <v>1</v>
      </c>
    </row>
    <row r="78" spans="1:8" ht="15.75" thickBot="1" x14ac:dyDescent="0.3">
      <c r="A78" s="16" t="s">
        <v>422</v>
      </c>
      <c r="B78" s="13">
        <v>1</v>
      </c>
      <c r="C78" s="13">
        <v>1</v>
      </c>
      <c r="D78" s="13">
        <v>1</v>
      </c>
      <c r="E78" s="13">
        <v>1</v>
      </c>
      <c r="F78" s="13">
        <v>1</v>
      </c>
      <c r="G78" s="13">
        <v>1</v>
      </c>
      <c r="H78" s="13">
        <v>1</v>
      </c>
    </row>
    <row r="79" spans="1:8" ht="15.75" thickBot="1" x14ac:dyDescent="0.3">
      <c r="A79" s="16" t="s">
        <v>436</v>
      </c>
      <c r="B79" s="13">
        <v>2</v>
      </c>
      <c r="C79" s="13">
        <v>1</v>
      </c>
      <c r="D79" s="13">
        <v>1</v>
      </c>
      <c r="E79" s="13">
        <v>1</v>
      </c>
      <c r="F79" s="13">
        <v>1</v>
      </c>
      <c r="G79" s="13">
        <v>2</v>
      </c>
      <c r="H79" s="13">
        <v>2</v>
      </c>
    </row>
    <row r="80" spans="1:8" ht="15.75" thickBot="1" x14ac:dyDescent="0.3">
      <c r="A80" s="16" t="s">
        <v>449</v>
      </c>
      <c r="B80" s="13">
        <v>2</v>
      </c>
      <c r="C80" s="13">
        <v>2</v>
      </c>
      <c r="D80" s="13">
        <v>2</v>
      </c>
      <c r="E80" s="13">
        <v>2</v>
      </c>
      <c r="F80" s="13">
        <v>2</v>
      </c>
      <c r="G80" s="13">
        <v>2</v>
      </c>
      <c r="H80" s="13">
        <v>2</v>
      </c>
    </row>
    <row r="81" spans="1:8" ht="15.75" thickBot="1" x14ac:dyDescent="0.3">
      <c r="A81" s="16" t="s">
        <v>428</v>
      </c>
      <c r="B81" s="13">
        <v>2</v>
      </c>
      <c r="C81" s="13">
        <v>2</v>
      </c>
      <c r="D81" s="13">
        <v>2</v>
      </c>
      <c r="E81" s="13">
        <v>2</v>
      </c>
      <c r="F81" s="13">
        <v>2</v>
      </c>
      <c r="G81" s="13">
        <v>2</v>
      </c>
      <c r="H81" s="13">
        <v>2</v>
      </c>
    </row>
    <row r="82" spans="1:8" ht="15.75" thickBot="1" x14ac:dyDescent="0.3">
      <c r="A82" s="16" t="s">
        <v>437</v>
      </c>
      <c r="B82" s="13">
        <v>2</v>
      </c>
      <c r="C82" s="13">
        <v>2</v>
      </c>
      <c r="D82" s="13">
        <v>2</v>
      </c>
      <c r="E82" s="13">
        <v>2</v>
      </c>
      <c r="F82" s="13">
        <v>2</v>
      </c>
      <c r="G82" s="13">
        <v>2</v>
      </c>
      <c r="H82" s="13">
        <v>2</v>
      </c>
    </row>
    <row r="83" spans="1:8" ht="15.75" thickBot="1" x14ac:dyDescent="0.3">
      <c r="A83" s="16" t="s">
        <v>485</v>
      </c>
      <c r="B83" s="13">
        <v>1</v>
      </c>
      <c r="C83" s="13">
        <v>1</v>
      </c>
      <c r="D83" s="13">
        <v>2</v>
      </c>
      <c r="E83" s="13">
        <v>1</v>
      </c>
      <c r="F83" s="13">
        <v>1</v>
      </c>
      <c r="G83" s="13">
        <v>1</v>
      </c>
      <c r="H83" s="13">
        <v>1</v>
      </c>
    </row>
    <row r="84" spans="1:8" ht="15.75" thickBot="1" x14ac:dyDescent="0.3">
      <c r="A84" s="16" t="s">
        <v>467</v>
      </c>
      <c r="B84" s="13">
        <v>2</v>
      </c>
      <c r="C84" s="13">
        <v>2</v>
      </c>
      <c r="D84" s="13">
        <v>1</v>
      </c>
      <c r="E84" s="13">
        <v>1</v>
      </c>
      <c r="F84" s="13">
        <v>1</v>
      </c>
      <c r="G84" s="13">
        <v>2</v>
      </c>
      <c r="H84" s="13">
        <v>2</v>
      </c>
    </row>
    <row r="85" spans="1:8" ht="15.75" thickBot="1" x14ac:dyDescent="0.3">
      <c r="A85" s="16" t="s">
        <v>402</v>
      </c>
      <c r="B85" s="13">
        <v>1</v>
      </c>
      <c r="C85" s="13">
        <v>1</v>
      </c>
      <c r="D85" s="13">
        <v>1</v>
      </c>
      <c r="E85" s="13">
        <v>1</v>
      </c>
      <c r="F85" s="13">
        <v>1</v>
      </c>
      <c r="G85" s="13">
        <v>1</v>
      </c>
      <c r="H85" s="13">
        <v>1</v>
      </c>
    </row>
    <row r="86" spans="1:8" ht="15.75" thickBot="1" x14ac:dyDescent="0.3">
      <c r="A86" s="16" t="s">
        <v>425</v>
      </c>
      <c r="B86" s="13">
        <v>2</v>
      </c>
      <c r="C86" s="13">
        <v>2</v>
      </c>
      <c r="D86" s="13">
        <v>2</v>
      </c>
      <c r="E86" s="13">
        <v>2</v>
      </c>
      <c r="F86" s="13">
        <v>2</v>
      </c>
      <c r="G86" s="13">
        <v>2</v>
      </c>
      <c r="H86" s="13">
        <v>2</v>
      </c>
    </row>
    <row r="87" spans="1:8" ht="15.75" thickBot="1" x14ac:dyDescent="0.3">
      <c r="A87" s="16" t="s">
        <v>407</v>
      </c>
      <c r="B87" s="13">
        <v>1</v>
      </c>
      <c r="C87" s="13">
        <v>1</v>
      </c>
      <c r="D87" s="13">
        <v>1</v>
      </c>
      <c r="E87" s="13">
        <v>1</v>
      </c>
      <c r="F87" s="13">
        <v>1</v>
      </c>
      <c r="G87" s="13">
        <v>1</v>
      </c>
      <c r="H87" s="13">
        <v>1</v>
      </c>
    </row>
    <row r="88" spans="1:8" ht="15.75" thickBot="1" x14ac:dyDescent="0.3">
      <c r="A88" s="16" t="s">
        <v>458</v>
      </c>
      <c r="B88" s="13">
        <v>2</v>
      </c>
      <c r="C88" s="13">
        <v>2</v>
      </c>
      <c r="D88" s="13">
        <v>2</v>
      </c>
      <c r="E88" s="13">
        <v>1</v>
      </c>
      <c r="F88" s="13">
        <v>2</v>
      </c>
      <c r="G88" s="13">
        <v>2</v>
      </c>
      <c r="H88" s="13">
        <v>2</v>
      </c>
    </row>
    <row r="89" spans="1:8" ht="15.75" thickBot="1" x14ac:dyDescent="0.3">
      <c r="A89" s="16" t="s">
        <v>421</v>
      </c>
      <c r="B89" s="13">
        <v>1</v>
      </c>
      <c r="C89" s="13">
        <v>1</v>
      </c>
      <c r="D89" s="13">
        <v>1</v>
      </c>
      <c r="E89" s="13">
        <v>1</v>
      </c>
      <c r="F89" s="13">
        <v>1</v>
      </c>
      <c r="G89" s="13">
        <v>1</v>
      </c>
      <c r="H89" s="13">
        <v>1</v>
      </c>
    </row>
    <row r="90" spans="1:8" ht="15.75" thickBot="1" x14ac:dyDescent="0.3">
      <c r="A90" s="16" t="s">
        <v>486</v>
      </c>
      <c r="B90" s="13">
        <v>2</v>
      </c>
      <c r="C90" s="13">
        <v>2</v>
      </c>
      <c r="D90" s="13">
        <v>2</v>
      </c>
      <c r="E90" s="13">
        <v>2</v>
      </c>
      <c r="F90" s="13">
        <v>2</v>
      </c>
      <c r="G90" s="13">
        <v>2</v>
      </c>
      <c r="H90" s="13">
        <v>2</v>
      </c>
    </row>
    <row r="91" spans="1:8" ht="15.75" thickBot="1" x14ac:dyDescent="0.3">
      <c r="A91" s="16" t="s">
        <v>429</v>
      </c>
      <c r="B91" s="13">
        <v>2</v>
      </c>
      <c r="C91" s="13">
        <v>2</v>
      </c>
      <c r="D91" s="13">
        <v>2</v>
      </c>
      <c r="E91" s="13">
        <v>2</v>
      </c>
      <c r="F91" s="13">
        <v>2</v>
      </c>
      <c r="G91" s="13">
        <v>2</v>
      </c>
      <c r="H91" s="13">
        <v>2</v>
      </c>
    </row>
    <row r="92" spans="1:8" ht="15.75" thickBot="1" x14ac:dyDescent="0.3">
      <c r="A92" s="16" t="s">
        <v>462</v>
      </c>
      <c r="B92" s="13">
        <v>2</v>
      </c>
      <c r="C92" s="13">
        <v>2</v>
      </c>
      <c r="D92" s="13">
        <v>2</v>
      </c>
      <c r="E92" s="13">
        <v>2</v>
      </c>
      <c r="F92" s="13">
        <v>2</v>
      </c>
      <c r="G92" s="13">
        <v>2</v>
      </c>
      <c r="H92" s="13">
        <v>2</v>
      </c>
    </row>
    <row r="93" spans="1:8" ht="15.75" thickBot="1" x14ac:dyDescent="0.3">
      <c r="A93" s="16" t="s">
        <v>470</v>
      </c>
      <c r="B93" s="13">
        <v>2</v>
      </c>
      <c r="C93" s="13">
        <v>2</v>
      </c>
      <c r="D93" s="13">
        <v>2</v>
      </c>
      <c r="E93" s="13">
        <v>2</v>
      </c>
      <c r="F93" s="13">
        <v>2</v>
      </c>
      <c r="G93" s="13">
        <v>2</v>
      </c>
      <c r="H93" s="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93"/>
  <sheetViews>
    <sheetView workbookViewId="0">
      <selection activeCell="B93" sqref="B93"/>
    </sheetView>
  </sheetViews>
  <sheetFormatPr defaultRowHeight="15" x14ac:dyDescent="0.25"/>
  <cols>
    <col min="1" max="1" width="18.7109375" style="2" customWidth="1"/>
    <col min="2" max="2" width="31.42578125" style="2" customWidth="1"/>
    <col min="3" max="9" width="9.140625" style="2"/>
    <col min="10" max="10" width="9.28515625" style="2" customWidth="1"/>
    <col min="11" max="16384" width="9.140625" style="2"/>
  </cols>
  <sheetData>
    <row r="1" spans="1:206" x14ac:dyDescent="0.25">
      <c r="A1" s="2" t="s">
        <v>488</v>
      </c>
      <c r="B1" s="3" t="s">
        <v>393</v>
      </c>
      <c r="C1" s="9" t="s">
        <v>497</v>
      </c>
      <c r="D1" s="3" t="s">
        <v>394</v>
      </c>
      <c r="E1" s="3" t="s">
        <v>391</v>
      </c>
      <c r="F1" s="3" t="s">
        <v>142</v>
      </c>
      <c r="G1" s="3" t="s">
        <v>395</v>
      </c>
      <c r="H1" s="3" t="s">
        <v>396</v>
      </c>
      <c r="I1" s="3" t="s">
        <v>397</v>
      </c>
      <c r="J1" s="3" t="s">
        <v>111</v>
      </c>
      <c r="K1" s="3" t="s">
        <v>382</v>
      </c>
      <c r="L1" s="3" t="s">
        <v>385</v>
      </c>
      <c r="M1" s="3" t="s">
        <v>388</v>
      </c>
      <c r="N1" s="3" t="s">
        <v>392</v>
      </c>
      <c r="O1" s="3" t="s">
        <v>101</v>
      </c>
      <c r="P1" s="3" t="s">
        <v>124</v>
      </c>
      <c r="Q1" s="3" t="s">
        <v>151</v>
      </c>
      <c r="R1" s="3" t="s">
        <v>23</v>
      </c>
      <c r="S1" s="3" t="s">
        <v>390</v>
      </c>
      <c r="T1" s="3" t="s">
        <v>389</v>
      </c>
      <c r="U1" s="3" t="s">
        <v>68</v>
      </c>
      <c r="V1" s="3" t="s">
        <v>72</v>
      </c>
      <c r="W1" s="3" t="s">
        <v>74</v>
      </c>
      <c r="X1" s="3" t="s">
        <v>87</v>
      </c>
      <c r="Y1" s="3" t="s">
        <v>80</v>
      </c>
      <c r="Z1" s="3" t="s">
        <v>78</v>
      </c>
      <c r="AA1" s="3" t="s">
        <v>89</v>
      </c>
      <c r="AB1" s="3" t="s">
        <v>82</v>
      </c>
      <c r="AC1" s="3" t="s">
        <v>91</v>
      </c>
      <c r="AD1" s="3" t="s">
        <v>84</v>
      </c>
      <c r="AE1" s="3" t="s">
        <v>93</v>
      </c>
      <c r="AF1" s="3" t="s">
        <v>86</v>
      </c>
      <c r="AG1" s="3" t="s">
        <v>95</v>
      </c>
      <c r="AH1" s="3" t="s">
        <v>28</v>
      </c>
      <c r="AI1" s="3" t="s">
        <v>107</v>
      </c>
      <c r="AJ1" s="3" t="s">
        <v>15</v>
      </c>
      <c r="AK1" s="3" t="s">
        <v>114</v>
      </c>
      <c r="AL1" s="3" t="s">
        <v>117</v>
      </c>
      <c r="AM1" s="3" t="s">
        <v>26</v>
      </c>
      <c r="AN1" s="3" t="s">
        <v>119</v>
      </c>
      <c r="AO1" s="3" t="s">
        <v>29</v>
      </c>
      <c r="AP1" s="3" t="s">
        <v>49</v>
      </c>
      <c r="AQ1" s="3" t="s">
        <v>3</v>
      </c>
      <c r="AR1" s="3" t="s">
        <v>42</v>
      </c>
      <c r="AS1" s="3" t="s">
        <v>50</v>
      </c>
      <c r="AT1" s="3" t="s">
        <v>36</v>
      </c>
      <c r="AU1" s="3" t="s">
        <v>7</v>
      </c>
      <c r="AV1" s="3" t="s">
        <v>9</v>
      </c>
      <c r="AW1" s="3" t="s">
        <v>58</v>
      </c>
      <c r="AX1" s="3" t="s">
        <v>16</v>
      </c>
      <c r="AY1" s="3" t="s">
        <v>52</v>
      </c>
      <c r="AZ1" s="3" t="s">
        <v>5</v>
      </c>
      <c r="BA1" s="3" t="s">
        <v>46</v>
      </c>
      <c r="BB1" s="3" t="s">
        <v>53</v>
      </c>
      <c r="BC1" s="3" t="s">
        <v>2</v>
      </c>
      <c r="BD1" s="3" t="s">
        <v>21</v>
      </c>
      <c r="BE1" s="3" t="s">
        <v>172</v>
      </c>
      <c r="BF1" s="3" t="s">
        <v>174</v>
      </c>
      <c r="BG1" s="3" t="s">
        <v>35</v>
      </c>
      <c r="BH1" s="3" t="s">
        <v>177</v>
      </c>
      <c r="BI1" s="3" t="s">
        <v>13</v>
      </c>
      <c r="BJ1" s="3" t="s">
        <v>180</v>
      </c>
      <c r="BK1" s="3" t="s">
        <v>182</v>
      </c>
      <c r="BL1" s="3" t="s">
        <v>31</v>
      </c>
      <c r="BM1" s="3" t="s">
        <v>19</v>
      </c>
      <c r="BN1" s="3" t="s">
        <v>59</v>
      </c>
      <c r="BO1" s="3" t="s">
        <v>41</v>
      </c>
      <c r="BP1" s="3" t="s">
        <v>55</v>
      </c>
      <c r="BQ1" s="3" t="s">
        <v>43</v>
      </c>
      <c r="BR1" s="3" t="s">
        <v>38</v>
      </c>
      <c r="BS1" s="3" t="s">
        <v>190</v>
      </c>
      <c r="BT1" s="3" t="s">
        <v>192</v>
      </c>
      <c r="BU1" s="3" t="s">
        <v>27</v>
      </c>
      <c r="BV1" s="3" t="s">
        <v>22</v>
      </c>
      <c r="BW1" s="3" t="s">
        <v>54</v>
      </c>
      <c r="BX1" s="3" t="s">
        <v>197</v>
      </c>
      <c r="BY1" s="3" t="s">
        <v>202</v>
      </c>
      <c r="BZ1" s="3" t="s">
        <v>56</v>
      </c>
      <c r="CA1" s="3" t="s">
        <v>10</v>
      </c>
      <c r="CB1" s="3" t="s">
        <v>100</v>
      </c>
      <c r="CC1" s="3" t="s">
        <v>44</v>
      </c>
      <c r="CD1" s="3" t="s">
        <v>47</v>
      </c>
      <c r="CE1" s="3" t="s">
        <v>51</v>
      </c>
      <c r="CF1" s="3" t="s">
        <v>18</v>
      </c>
      <c r="CG1" s="3" t="s">
        <v>30</v>
      </c>
      <c r="CH1" s="3" t="s">
        <v>33</v>
      </c>
      <c r="CI1" s="3" t="s">
        <v>24</v>
      </c>
      <c r="CJ1" s="3" t="s">
        <v>25</v>
      </c>
      <c r="CK1" s="3" t="s">
        <v>204</v>
      </c>
      <c r="CL1" s="3" t="s">
        <v>57</v>
      </c>
      <c r="CM1" s="3" t="s">
        <v>207</v>
      </c>
      <c r="CN1" s="3" t="s">
        <v>209</v>
      </c>
      <c r="CO1" s="3" t="s">
        <v>211</v>
      </c>
      <c r="CP1" s="3" t="s">
        <v>213</v>
      </c>
      <c r="CQ1" s="3" t="s">
        <v>215</v>
      </c>
      <c r="CR1" s="3" t="s">
        <v>217</v>
      </c>
      <c r="CS1" s="3" t="s">
        <v>6</v>
      </c>
      <c r="CT1" s="3" t="s">
        <v>0</v>
      </c>
      <c r="CU1" s="3" t="s">
        <v>104</v>
      </c>
      <c r="CV1" s="3" t="s">
        <v>109</v>
      </c>
      <c r="CW1" s="3" t="s">
        <v>126</v>
      </c>
      <c r="CX1" s="3" t="s">
        <v>40</v>
      </c>
      <c r="CY1" s="3" t="s">
        <v>129</v>
      </c>
      <c r="CZ1" s="3" t="s">
        <v>131</v>
      </c>
      <c r="DA1" s="3" t="s">
        <v>133</v>
      </c>
      <c r="DB1" s="3" t="s">
        <v>135</v>
      </c>
      <c r="DC1" s="3" t="s">
        <v>32</v>
      </c>
      <c r="DD1" s="3" t="s">
        <v>37</v>
      </c>
      <c r="DE1" s="3" t="s">
        <v>48</v>
      </c>
      <c r="DF1" s="3" t="s">
        <v>14</v>
      </c>
      <c r="DG1" s="3" t="s">
        <v>34</v>
      </c>
      <c r="DH1" s="3" t="s">
        <v>17</v>
      </c>
      <c r="DI1" s="3" t="s">
        <v>145</v>
      </c>
      <c r="DJ1" s="3" t="s">
        <v>147</v>
      </c>
      <c r="DK1" s="3" t="s">
        <v>149</v>
      </c>
      <c r="DL1" s="3" t="s">
        <v>168</v>
      </c>
      <c r="DM1" s="3" t="s">
        <v>45</v>
      </c>
      <c r="DN1" s="3" t="s">
        <v>122</v>
      </c>
      <c r="DO1" s="3" t="s">
        <v>222</v>
      </c>
      <c r="DP1" s="3" t="s">
        <v>224</v>
      </c>
      <c r="DQ1" s="3" t="s">
        <v>61</v>
      </c>
      <c r="DR1" s="3" t="s">
        <v>227</v>
      </c>
      <c r="DS1" s="3" t="s">
        <v>229</v>
      </c>
      <c r="DT1" s="3" t="s">
        <v>39</v>
      </c>
      <c r="DU1" s="3" t="s">
        <v>232</v>
      </c>
      <c r="DV1" s="3" t="s">
        <v>4</v>
      </c>
      <c r="DW1" s="3" t="s">
        <v>235</v>
      </c>
      <c r="DX1" s="3" t="s">
        <v>237</v>
      </c>
      <c r="DY1" s="3" t="s">
        <v>11</v>
      </c>
      <c r="DZ1" s="3" t="s">
        <v>8</v>
      </c>
      <c r="EA1" s="3" t="s">
        <v>240</v>
      </c>
      <c r="EB1" s="3" t="s">
        <v>242</v>
      </c>
      <c r="EC1" s="3" t="s">
        <v>244</v>
      </c>
      <c r="ED1" s="3" t="s">
        <v>246</v>
      </c>
      <c r="EE1" s="3" t="s">
        <v>248</v>
      </c>
      <c r="EF1" s="3" t="s">
        <v>250</v>
      </c>
      <c r="EG1" s="3" t="s">
        <v>252</v>
      </c>
      <c r="EH1" s="3" t="s">
        <v>254</v>
      </c>
      <c r="EI1" s="3" t="s">
        <v>256</v>
      </c>
      <c r="EJ1" s="3" t="s">
        <v>258</v>
      </c>
      <c r="EK1" s="3" t="s">
        <v>260</v>
      </c>
      <c r="EL1" s="3" t="s">
        <v>262</v>
      </c>
      <c r="EM1" s="3" t="s">
        <v>264</v>
      </c>
      <c r="EN1" s="3" t="s">
        <v>266</v>
      </c>
      <c r="EO1" s="3" t="s">
        <v>268</v>
      </c>
      <c r="EP1" s="3" t="s">
        <v>270</v>
      </c>
      <c r="EQ1" s="3" t="s">
        <v>272</v>
      </c>
      <c r="ER1" s="3" t="s">
        <v>20</v>
      </c>
      <c r="ES1" s="3" t="s">
        <v>275</v>
      </c>
      <c r="ET1" s="3" t="s">
        <v>277</v>
      </c>
      <c r="EU1" s="3" t="s">
        <v>279</v>
      </c>
      <c r="EV1" s="3" t="s">
        <v>281</v>
      </c>
      <c r="EW1" s="3" t="s">
        <v>283</v>
      </c>
      <c r="EX1" s="3" t="s">
        <v>285</v>
      </c>
      <c r="EY1" s="3" t="s">
        <v>287</v>
      </c>
      <c r="EZ1" s="3" t="s">
        <v>289</v>
      </c>
      <c r="FA1" s="3" t="s">
        <v>291</v>
      </c>
      <c r="FB1" s="3" t="s">
        <v>293</v>
      </c>
      <c r="FC1" s="3" t="s">
        <v>295</v>
      </c>
      <c r="FD1" s="3" t="s">
        <v>297</v>
      </c>
      <c r="FE1" s="3" t="s">
        <v>299</v>
      </c>
      <c r="FF1" s="3" t="s">
        <v>301</v>
      </c>
      <c r="FG1" s="3" t="s">
        <v>60</v>
      </c>
      <c r="FH1" s="3" t="s">
        <v>304</v>
      </c>
      <c r="FI1" s="3" t="s">
        <v>306</v>
      </c>
      <c r="FJ1" s="3" t="s">
        <v>308</v>
      </c>
      <c r="FK1" s="3" t="s">
        <v>310</v>
      </c>
      <c r="FL1" s="3" t="s">
        <v>312</v>
      </c>
      <c r="FM1" s="3" t="s">
        <v>314</v>
      </c>
      <c r="FN1" s="3" t="s">
        <v>316</v>
      </c>
      <c r="FO1" s="3" t="s">
        <v>318</v>
      </c>
      <c r="FP1" s="3" t="s">
        <v>320</v>
      </c>
      <c r="FQ1" s="3" t="s">
        <v>322</v>
      </c>
      <c r="FR1" s="3" t="s">
        <v>324</v>
      </c>
      <c r="FS1" s="3" t="s">
        <v>326</v>
      </c>
      <c r="FT1" s="3" t="s">
        <v>328</v>
      </c>
      <c r="FU1" s="3" t="s">
        <v>330</v>
      </c>
      <c r="FV1" s="3" t="s">
        <v>332</v>
      </c>
      <c r="FW1" s="3" t="s">
        <v>334</v>
      </c>
      <c r="FX1" s="3" t="s">
        <v>336</v>
      </c>
      <c r="FY1" s="3" t="s">
        <v>338</v>
      </c>
      <c r="FZ1" s="3" t="s">
        <v>340</v>
      </c>
      <c r="GA1" s="3" t="s">
        <v>342</v>
      </c>
      <c r="GB1" s="3" t="s">
        <v>12</v>
      </c>
      <c r="GC1" s="3" t="s">
        <v>1</v>
      </c>
      <c r="GD1" s="3" t="s">
        <v>346</v>
      </c>
      <c r="GE1" s="3" t="s">
        <v>348</v>
      </c>
      <c r="GF1" s="3" t="s">
        <v>350</v>
      </c>
      <c r="GG1" s="3" t="s">
        <v>352</v>
      </c>
      <c r="GH1" s="3" t="s">
        <v>354</v>
      </c>
      <c r="GI1" s="3" t="s">
        <v>356</v>
      </c>
      <c r="GJ1" s="3" t="s">
        <v>358</v>
      </c>
      <c r="GK1" s="3" t="s">
        <v>360</v>
      </c>
      <c r="GL1" s="3" t="s">
        <v>362</v>
      </c>
      <c r="GM1" s="3" t="s">
        <v>364</v>
      </c>
      <c r="GN1" s="3" t="s">
        <v>366</v>
      </c>
      <c r="GO1" s="3" t="s">
        <v>368</v>
      </c>
      <c r="GP1" s="3" t="s">
        <v>370</v>
      </c>
      <c r="GQ1" s="3" t="s">
        <v>372</v>
      </c>
      <c r="GR1" s="3" t="s">
        <v>374</v>
      </c>
      <c r="GS1" s="3" t="s">
        <v>376</v>
      </c>
      <c r="GT1" s="3" t="s">
        <v>378</v>
      </c>
      <c r="GU1" s="3" t="s">
        <v>380</v>
      </c>
      <c r="GV1" s="2" t="s">
        <v>380</v>
      </c>
      <c r="GW1" s="2" t="s">
        <v>378</v>
      </c>
      <c r="GX1" s="2" t="s">
        <v>380</v>
      </c>
    </row>
    <row r="2" spans="1:206" ht="90" customHeight="1" x14ac:dyDescent="0.25">
      <c r="B2" s="2" t="s">
        <v>398</v>
      </c>
      <c r="C2" s="2">
        <v>1</v>
      </c>
      <c r="D2" s="2">
        <v>0.56893838239299999</v>
      </c>
      <c r="E2" s="2">
        <v>0.196755272152</v>
      </c>
      <c r="F2" s="2">
        <v>0</v>
      </c>
      <c r="G2" s="2">
        <v>1.81818181818</v>
      </c>
      <c r="H2" s="2">
        <v>2.4545454545499998</v>
      </c>
      <c r="I2" s="2">
        <v>1.18181818182</v>
      </c>
      <c r="J2" s="2">
        <v>411.99200000000002</v>
      </c>
      <c r="K2" s="2">
        <v>12.9335600907</v>
      </c>
      <c r="L2" s="2">
        <v>0.50558078159999997</v>
      </c>
      <c r="M2" s="2">
        <v>12.9335600907</v>
      </c>
      <c r="N2" s="2">
        <v>-0.50558078159999997</v>
      </c>
      <c r="O2" s="2">
        <v>421.91531844399998</v>
      </c>
      <c r="P2" s="2">
        <v>424.08800000000002</v>
      </c>
      <c r="Q2" s="2">
        <v>112</v>
      </c>
      <c r="R2" s="2">
        <v>-0.122037037037</v>
      </c>
      <c r="S2" s="2">
        <v>7.3441358024700004E-2</v>
      </c>
      <c r="T2" s="2">
        <v>0.196755272152</v>
      </c>
      <c r="U2" s="2">
        <v>2.20761244444</v>
      </c>
      <c r="V2" s="2">
        <v>857.73658975399997</v>
      </c>
      <c r="W2" s="2">
        <v>15.853006672199999</v>
      </c>
      <c r="X2" s="2">
        <v>11.6908475188</v>
      </c>
      <c r="Y2" s="2">
        <v>14.862840597</v>
      </c>
      <c r="Z2" s="2">
        <v>10.524075805500001</v>
      </c>
      <c r="AA2" s="2">
        <v>6.7566546858000001</v>
      </c>
      <c r="AB2" s="2">
        <v>8.3426512249200009</v>
      </c>
      <c r="AC2" s="2">
        <v>4.8675743560900004</v>
      </c>
      <c r="AD2" s="2">
        <v>6.57624815444</v>
      </c>
      <c r="AE2" s="2">
        <v>3.49565339253</v>
      </c>
      <c r="AF2" s="2">
        <v>4.7046298990600004</v>
      </c>
      <c r="AG2" s="2">
        <v>2.4349724699499999</v>
      </c>
      <c r="AH2" s="2">
        <v>3.62142870515</v>
      </c>
      <c r="AI2" s="2">
        <v>-1.59</v>
      </c>
      <c r="AJ2" s="2">
        <v>129479.005378</v>
      </c>
      <c r="AK2" s="2">
        <v>15.3112399442</v>
      </c>
      <c r="AL2" s="2">
        <v>5.8935932727400004</v>
      </c>
      <c r="AM2" s="2">
        <v>2.48262669027</v>
      </c>
      <c r="AN2" s="2">
        <v>143.75016852799999</v>
      </c>
      <c r="AO2" s="2">
        <v>9.5236783318900002</v>
      </c>
      <c r="AP2" s="2">
        <v>17.092779393800001</v>
      </c>
      <c r="AQ2" s="2">
        <v>5.78324494636</v>
      </c>
      <c r="AR2" s="2">
        <v>0</v>
      </c>
      <c r="AS2" s="2">
        <v>0</v>
      </c>
      <c r="AT2" s="2">
        <v>0</v>
      </c>
      <c r="AU2" s="2">
        <v>4.7945371840700002</v>
      </c>
      <c r="AV2" s="2">
        <v>0</v>
      </c>
      <c r="AW2" s="2">
        <v>0</v>
      </c>
      <c r="AX2" s="2">
        <v>0</v>
      </c>
      <c r="AY2" s="2">
        <v>25.122838405100001</v>
      </c>
      <c r="AZ2" s="2">
        <v>50.058989001299999</v>
      </c>
      <c r="BA2" s="2">
        <v>17.370497329100001</v>
      </c>
      <c r="BB2" s="2">
        <v>14.5088905234</v>
      </c>
      <c r="BC2" s="2">
        <v>14.318215516</v>
      </c>
      <c r="BD2" s="2">
        <v>48.612377098400003</v>
      </c>
      <c r="BE2" s="2">
        <v>0</v>
      </c>
      <c r="BF2" s="2">
        <v>0</v>
      </c>
      <c r="BG2" s="2">
        <v>0</v>
      </c>
      <c r="BH2" s="2">
        <v>13.3445588226</v>
      </c>
      <c r="BI2" s="2">
        <v>0</v>
      </c>
      <c r="BJ2" s="2">
        <v>62.230791844700001</v>
      </c>
      <c r="BK2" s="2">
        <v>0</v>
      </c>
      <c r="BL2" s="2">
        <v>5.7495118332799997</v>
      </c>
      <c r="BM2" s="2">
        <v>0</v>
      </c>
      <c r="BN2" s="2">
        <v>0</v>
      </c>
      <c r="BO2" s="2">
        <v>5.7495118332799997</v>
      </c>
      <c r="BP2" s="2">
        <v>31.859887795900001</v>
      </c>
      <c r="BQ2" s="2">
        <v>10.8897723412</v>
      </c>
      <c r="BR2" s="2">
        <v>6.4208216229300001</v>
      </c>
      <c r="BS2" s="2">
        <v>0</v>
      </c>
      <c r="BT2" s="2">
        <v>28.605424786</v>
      </c>
      <c r="BU2" s="2">
        <v>49.760792379500003</v>
      </c>
      <c r="BV2" s="2">
        <v>0</v>
      </c>
      <c r="BW2" s="2">
        <v>10.969244356100001</v>
      </c>
      <c r="BX2" s="2">
        <v>0</v>
      </c>
      <c r="BY2" s="2">
        <v>50.44</v>
      </c>
      <c r="BZ2" s="2">
        <v>0</v>
      </c>
      <c r="CA2" s="2">
        <v>9.9010645789100007</v>
      </c>
      <c r="CB2" s="2">
        <v>0</v>
      </c>
      <c r="CC2" s="2">
        <v>11.5327567796</v>
      </c>
      <c r="CD2" s="2">
        <v>37.836431198500001</v>
      </c>
      <c r="CE2" s="2">
        <v>5.3862242144600003</v>
      </c>
      <c r="CF2" s="2">
        <v>0</v>
      </c>
      <c r="CG2" s="2">
        <v>12.1327341369</v>
      </c>
      <c r="CH2" s="2">
        <v>31.189205473499999</v>
      </c>
      <c r="CI2" s="2">
        <v>31.859887795900001</v>
      </c>
      <c r="CJ2" s="2">
        <v>4.4171509370499997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6.7186859620400003</v>
      </c>
      <c r="CT2" s="2">
        <v>39.265008293400001</v>
      </c>
      <c r="CU2" s="2">
        <v>0.11764705882400001</v>
      </c>
      <c r="CV2" s="2">
        <v>22</v>
      </c>
      <c r="CW2" s="2">
        <v>1</v>
      </c>
      <c r="CX2" s="2">
        <v>3</v>
      </c>
      <c r="CY2" s="2">
        <v>0</v>
      </c>
      <c r="CZ2" s="2">
        <v>0</v>
      </c>
      <c r="DA2" s="2">
        <v>0</v>
      </c>
      <c r="DB2" s="2">
        <v>2</v>
      </c>
      <c r="DC2" s="2">
        <v>1</v>
      </c>
      <c r="DD2" s="2">
        <v>3</v>
      </c>
      <c r="DE2" s="2">
        <v>3</v>
      </c>
      <c r="DF2" s="2">
        <v>1</v>
      </c>
      <c r="DG2" s="2">
        <v>5</v>
      </c>
      <c r="DH2" s="2">
        <v>3</v>
      </c>
      <c r="DI2" s="2">
        <v>0</v>
      </c>
      <c r="DJ2" s="2">
        <v>0</v>
      </c>
      <c r="DK2" s="2">
        <v>0</v>
      </c>
      <c r="DL2" s="2">
        <v>3</v>
      </c>
      <c r="DM2" s="2">
        <v>5.4568000000000003</v>
      </c>
      <c r="DN2" s="2">
        <v>92.531300000000002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1</v>
      </c>
      <c r="DW2" s="2">
        <v>0</v>
      </c>
      <c r="DX2" s="2">
        <v>0</v>
      </c>
      <c r="DY2" s="2">
        <v>1</v>
      </c>
      <c r="DZ2" s="2">
        <v>1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1</v>
      </c>
      <c r="ET2" s="2">
        <v>0</v>
      </c>
      <c r="EU2" s="2">
        <v>0</v>
      </c>
      <c r="EV2" s="2">
        <v>0</v>
      </c>
      <c r="EW2" s="2">
        <v>2</v>
      </c>
      <c r="EX2" s="2">
        <v>0</v>
      </c>
      <c r="EY2" s="2">
        <v>1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1</v>
      </c>
      <c r="FF2" s="2">
        <v>0</v>
      </c>
      <c r="FG2" s="2">
        <v>2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1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1</v>
      </c>
      <c r="GB2" s="2">
        <v>1</v>
      </c>
      <c r="GC2" s="2">
        <v>1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</row>
    <row r="3" spans="1:206" ht="90" customHeight="1" x14ac:dyDescent="0.25">
      <c r="B3" s="2" t="s">
        <v>399</v>
      </c>
      <c r="C3" s="2">
        <v>1</v>
      </c>
      <c r="D3" s="2">
        <v>0.72952280015500004</v>
      </c>
      <c r="E3" s="2">
        <v>0.160158720946</v>
      </c>
      <c r="F3" s="2">
        <v>0</v>
      </c>
      <c r="G3" s="2">
        <v>2</v>
      </c>
      <c r="H3" s="2">
        <v>2.76923076923</v>
      </c>
      <c r="I3" s="2">
        <v>1.23076923077</v>
      </c>
      <c r="J3" s="2">
        <v>209.011</v>
      </c>
      <c r="K3" s="2">
        <v>9.5295987654300003</v>
      </c>
      <c r="L3" s="2">
        <v>0.50427159001199995</v>
      </c>
      <c r="M3" s="2">
        <v>9.5295987654300003</v>
      </c>
      <c r="N3" s="2">
        <v>-0.50427159001199995</v>
      </c>
      <c r="O3" s="2">
        <v>212.97481913999999</v>
      </c>
      <c r="P3" s="2">
        <v>214.05099999999999</v>
      </c>
      <c r="Q3" s="2">
        <v>66</v>
      </c>
      <c r="R3" s="2">
        <v>-2.62345679012E-2</v>
      </c>
      <c r="S3" s="2">
        <v>2.62345679012E-2</v>
      </c>
      <c r="T3" s="2">
        <v>0.160158720946</v>
      </c>
      <c r="U3" s="2">
        <v>2.96687293392</v>
      </c>
      <c r="V3" s="2">
        <v>470.36650952000002</v>
      </c>
      <c r="W3" s="2">
        <v>9.42228525188</v>
      </c>
      <c r="X3" s="2">
        <v>6.4597572137799997</v>
      </c>
      <c r="Y3" s="2">
        <v>7.9716151058099998</v>
      </c>
      <c r="Z3" s="2">
        <v>6.19837730276</v>
      </c>
      <c r="AA3" s="2">
        <v>3.6160690287100001</v>
      </c>
      <c r="AB3" s="2">
        <v>4.3719979747300002</v>
      </c>
      <c r="AC3" s="2">
        <v>2.5883889584999999</v>
      </c>
      <c r="AD3" s="2">
        <v>3.4027892119800001</v>
      </c>
      <c r="AE3" s="2">
        <v>1.76898709567</v>
      </c>
      <c r="AF3" s="2">
        <v>2.3698115930000001</v>
      </c>
      <c r="AG3" s="2">
        <v>1.1572067134599999</v>
      </c>
      <c r="AH3" s="2">
        <v>1.6732735008999999</v>
      </c>
      <c r="AI3" s="2">
        <v>-0.99</v>
      </c>
      <c r="AJ3" s="2">
        <v>1131.06842231</v>
      </c>
      <c r="AK3" s="2">
        <v>8.6012793387199995</v>
      </c>
      <c r="AL3" s="2">
        <v>3.0527500020099998</v>
      </c>
      <c r="AM3" s="2">
        <v>1.32116237345</v>
      </c>
      <c r="AN3" s="2">
        <v>84.733481838100005</v>
      </c>
      <c r="AO3" s="2">
        <v>5.1065273948399996</v>
      </c>
      <c r="AP3" s="2">
        <v>5.51670071762</v>
      </c>
      <c r="AQ3" s="2">
        <v>5.7495118332799997</v>
      </c>
      <c r="AR3" s="2">
        <v>0</v>
      </c>
      <c r="AS3" s="2">
        <v>0</v>
      </c>
      <c r="AT3" s="2">
        <v>0</v>
      </c>
      <c r="AU3" s="2">
        <v>4.98397852095</v>
      </c>
      <c r="AV3" s="2">
        <v>0</v>
      </c>
      <c r="AW3" s="2">
        <v>0</v>
      </c>
      <c r="AX3" s="2">
        <v>0</v>
      </c>
      <c r="AY3" s="2">
        <v>23.201879780500001</v>
      </c>
      <c r="AZ3" s="2">
        <v>18.199101205400002</v>
      </c>
      <c r="BA3" s="2">
        <v>11.583067786100001</v>
      </c>
      <c r="BB3" s="2">
        <v>10.0452666275</v>
      </c>
      <c r="BC3" s="2">
        <v>5.1065273948399996</v>
      </c>
      <c r="BD3" s="2">
        <v>34.104804712499998</v>
      </c>
      <c r="BE3" s="2">
        <v>0</v>
      </c>
      <c r="BF3" s="2">
        <v>4.98397852095</v>
      </c>
      <c r="BG3" s="2">
        <v>0</v>
      </c>
      <c r="BH3" s="2">
        <v>0</v>
      </c>
      <c r="BI3" s="2">
        <v>0</v>
      </c>
      <c r="BJ3" s="2">
        <v>34.441211404500002</v>
      </c>
      <c r="BK3" s="2">
        <v>0</v>
      </c>
      <c r="BL3" s="2">
        <v>5.7495118332799997</v>
      </c>
      <c r="BM3" s="2">
        <v>0</v>
      </c>
      <c r="BN3" s="2">
        <v>0</v>
      </c>
      <c r="BO3" s="2">
        <v>5.7495118332799997</v>
      </c>
      <c r="BP3" s="2">
        <v>23.201879780500001</v>
      </c>
      <c r="BQ3" s="2">
        <v>10.0905059158</v>
      </c>
      <c r="BR3" s="2">
        <v>0</v>
      </c>
      <c r="BS3" s="2">
        <v>0</v>
      </c>
      <c r="BT3" s="2">
        <v>0</v>
      </c>
      <c r="BU3" s="2">
        <v>24.395944777</v>
      </c>
      <c r="BV3" s="2">
        <v>10.0452666275</v>
      </c>
      <c r="BW3" s="2">
        <v>10.902924932099999</v>
      </c>
      <c r="BX3" s="2">
        <v>0</v>
      </c>
      <c r="BY3" s="2">
        <v>33.119999999999997</v>
      </c>
      <c r="BZ3" s="2">
        <v>0</v>
      </c>
      <c r="CA3" s="2">
        <v>5.1065273948399996</v>
      </c>
      <c r="CB3" s="2">
        <v>0</v>
      </c>
      <c r="CC3" s="2">
        <v>10.772145147</v>
      </c>
      <c r="CD3" s="2">
        <v>15.9255582458</v>
      </c>
      <c r="CE3" s="2">
        <v>0</v>
      </c>
      <c r="CF3" s="2">
        <v>6.06636706846</v>
      </c>
      <c r="CG3" s="2">
        <v>18.3295777085</v>
      </c>
      <c r="CH3" s="2">
        <v>0</v>
      </c>
      <c r="CI3" s="2">
        <v>4.98397852095</v>
      </c>
      <c r="CJ3" s="2">
        <v>23.201879780500001</v>
      </c>
      <c r="CK3" s="2">
        <v>0</v>
      </c>
      <c r="CL3" s="2">
        <v>11.6172197027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21.9383358529</v>
      </c>
      <c r="CU3" s="2">
        <v>0</v>
      </c>
      <c r="CV3" s="2">
        <v>13</v>
      </c>
      <c r="CW3" s="2">
        <v>1</v>
      </c>
      <c r="CX3" s="2">
        <v>2</v>
      </c>
      <c r="CY3" s="2">
        <v>0</v>
      </c>
      <c r="CZ3" s="2">
        <v>0</v>
      </c>
      <c r="DA3" s="2">
        <v>0</v>
      </c>
      <c r="DB3" s="2">
        <v>1</v>
      </c>
      <c r="DC3" s="2">
        <v>1</v>
      </c>
      <c r="DD3" s="2">
        <v>2</v>
      </c>
      <c r="DE3" s="2">
        <v>2</v>
      </c>
      <c r="DF3" s="2">
        <v>1</v>
      </c>
      <c r="DG3" s="2">
        <v>4</v>
      </c>
      <c r="DH3" s="2">
        <v>0</v>
      </c>
      <c r="DI3" s="2">
        <v>0</v>
      </c>
      <c r="DJ3" s="2">
        <v>0</v>
      </c>
      <c r="DK3" s="2">
        <v>0</v>
      </c>
      <c r="DL3" s="2">
        <v>2</v>
      </c>
      <c r="DM3" s="2">
        <v>3.2471999999999999</v>
      </c>
      <c r="DN3" s="2">
        <v>53.427799999999998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1</v>
      </c>
      <c r="DU3" s="2">
        <v>0</v>
      </c>
      <c r="DV3" s="2">
        <v>1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1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1</v>
      </c>
      <c r="EX3" s="2">
        <v>0</v>
      </c>
      <c r="EY3" s="2">
        <v>1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2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1</v>
      </c>
      <c r="GC3" s="2">
        <v>1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1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</row>
    <row r="4" spans="1:206" ht="90" customHeight="1" x14ac:dyDescent="0.25">
      <c r="B4" s="2" t="s">
        <v>400</v>
      </c>
      <c r="C4" s="2">
        <v>1</v>
      </c>
      <c r="D4" s="2">
        <v>0.57761713212599997</v>
      </c>
      <c r="E4" s="2">
        <v>0.330123142827</v>
      </c>
      <c r="F4" s="2">
        <v>0</v>
      </c>
      <c r="G4" s="2">
        <v>2.2941176470600002</v>
      </c>
      <c r="H4" s="2">
        <v>2.8823529411800002</v>
      </c>
      <c r="I4" s="2">
        <v>1.58823529412</v>
      </c>
      <c r="J4" s="2">
        <v>235.10599999999999</v>
      </c>
      <c r="K4" s="2">
        <v>13.017899738600001</v>
      </c>
      <c r="L4" s="2">
        <v>0.393568835979</v>
      </c>
      <c r="M4" s="2">
        <v>13.017899738600001</v>
      </c>
      <c r="N4" s="2">
        <v>-0.393568835979</v>
      </c>
      <c r="O4" s="2">
        <v>246.06519967200001</v>
      </c>
      <c r="P4" s="2">
        <v>246.19399999999999</v>
      </c>
      <c r="Q4" s="2">
        <v>94</v>
      </c>
      <c r="R4" s="2">
        <v>-1.1156127173099999</v>
      </c>
      <c r="S4" s="2">
        <v>3.8310657596399997E-2</v>
      </c>
      <c r="T4" s="2">
        <v>0.330123142827</v>
      </c>
      <c r="U4" s="2">
        <v>2.3353960419200002</v>
      </c>
      <c r="V4" s="2">
        <v>524.85287773200002</v>
      </c>
      <c r="W4" s="2">
        <v>12.5769857903</v>
      </c>
      <c r="X4" s="2">
        <v>8.6679647700300002</v>
      </c>
      <c r="Y4" s="2">
        <v>8.6679647700300002</v>
      </c>
      <c r="Z4" s="2">
        <v>8.0240758054499999</v>
      </c>
      <c r="AA4" s="2">
        <v>4.9798196200899998</v>
      </c>
      <c r="AB4" s="2">
        <v>4.9798196200899998</v>
      </c>
      <c r="AC4" s="2">
        <v>3.7583925262700002</v>
      </c>
      <c r="AD4" s="2">
        <v>3.7583925262700002</v>
      </c>
      <c r="AE4" s="2">
        <v>2.6186830775100001</v>
      </c>
      <c r="AF4" s="2">
        <v>2.6186830775100001</v>
      </c>
      <c r="AG4" s="2">
        <v>1.72487777277</v>
      </c>
      <c r="AH4" s="2">
        <v>1.72487777277</v>
      </c>
      <c r="AI4" s="2">
        <v>-1.51</v>
      </c>
      <c r="AJ4" s="2">
        <v>7965.5086551300001</v>
      </c>
      <c r="AK4" s="2">
        <v>11.9604323071</v>
      </c>
      <c r="AL4" s="2">
        <v>4.3965773131599999</v>
      </c>
      <c r="AM4" s="2">
        <v>2.14138048016</v>
      </c>
      <c r="AN4" s="2">
        <v>94.090142323400002</v>
      </c>
      <c r="AO4" s="2">
        <v>14.9499177435</v>
      </c>
      <c r="AP4" s="2">
        <v>12.331867558500001</v>
      </c>
      <c r="AQ4" s="2">
        <v>0</v>
      </c>
      <c r="AR4" s="2">
        <v>5.8172208410500001</v>
      </c>
      <c r="AS4" s="2">
        <v>5.5592668950500004</v>
      </c>
      <c r="AT4" s="2">
        <v>5.6897433982000001</v>
      </c>
      <c r="AU4" s="2">
        <v>14.345615352799999</v>
      </c>
      <c r="AV4" s="2">
        <v>4.7945371840700002</v>
      </c>
      <c r="AW4" s="2">
        <v>4.3904150476700003</v>
      </c>
      <c r="AX4" s="2">
        <v>0</v>
      </c>
      <c r="AY4" s="2">
        <v>0</v>
      </c>
      <c r="AZ4" s="2">
        <v>0</v>
      </c>
      <c r="BA4" s="2">
        <v>6.4208216229300001</v>
      </c>
      <c r="BB4" s="2">
        <v>18.9076919239</v>
      </c>
      <c r="BC4" s="2">
        <v>19.340332791200002</v>
      </c>
      <c r="BD4" s="2">
        <v>0</v>
      </c>
      <c r="BE4" s="2">
        <v>0</v>
      </c>
      <c r="BF4" s="2">
        <v>9.5510781687400002</v>
      </c>
      <c r="BG4" s="2">
        <v>0</v>
      </c>
      <c r="BH4" s="2">
        <v>24.856655569200001</v>
      </c>
      <c r="BI4" s="2">
        <v>6.6068819645100003</v>
      </c>
      <c r="BJ4" s="2">
        <v>32.852149074099998</v>
      </c>
      <c r="BK4" s="2">
        <v>0</v>
      </c>
      <c r="BL4" s="2">
        <v>0</v>
      </c>
      <c r="BM4" s="2">
        <v>11.2490102933</v>
      </c>
      <c r="BN4" s="2">
        <v>4.3904150476700003</v>
      </c>
      <c r="BO4" s="2">
        <v>0</v>
      </c>
      <c r="BP4" s="2">
        <v>0</v>
      </c>
      <c r="BQ4" s="2">
        <v>38.5789476984</v>
      </c>
      <c r="BR4" s="2">
        <v>4.7368629538000002</v>
      </c>
      <c r="BS4" s="2">
        <v>5.8172208410500001</v>
      </c>
      <c r="BT4" s="2">
        <v>12.648722793699999</v>
      </c>
      <c r="BU4" s="2">
        <v>15.785917939799999</v>
      </c>
      <c r="BV4" s="2">
        <v>0</v>
      </c>
      <c r="BW4" s="2">
        <v>0</v>
      </c>
      <c r="BX4" s="2">
        <v>0</v>
      </c>
      <c r="BY4" s="2">
        <v>104.55</v>
      </c>
      <c r="BZ4" s="2">
        <v>42.108947045000001</v>
      </c>
      <c r="CA4" s="2">
        <v>19.086016810699999</v>
      </c>
      <c r="CB4" s="2">
        <v>0</v>
      </c>
      <c r="CC4" s="2">
        <v>6.4208216229300001</v>
      </c>
      <c r="CD4" s="2">
        <v>0</v>
      </c>
      <c r="CE4" s="2">
        <v>10.7639432194</v>
      </c>
      <c r="CF4" s="2">
        <v>0</v>
      </c>
      <c r="CG4" s="2">
        <v>4.98397852095</v>
      </c>
      <c r="CH4" s="2">
        <v>0</v>
      </c>
      <c r="CI4" s="2">
        <v>0</v>
      </c>
      <c r="CJ4" s="2">
        <v>9.8433903486399998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13.860770109000001</v>
      </c>
      <c r="CT4" s="2">
        <v>42.139229890999999</v>
      </c>
      <c r="CU4" s="2">
        <v>0.555555555556</v>
      </c>
      <c r="CV4" s="2">
        <v>17</v>
      </c>
      <c r="CW4" s="2">
        <v>3</v>
      </c>
      <c r="CX4" s="2">
        <v>7</v>
      </c>
      <c r="CY4" s="2">
        <v>0</v>
      </c>
      <c r="CZ4" s="2">
        <v>1</v>
      </c>
      <c r="DA4" s="2">
        <v>1</v>
      </c>
      <c r="DB4" s="2">
        <v>0</v>
      </c>
      <c r="DC4" s="2">
        <v>1</v>
      </c>
      <c r="DD4" s="2">
        <v>1</v>
      </c>
      <c r="DE4" s="2">
        <v>6</v>
      </c>
      <c r="DF4" s="2">
        <v>3</v>
      </c>
      <c r="DG4" s="2">
        <v>8</v>
      </c>
      <c r="DH4" s="2">
        <v>2</v>
      </c>
      <c r="DI4" s="2">
        <v>0</v>
      </c>
      <c r="DJ4" s="2">
        <v>1</v>
      </c>
      <c r="DK4" s="2">
        <v>1</v>
      </c>
      <c r="DL4" s="2">
        <v>2</v>
      </c>
      <c r="DM4" s="2">
        <v>-1.6836</v>
      </c>
      <c r="DN4" s="2">
        <v>52.900300000000001</v>
      </c>
      <c r="DO4" s="2">
        <v>0</v>
      </c>
      <c r="DP4" s="2">
        <v>2</v>
      </c>
      <c r="DQ4" s="2">
        <v>2</v>
      </c>
      <c r="DR4" s="2">
        <v>0</v>
      </c>
      <c r="DS4" s="2">
        <v>0</v>
      </c>
      <c r="DT4" s="2">
        <v>2</v>
      </c>
      <c r="DU4" s="2">
        <v>1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1</v>
      </c>
      <c r="EE4" s="2">
        <v>1</v>
      </c>
      <c r="EF4" s="2">
        <v>0</v>
      </c>
      <c r="EG4" s="2">
        <v>0</v>
      </c>
      <c r="EH4" s="2">
        <v>0</v>
      </c>
      <c r="EI4" s="2">
        <v>0</v>
      </c>
      <c r="EJ4" s="2">
        <v>1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1</v>
      </c>
      <c r="FE4" s="2">
        <v>0</v>
      </c>
      <c r="FF4" s="2">
        <v>0</v>
      </c>
      <c r="FG4" s="2">
        <v>1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</row>
    <row r="5" spans="1:206" ht="90" customHeight="1" x14ac:dyDescent="0.25">
      <c r="B5" s="2" t="s">
        <v>401</v>
      </c>
      <c r="C5" s="2">
        <v>1</v>
      </c>
      <c r="D5" s="2">
        <v>0.55385466406600004</v>
      </c>
      <c r="E5" s="2">
        <v>0.15929379893599999</v>
      </c>
      <c r="F5" s="2">
        <v>0</v>
      </c>
      <c r="G5" s="2">
        <v>2</v>
      </c>
      <c r="H5" s="2">
        <v>2.8</v>
      </c>
      <c r="I5" s="2">
        <v>1.2</v>
      </c>
      <c r="J5" s="2">
        <v>148.15</v>
      </c>
      <c r="K5" s="2">
        <v>4.9050462963000001</v>
      </c>
      <c r="L5" s="2">
        <v>0.34078227526100002</v>
      </c>
      <c r="M5" s="2">
        <v>4.9050462963000001</v>
      </c>
      <c r="N5" s="2">
        <v>-0.34078227526100002</v>
      </c>
      <c r="O5" s="2">
        <v>152.01566712799999</v>
      </c>
      <c r="P5" s="2">
        <v>152.18199999999999</v>
      </c>
      <c r="Q5" s="2">
        <v>50</v>
      </c>
      <c r="R5" s="2">
        <v>0.54745370370400004</v>
      </c>
      <c r="S5" s="2">
        <v>0.54745370370400004</v>
      </c>
      <c r="T5" s="2">
        <v>0.15929379893599999</v>
      </c>
      <c r="U5" s="2">
        <v>3.0929120500199998</v>
      </c>
      <c r="V5" s="2">
        <v>400.94019739100003</v>
      </c>
      <c r="W5" s="2">
        <v>6.97469149469</v>
      </c>
      <c r="X5" s="2">
        <v>4.9573760198399999</v>
      </c>
      <c r="Y5" s="2">
        <v>5.7738726007699999</v>
      </c>
      <c r="Z5" s="2">
        <v>4.8770100977100004</v>
      </c>
      <c r="AA5" s="2">
        <v>2.74508578942</v>
      </c>
      <c r="AB5" s="2">
        <v>3.15333407988</v>
      </c>
      <c r="AC5" s="2">
        <v>1.8338322762499999</v>
      </c>
      <c r="AD5" s="2">
        <v>2.2205306073100002</v>
      </c>
      <c r="AE5" s="2">
        <v>1.2362776284799999</v>
      </c>
      <c r="AF5" s="2">
        <v>1.54581102905</v>
      </c>
      <c r="AG5" s="2">
        <v>0.78333978310100005</v>
      </c>
      <c r="AH5" s="2">
        <v>0.99164455863599998</v>
      </c>
      <c r="AI5" s="2">
        <v>-1.23</v>
      </c>
      <c r="AJ5" s="2">
        <v>372.42214003499998</v>
      </c>
      <c r="AK5" s="2">
        <v>5.5469276784700003</v>
      </c>
      <c r="AL5" s="2">
        <v>1.87815086948</v>
      </c>
      <c r="AM5" s="2">
        <v>0.63975214361999999</v>
      </c>
      <c r="AN5" s="2">
        <v>61.339952262300002</v>
      </c>
      <c r="AO5" s="2">
        <v>9.9679570418899992</v>
      </c>
      <c r="AP5" s="2">
        <v>5.51670071762</v>
      </c>
      <c r="AQ5" s="2">
        <v>10.287766488200001</v>
      </c>
      <c r="AR5" s="2">
        <v>0</v>
      </c>
      <c r="AS5" s="2">
        <v>0</v>
      </c>
      <c r="AT5" s="2">
        <v>0</v>
      </c>
      <c r="AU5" s="2">
        <v>0</v>
      </c>
      <c r="AV5" s="2">
        <v>9.9679570418899992</v>
      </c>
      <c r="AW5" s="2">
        <v>0</v>
      </c>
      <c r="AX5" s="2">
        <v>0</v>
      </c>
      <c r="AY5" s="2">
        <v>12.217873443</v>
      </c>
      <c r="AZ5" s="2">
        <v>0</v>
      </c>
      <c r="BA5" s="2">
        <v>0</v>
      </c>
      <c r="BB5" s="2">
        <v>12.6546401495</v>
      </c>
      <c r="BC5" s="2">
        <v>0</v>
      </c>
      <c r="BD5" s="2">
        <v>23.381751381400001</v>
      </c>
      <c r="BE5" s="2">
        <v>0</v>
      </c>
      <c r="BF5" s="2">
        <v>19.9359140838</v>
      </c>
      <c r="BG5" s="2">
        <v>0</v>
      </c>
      <c r="BH5" s="2">
        <v>0</v>
      </c>
      <c r="BI5" s="2">
        <v>0</v>
      </c>
      <c r="BJ5" s="2">
        <v>17.295229417000002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12.217873443</v>
      </c>
      <c r="BQ5" s="2">
        <v>19.9359140838</v>
      </c>
      <c r="BR5" s="2">
        <v>0</v>
      </c>
      <c r="BS5" s="2">
        <v>4.6405892674400002</v>
      </c>
      <c r="BT5" s="2">
        <v>0</v>
      </c>
      <c r="BU5" s="2">
        <v>12.6546401495</v>
      </c>
      <c r="BV5" s="2">
        <v>0</v>
      </c>
      <c r="BW5" s="2">
        <v>11.163877938400001</v>
      </c>
      <c r="BX5" s="2">
        <v>0</v>
      </c>
      <c r="BY5" s="2">
        <v>57.36</v>
      </c>
      <c r="BZ5" s="2">
        <v>0</v>
      </c>
      <c r="CA5" s="2">
        <v>0</v>
      </c>
      <c r="CB5" s="2">
        <v>0</v>
      </c>
      <c r="CC5" s="2">
        <v>0</v>
      </c>
      <c r="CD5" s="2">
        <v>4.6405892674400002</v>
      </c>
      <c r="CE5" s="2">
        <v>11.163877938400001</v>
      </c>
      <c r="CF5" s="2">
        <v>6.3273200747600002</v>
      </c>
      <c r="CG5" s="2">
        <v>6.3273200747600002</v>
      </c>
      <c r="CH5" s="2">
        <v>0</v>
      </c>
      <c r="CI5" s="2">
        <v>19.9359140838</v>
      </c>
      <c r="CJ5" s="2">
        <v>12.217873443</v>
      </c>
      <c r="CK5" s="2">
        <v>0</v>
      </c>
      <c r="CL5" s="2">
        <v>4.9050462963000001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0.54745370370400004</v>
      </c>
      <c r="CT5" s="2">
        <v>18.214166666699999</v>
      </c>
      <c r="CU5" s="2">
        <v>0</v>
      </c>
      <c r="CV5" s="2">
        <v>10</v>
      </c>
      <c r="CW5" s="2">
        <v>2</v>
      </c>
      <c r="CX5" s="2">
        <v>4</v>
      </c>
      <c r="CY5" s="2">
        <v>0</v>
      </c>
      <c r="CZ5" s="2">
        <v>0</v>
      </c>
      <c r="DA5" s="2">
        <v>0</v>
      </c>
      <c r="DB5" s="2">
        <v>0</v>
      </c>
      <c r="DC5" s="2">
        <v>2</v>
      </c>
      <c r="DD5" s="2">
        <v>2</v>
      </c>
      <c r="DE5" s="2">
        <v>3</v>
      </c>
      <c r="DF5" s="2">
        <v>2</v>
      </c>
      <c r="DG5" s="2">
        <v>5</v>
      </c>
      <c r="DH5" s="2">
        <v>0</v>
      </c>
      <c r="DI5" s="2">
        <v>0</v>
      </c>
      <c r="DJ5" s="2">
        <v>0</v>
      </c>
      <c r="DK5" s="2">
        <v>0</v>
      </c>
      <c r="DL5" s="2">
        <v>2</v>
      </c>
      <c r="DM5" s="2">
        <v>1.01549</v>
      </c>
      <c r="DN5" s="2">
        <v>39.073399999999999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4</v>
      </c>
      <c r="DU5" s="2">
        <v>2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2</v>
      </c>
      <c r="EE5" s="2">
        <v>2</v>
      </c>
      <c r="EF5" s="2">
        <v>0</v>
      </c>
      <c r="EG5" s="2">
        <v>0</v>
      </c>
      <c r="EH5" s="2">
        <v>0</v>
      </c>
      <c r="EI5" s="2">
        <v>0</v>
      </c>
      <c r="EJ5" s="2">
        <v>2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1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1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</row>
    <row r="6" spans="1:206" ht="90" customHeight="1" x14ac:dyDescent="0.25">
      <c r="B6" s="2" t="s">
        <v>482</v>
      </c>
      <c r="C6" s="2">
        <v>1</v>
      </c>
      <c r="D6" s="2">
        <v>0.63183293611799995</v>
      </c>
      <c r="E6" s="2">
        <v>0.238288560658</v>
      </c>
      <c r="F6" s="2">
        <v>0</v>
      </c>
      <c r="G6" s="2">
        <v>1.65</v>
      </c>
      <c r="H6" s="2">
        <v>2.35</v>
      </c>
      <c r="I6" s="2">
        <v>0.95</v>
      </c>
      <c r="J6" s="2">
        <v>260.16000000000003</v>
      </c>
      <c r="K6" s="2">
        <v>12.1028925737</v>
      </c>
      <c r="L6" s="2">
        <v>0.50767816557300005</v>
      </c>
      <c r="M6" s="2">
        <v>12.1028925737</v>
      </c>
      <c r="N6" s="2">
        <v>-0.50767816557300005</v>
      </c>
      <c r="O6" s="2">
        <v>270.05282341999998</v>
      </c>
      <c r="P6" s="2">
        <v>270.24</v>
      </c>
      <c r="Q6" s="2">
        <v>100</v>
      </c>
      <c r="R6" s="2">
        <v>-0.74758975812499995</v>
      </c>
      <c r="S6" s="2">
        <v>3.8454270597100002E-3</v>
      </c>
      <c r="T6" s="2">
        <v>0.238288560658</v>
      </c>
      <c r="U6" s="2">
        <v>2.4223981940299999</v>
      </c>
      <c r="V6" s="2">
        <v>849.50713868100001</v>
      </c>
      <c r="W6" s="2">
        <v>14.275656402999999</v>
      </c>
      <c r="X6" s="2">
        <v>10.199589251800001</v>
      </c>
      <c r="Y6" s="2">
        <v>10.199589251800001</v>
      </c>
      <c r="Z6" s="2">
        <v>9.5753874004699995</v>
      </c>
      <c r="AA6" s="2">
        <v>5.8485769698499999</v>
      </c>
      <c r="AB6" s="2">
        <v>5.8485769698499999</v>
      </c>
      <c r="AC6" s="2">
        <v>4.3129744367800003</v>
      </c>
      <c r="AD6" s="2">
        <v>4.3129744367800003</v>
      </c>
      <c r="AE6" s="2">
        <v>2.97133064935</v>
      </c>
      <c r="AF6" s="2">
        <v>2.97133064935</v>
      </c>
      <c r="AG6" s="2">
        <v>2.0603129339100001</v>
      </c>
      <c r="AH6" s="2">
        <v>2.0603129339100001</v>
      </c>
      <c r="AI6" s="2">
        <v>-2.95</v>
      </c>
      <c r="AJ6" s="2">
        <v>41590.5650246</v>
      </c>
      <c r="AK6" s="2">
        <v>12.1027621055</v>
      </c>
      <c r="AL6" s="2">
        <v>4.30780229351</v>
      </c>
      <c r="AM6" s="2">
        <v>1.76304267841</v>
      </c>
      <c r="AN6" s="2">
        <v>112.519202038</v>
      </c>
      <c r="AO6" s="2">
        <v>19.7367331216</v>
      </c>
      <c r="AP6" s="2">
        <v>22.468268022699998</v>
      </c>
      <c r="AQ6" s="2">
        <v>5.7602474188699997</v>
      </c>
      <c r="AR6" s="2">
        <v>11.178302225199999</v>
      </c>
      <c r="AS6" s="2">
        <v>0</v>
      </c>
      <c r="AT6" s="2">
        <v>0</v>
      </c>
      <c r="AU6" s="2">
        <v>4.7945371840700002</v>
      </c>
      <c r="AV6" s="2">
        <v>0</v>
      </c>
      <c r="AW6" s="2">
        <v>0</v>
      </c>
      <c r="AX6" s="2">
        <v>0</v>
      </c>
      <c r="AY6" s="2">
        <v>30.3318353423</v>
      </c>
      <c r="AZ6" s="2">
        <v>0</v>
      </c>
      <c r="BA6" s="2">
        <v>17.696185628599999</v>
      </c>
      <c r="BB6" s="2">
        <v>0</v>
      </c>
      <c r="BC6" s="2">
        <v>19.7367331216</v>
      </c>
      <c r="BD6" s="2">
        <v>10.969244356100001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52.687897055199997</v>
      </c>
      <c r="BK6" s="2">
        <v>0</v>
      </c>
      <c r="BL6" s="2">
        <v>28.5722344104</v>
      </c>
      <c r="BM6" s="2">
        <v>5.4287903918999998</v>
      </c>
      <c r="BN6" s="2">
        <v>0</v>
      </c>
      <c r="BO6" s="2">
        <v>17.248535499900001</v>
      </c>
      <c r="BP6" s="2">
        <v>0</v>
      </c>
      <c r="BQ6" s="2">
        <v>15.3195821845</v>
      </c>
      <c r="BR6" s="2">
        <v>0</v>
      </c>
      <c r="BS6" s="2">
        <v>0</v>
      </c>
      <c r="BT6" s="2">
        <v>0</v>
      </c>
      <c r="BU6" s="2">
        <v>51.6762576004</v>
      </c>
      <c r="BV6" s="2">
        <v>0</v>
      </c>
      <c r="BW6" s="2">
        <v>22.2929432667</v>
      </c>
      <c r="BX6" s="2">
        <v>0</v>
      </c>
      <c r="BY6" s="2">
        <v>90.9</v>
      </c>
      <c r="BZ6" s="2">
        <v>16.927814058500001</v>
      </c>
      <c r="CA6" s="2">
        <v>20.114119368600001</v>
      </c>
      <c r="CB6" s="2">
        <v>0</v>
      </c>
      <c r="CC6" s="2">
        <v>22.479003608300001</v>
      </c>
      <c r="CD6" s="2">
        <v>5.5634514917000004</v>
      </c>
      <c r="CE6" s="2">
        <v>6.06636706846</v>
      </c>
      <c r="CF6" s="2">
        <v>6.06636706846</v>
      </c>
      <c r="CG6" s="2">
        <v>30.3318353423</v>
      </c>
      <c r="CH6" s="2">
        <v>0</v>
      </c>
      <c r="CI6" s="2">
        <v>0</v>
      </c>
      <c r="CJ6" s="2">
        <v>4.4171509370499997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5.4511111111100004</v>
      </c>
      <c r="CT6" s="2">
        <v>50.382222222199999</v>
      </c>
      <c r="CU6" s="2">
        <v>0</v>
      </c>
      <c r="CV6" s="2">
        <v>20</v>
      </c>
      <c r="CW6" s="2">
        <v>3</v>
      </c>
      <c r="CX6" s="2">
        <v>5</v>
      </c>
      <c r="CY6" s="2">
        <v>0</v>
      </c>
      <c r="CZ6" s="2">
        <v>0</v>
      </c>
      <c r="DA6" s="2">
        <v>0</v>
      </c>
      <c r="DB6" s="2">
        <v>2</v>
      </c>
      <c r="DC6" s="2">
        <v>1</v>
      </c>
      <c r="DD6" s="2">
        <v>3</v>
      </c>
      <c r="DE6" s="2">
        <v>5</v>
      </c>
      <c r="DF6" s="2">
        <v>3</v>
      </c>
      <c r="DG6" s="2">
        <v>5</v>
      </c>
      <c r="DH6" s="2">
        <v>1</v>
      </c>
      <c r="DI6" s="2">
        <v>0</v>
      </c>
      <c r="DJ6" s="2">
        <v>0</v>
      </c>
      <c r="DK6" s="2">
        <v>0</v>
      </c>
      <c r="DL6" s="2">
        <v>3</v>
      </c>
      <c r="DM6" s="2">
        <v>2.5768</v>
      </c>
      <c r="DN6" s="2">
        <v>72.914400000000001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3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2</v>
      </c>
      <c r="EX6" s="2">
        <v>0</v>
      </c>
      <c r="EY6" s="2">
        <v>1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2</v>
      </c>
      <c r="GC6" s="2">
        <v>2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1</v>
      </c>
    </row>
    <row r="7" spans="1:206" ht="90" customHeight="1" x14ac:dyDescent="0.25">
      <c r="B7" s="2" t="s">
        <v>402</v>
      </c>
      <c r="C7" s="2">
        <v>1</v>
      </c>
      <c r="D7" s="2">
        <v>0.16975418615099999</v>
      </c>
      <c r="E7" s="2">
        <v>0.39357914017099999</v>
      </c>
      <c r="F7" s="2">
        <v>0</v>
      </c>
      <c r="G7" s="2">
        <v>1.86363636364</v>
      </c>
      <c r="H7" s="2">
        <v>2.4545454545499998</v>
      </c>
      <c r="I7" s="2">
        <v>1.18181818182</v>
      </c>
      <c r="J7" s="2">
        <v>300.142</v>
      </c>
      <c r="K7" s="2">
        <v>11.6451967295</v>
      </c>
      <c r="L7" s="2">
        <v>0.52135293344</v>
      </c>
      <c r="M7" s="2">
        <v>11.6451967295</v>
      </c>
      <c r="N7" s="2">
        <v>-0.39357914017099999</v>
      </c>
      <c r="O7" s="2">
        <v>318.116451756</v>
      </c>
      <c r="P7" s="2">
        <v>318.286</v>
      </c>
      <c r="Q7" s="2">
        <v>122</v>
      </c>
      <c r="R7" s="2">
        <v>-1.6235346854799999</v>
      </c>
      <c r="S7" s="2">
        <v>2.7464569160999999E-2</v>
      </c>
      <c r="T7" s="2">
        <v>0.52135293344</v>
      </c>
      <c r="U7" s="2">
        <v>2.81588014001</v>
      </c>
      <c r="V7" s="2">
        <v>504.66904202000001</v>
      </c>
      <c r="W7" s="2">
        <v>16.698306133799999</v>
      </c>
      <c r="X7" s="2">
        <v>11.416478295599999</v>
      </c>
      <c r="Y7" s="2">
        <v>11.416478295599999</v>
      </c>
      <c r="Z7" s="2">
        <v>10.4002845654</v>
      </c>
      <c r="AA7" s="2">
        <v>6.2913311835199996</v>
      </c>
      <c r="AB7" s="2">
        <v>6.2913311835199996</v>
      </c>
      <c r="AC7" s="2">
        <v>4.4205929735299998</v>
      </c>
      <c r="AD7" s="2">
        <v>4.4205929735299998</v>
      </c>
      <c r="AE7" s="2">
        <v>2.79011570693</v>
      </c>
      <c r="AF7" s="2">
        <v>2.79011570693</v>
      </c>
      <c r="AG7" s="2">
        <v>1.6551623402</v>
      </c>
      <c r="AH7" s="2">
        <v>1.6551623402</v>
      </c>
      <c r="AI7" s="2">
        <v>-2.02</v>
      </c>
      <c r="AJ7" s="2">
        <v>55022.338204899999</v>
      </c>
      <c r="AK7" s="2">
        <v>18.030050050100002</v>
      </c>
      <c r="AL7" s="2">
        <v>8.4293035227500006</v>
      </c>
      <c r="AM7" s="2">
        <v>4.7661066541199997</v>
      </c>
      <c r="AN7" s="2">
        <v>123.899648332</v>
      </c>
      <c r="AO7" s="2">
        <v>25.742898183400001</v>
      </c>
      <c r="AP7" s="2">
        <v>12.2079327755</v>
      </c>
      <c r="AQ7" s="2">
        <v>6.2861605231300004</v>
      </c>
      <c r="AR7" s="2">
        <v>11.5180134091</v>
      </c>
      <c r="AS7" s="2">
        <v>0</v>
      </c>
      <c r="AT7" s="2">
        <v>11.9382942417</v>
      </c>
      <c r="AU7" s="2">
        <v>4.7945371840700002</v>
      </c>
      <c r="AV7" s="2">
        <v>9.7869419167099991</v>
      </c>
      <c r="AW7" s="2">
        <v>15.428114392099999</v>
      </c>
      <c r="AX7" s="2">
        <v>0</v>
      </c>
      <c r="AY7" s="2">
        <v>0</v>
      </c>
      <c r="AZ7" s="2">
        <v>0</v>
      </c>
      <c r="BA7" s="2">
        <v>6.5447564059100003</v>
      </c>
      <c r="BB7" s="2">
        <v>18.925448931799998</v>
      </c>
      <c r="BC7" s="2">
        <v>45.443298339599998</v>
      </c>
      <c r="BD7" s="2">
        <v>24.4390553444</v>
      </c>
      <c r="BE7" s="2">
        <v>0</v>
      </c>
      <c r="BF7" s="2">
        <v>5.3167886040100001</v>
      </c>
      <c r="BG7" s="2">
        <v>4.9924047326399998</v>
      </c>
      <c r="BH7" s="2">
        <v>18.3118991632</v>
      </c>
      <c r="BI7" s="2">
        <v>13.151638370400001</v>
      </c>
      <c r="BJ7" s="2">
        <v>11.5180134091</v>
      </c>
      <c r="BK7" s="2">
        <v>0</v>
      </c>
      <c r="BL7" s="2">
        <v>0</v>
      </c>
      <c r="BM7" s="2">
        <v>15.950365811999999</v>
      </c>
      <c r="BN7" s="2">
        <v>4.7945371840700002</v>
      </c>
      <c r="BO7" s="2">
        <v>0</v>
      </c>
      <c r="BP7" s="2">
        <v>0</v>
      </c>
      <c r="BQ7" s="2">
        <v>76.328702457399999</v>
      </c>
      <c r="BR7" s="2">
        <v>9.5890743681400004</v>
      </c>
      <c r="BS7" s="2">
        <v>0</v>
      </c>
      <c r="BT7" s="2">
        <v>0</v>
      </c>
      <c r="BU7" s="2">
        <v>16.510418141700001</v>
      </c>
      <c r="BV7" s="2">
        <v>0</v>
      </c>
      <c r="BW7" s="2">
        <v>0</v>
      </c>
      <c r="BX7" s="2">
        <v>0</v>
      </c>
      <c r="BY7" s="2">
        <v>189.74</v>
      </c>
      <c r="BZ7" s="2">
        <v>36.8570753694</v>
      </c>
      <c r="CA7" s="2">
        <v>29.703193736700001</v>
      </c>
      <c r="CB7" s="2">
        <v>0</v>
      </c>
      <c r="CC7" s="2">
        <v>18.062769814999999</v>
      </c>
      <c r="CD7" s="2">
        <v>6.2861605231300004</v>
      </c>
      <c r="CE7" s="2">
        <v>16.848177787499999</v>
      </c>
      <c r="CF7" s="2">
        <v>0</v>
      </c>
      <c r="CG7" s="2">
        <v>0</v>
      </c>
      <c r="CH7" s="2">
        <v>0</v>
      </c>
      <c r="CI7" s="2">
        <v>10.3091933366</v>
      </c>
      <c r="CJ7" s="2">
        <v>5.1065273948399996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72.166666666699996</v>
      </c>
      <c r="CU7" s="2">
        <v>0.45454545454500001</v>
      </c>
      <c r="CV7" s="2">
        <v>22</v>
      </c>
      <c r="CW7" s="2">
        <v>9</v>
      </c>
      <c r="CX7" s="2">
        <v>11</v>
      </c>
      <c r="CY7" s="2">
        <v>0</v>
      </c>
      <c r="CZ7" s="2">
        <v>1</v>
      </c>
      <c r="DA7" s="2">
        <v>1</v>
      </c>
      <c r="DB7" s="2">
        <v>0</v>
      </c>
      <c r="DC7" s="2">
        <v>0</v>
      </c>
      <c r="DD7" s="2">
        <v>0</v>
      </c>
      <c r="DE7" s="2">
        <v>9</v>
      </c>
      <c r="DF7" s="2">
        <v>7</v>
      </c>
      <c r="DG7" s="2">
        <v>11</v>
      </c>
      <c r="DH7" s="2">
        <v>8</v>
      </c>
      <c r="DI7" s="2">
        <v>0</v>
      </c>
      <c r="DJ7" s="2">
        <v>0</v>
      </c>
      <c r="DK7" s="2">
        <v>0</v>
      </c>
      <c r="DL7" s="2">
        <v>1</v>
      </c>
      <c r="DM7" s="2">
        <v>-6.1231999999999998</v>
      </c>
      <c r="DN7" s="2">
        <v>68.944699999999997</v>
      </c>
      <c r="DO7" s="2">
        <v>0</v>
      </c>
      <c r="DP7" s="2">
        <v>4</v>
      </c>
      <c r="DQ7" s="2">
        <v>4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3</v>
      </c>
      <c r="DZ7" s="2">
        <v>3</v>
      </c>
      <c r="EA7" s="2">
        <v>0</v>
      </c>
      <c r="EB7" s="2">
        <v>0</v>
      </c>
      <c r="EC7" s="2">
        <v>1</v>
      </c>
      <c r="ED7" s="2">
        <v>1</v>
      </c>
      <c r="EE7" s="2">
        <v>1</v>
      </c>
      <c r="EF7" s="2">
        <v>2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1</v>
      </c>
      <c r="EM7" s="2">
        <v>0</v>
      </c>
      <c r="EN7" s="2">
        <v>0</v>
      </c>
      <c r="EO7" s="2">
        <v>0</v>
      </c>
      <c r="EP7" s="2">
        <v>3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1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3</v>
      </c>
      <c r="GI7" s="2">
        <v>0</v>
      </c>
      <c r="GJ7" s="2">
        <v>0</v>
      </c>
      <c r="GK7" s="2">
        <v>2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1</v>
      </c>
      <c r="GV7" s="2">
        <v>1</v>
      </c>
      <c r="GW7" s="2">
        <v>0</v>
      </c>
      <c r="GX7" s="2">
        <v>0</v>
      </c>
    </row>
    <row r="8" spans="1:206" ht="90" customHeight="1" x14ac:dyDescent="0.25">
      <c r="B8" s="2" t="s">
        <v>403</v>
      </c>
      <c r="C8" s="2">
        <v>1</v>
      </c>
      <c r="D8" s="2">
        <v>0.74438846187100005</v>
      </c>
      <c r="E8" s="2">
        <v>0.30739832747700002</v>
      </c>
      <c r="F8" s="2">
        <v>0</v>
      </c>
      <c r="G8" s="2">
        <v>1.8</v>
      </c>
      <c r="H8" s="2">
        <v>2.4</v>
      </c>
      <c r="I8" s="2">
        <v>1.1499999999999999</v>
      </c>
      <c r="J8" s="2">
        <v>301.06400000000002</v>
      </c>
      <c r="K8" s="2">
        <v>10.8570058229</v>
      </c>
      <c r="L8" s="2">
        <v>0.50795345984600004</v>
      </c>
      <c r="M8" s="2">
        <v>10.8570058229</v>
      </c>
      <c r="N8" s="2">
        <v>-0.50795345984600004</v>
      </c>
      <c r="O8" s="2">
        <v>311.01159857200003</v>
      </c>
      <c r="P8" s="2">
        <v>312.15199999999999</v>
      </c>
      <c r="Q8" s="2">
        <v>104</v>
      </c>
      <c r="R8" s="2">
        <v>-0.99638374485600001</v>
      </c>
      <c r="S8" s="2">
        <v>2.72633744856E-3</v>
      </c>
      <c r="T8" s="2">
        <v>0.30739832747700002</v>
      </c>
      <c r="U8" s="2">
        <v>2.4023808569499998</v>
      </c>
      <c r="V8" s="2">
        <v>638.61243004000005</v>
      </c>
      <c r="W8" s="2">
        <v>14.698306133799999</v>
      </c>
      <c r="X8" s="2">
        <v>10.2298128238</v>
      </c>
      <c r="Y8" s="2">
        <v>11.7416707158</v>
      </c>
      <c r="Z8" s="2">
        <v>9.4692342505900005</v>
      </c>
      <c r="AA8" s="2">
        <v>5.7184598025</v>
      </c>
      <c r="AB8" s="2">
        <v>6.47438874851</v>
      </c>
      <c r="AC8" s="2">
        <v>4.13362392238</v>
      </c>
      <c r="AD8" s="2">
        <v>4.9480241758699997</v>
      </c>
      <c r="AE8" s="2">
        <v>2.6529343076299998</v>
      </c>
      <c r="AF8" s="2">
        <v>3.2828750959800002</v>
      </c>
      <c r="AG8" s="2">
        <v>1.7631554569600001</v>
      </c>
      <c r="AH8" s="2">
        <v>2.2550912566800001</v>
      </c>
      <c r="AI8" s="2">
        <v>-1.91</v>
      </c>
      <c r="AJ8" s="2">
        <v>26807.922393600002</v>
      </c>
      <c r="AK8" s="2">
        <v>14.498091472600001</v>
      </c>
      <c r="AL8" s="2">
        <v>6.0288730754199999</v>
      </c>
      <c r="AM8" s="2">
        <v>3.34611597481</v>
      </c>
      <c r="AN8" s="2">
        <v>125.12476579600001</v>
      </c>
      <c r="AO8" s="2">
        <v>15.5298433937</v>
      </c>
      <c r="AP8" s="2">
        <v>5.7495118332799997</v>
      </c>
      <c r="AQ8" s="2">
        <v>0</v>
      </c>
      <c r="AR8" s="2">
        <v>0</v>
      </c>
      <c r="AS8" s="2">
        <v>0</v>
      </c>
      <c r="AT8" s="2">
        <v>5.9693052879500001</v>
      </c>
      <c r="AU8" s="2">
        <v>4.7945371840700002</v>
      </c>
      <c r="AV8" s="2">
        <v>0</v>
      </c>
      <c r="AW8" s="2">
        <v>0</v>
      </c>
      <c r="AX8" s="2">
        <v>0</v>
      </c>
      <c r="AY8" s="2">
        <v>29.268246848899999</v>
      </c>
      <c r="AZ8" s="2">
        <v>35.895286833999997</v>
      </c>
      <c r="BA8" s="2">
        <v>5.6873862746799997</v>
      </c>
      <c r="BB8" s="2">
        <v>22.153474525099998</v>
      </c>
      <c r="BC8" s="2">
        <v>15.0075919738</v>
      </c>
      <c r="BD8" s="2">
        <v>40.545957617799999</v>
      </c>
      <c r="BE8" s="2">
        <v>0</v>
      </c>
      <c r="BF8" s="2">
        <v>0</v>
      </c>
      <c r="BG8" s="2">
        <v>0</v>
      </c>
      <c r="BH8" s="2">
        <v>6.4208216229300001</v>
      </c>
      <c r="BI8" s="2">
        <v>5.3167886040100001</v>
      </c>
      <c r="BJ8" s="2">
        <v>52.0069205299</v>
      </c>
      <c r="BK8" s="2">
        <v>0</v>
      </c>
      <c r="BL8" s="2">
        <v>5.7495118332799997</v>
      </c>
      <c r="BM8" s="2">
        <v>5.3167886040100001</v>
      </c>
      <c r="BN8" s="2">
        <v>11.374772549399999</v>
      </c>
      <c r="BO8" s="2">
        <v>5.7495118332799997</v>
      </c>
      <c r="BP8" s="2">
        <v>23.201879780500001</v>
      </c>
      <c r="BQ8" s="2">
        <v>16.182360077599999</v>
      </c>
      <c r="BR8" s="2">
        <v>11.215358806999999</v>
      </c>
      <c r="BS8" s="2">
        <v>0</v>
      </c>
      <c r="BT8" s="2">
        <v>5.5634514917000004</v>
      </c>
      <c r="BU8" s="2">
        <v>36.398202410800003</v>
      </c>
      <c r="BV8" s="2">
        <v>10.0452666275</v>
      </c>
      <c r="BW8" s="2">
        <v>0</v>
      </c>
      <c r="BX8" s="2">
        <v>0</v>
      </c>
      <c r="BY8" s="2">
        <v>69.56</v>
      </c>
      <c r="BZ8" s="2">
        <v>5.9693052879500001</v>
      </c>
      <c r="CA8" s="2">
        <v>9.9010645789100007</v>
      </c>
      <c r="CB8" s="2">
        <v>0</v>
      </c>
      <c r="CC8" s="2">
        <v>12.1703334562</v>
      </c>
      <c r="CD8" s="2">
        <v>26.9834906685</v>
      </c>
      <c r="CE8" s="2">
        <v>0</v>
      </c>
      <c r="CF8" s="2">
        <v>12.1327341369</v>
      </c>
      <c r="CG8" s="2">
        <v>24.2654682738</v>
      </c>
      <c r="CH8" s="2">
        <v>0</v>
      </c>
      <c r="CI8" s="2">
        <v>5.3167886040100001</v>
      </c>
      <c r="CJ8" s="2">
        <v>28.308407175300001</v>
      </c>
      <c r="CK8" s="2">
        <v>0</v>
      </c>
      <c r="CL8" s="2">
        <v>12.1122346099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42.776654278999999</v>
      </c>
      <c r="CU8" s="2">
        <v>7.1428571428599999E-2</v>
      </c>
      <c r="CV8" s="2">
        <v>20</v>
      </c>
      <c r="CW8" s="2">
        <v>3</v>
      </c>
      <c r="CX8" s="2">
        <v>4</v>
      </c>
      <c r="CY8" s="2">
        <v>0</v>
      </c>
      <c r="CZ8" s="2">
        <v>0</v>
      </c>
      <c r="DA8" s="2">
        <v>0</v>
      </c>
      <c r="DB8" s="2">
        <v>2</v>
      </c>
      <c r="DC8" s="2">
        <v>0</v>
      </c>
      <c r="DD8" s="2">
        <v>2</v>
      </c>
      <c r="DE8" s="2">
        <v>3</v>
      </c>
      <c r="DF8" s="2">
        <v>3</v>
      </c>
      <c r="DG8" s="2">
        <v>6</v>
      </c>
      <c r="DH8" s="2">
        <v>4</v>
      </c>
      <c r="DI8" s="2">
        <v>0</v>
      </c>
      <c r="DJ8" s="2">
        <v>0</v>
      </c>
      <c r="DK8" s="2">
        <v>0</v>
      </c>
      <c r="DL8" s="2">
        <v>2</v>
      </c>
      <c r="DM8" s="2">
        <v>4.0697000000000001</v>
      </c>
      <c r="DN8" s="2">
        <v>79.191299999999998</v>
      </c>
      <c r="DO8" s="2">
        <v>1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1</v>
      </c>
      <c r="DW8" s="2">
        <v>1</v>
      </c>
      <c r="DX8" s="2">
        <v>1</v>
      </c>
      <c r="DY8" s="2">
        <v>1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1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2</v>
      </c>
      <c r="ES8" s="2">
        <v>0</v>
      </c>
      <c r="ET8" s="2">
        <v>0</v>
      </c>
      <c r="EU8" s="2">
        <v>0</v>
      </c>
      <c r="EV8" s="2">
        <v>0</v>
      </c>
      <c r="EW8" s="2">
        <v>2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2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1</v>
      </c>
      <c r="GB8" s="2">
        <v>1</v>
      </c>
      <c r="GC8" s="2">
        <v>1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1</v>
      </c>
    </row>
    <row r="9" spans="1:206" ht="90" customHeight="1" x14ac:dyDescent="0.25">
      <c r="B9" s="2" t="s">
        <v>404</v>
      </c>
      <c r="C9" s="2">
        <v>1</v>
      </c>
      <c r="D9" s="2">
        <v>0.20263388704499999</v>
      </c>
      <c r="E9" s="2">
        <v>0.39357914017099999</v>
      </c>
      <c r="F9" s="2">
        <v>0</v>
      </c>
      <c r="G9" s="2">
        <v>1.78260869565</v>
      </c>
      <c r="H9" s="2">
        <v>2.3478260869600001</v>
      </c>
      <c r="I9" s="2">
        <v>1.1304347826100001</v>
      </c>
      <c r="J9" s="2">
        <v>312.15300000000002</v>
      </c>
      <c r="K9" s="2">
        <v>11.807746805100001</v>
      </c>
      <c r="L9" s="2">
        <v>0.52135022892000005</v>
      </c>
      <c r="M9" s="2">
        <v>11.807746805100001</v>
      </c>
      <c r="N9" s="2">
        <v>-0.39357914017099999</v>
      </c>
      <c r="O9" s="2">
        <v>334.147751884</v>
      </c>
      <c r="P9" s="2">
        <v>334.32900000000001</v>
      </c>
      <c r="Q9" s="2">
        <v>130</v>
      </c>
      <c r="R9" s="2">
        <v>-1.6080695441799999</v>
      </c>
      <c r="S9" s="2">
        <v>1.0003280633199999E-2</v>
      </c>
      <c r="T9" s="2">
        <v>0.52135022892000005</v>
      </c>
      <c r="U9" s="2">
        <v>2.7770499314900001</v>
      </c>
      <c r="V9" s="2">
        <v>507.63766919599999</v>
      </c>
      <c r="W9" s="2">
        <v>17.568549621799999</v>
      </c>
      <c r="X9" s="2">
        <v>12.5216709429</v>
      </c>
      <c r="Y9" s="2">
        <v>12.5216709429</v>
      </c>
      <c r="Z9" s="2">
        <v>10.756126612999999</v>
      </c>
      <c r="AA9" s="2">
        <v>6.9017208287100003</v>
      </c>
      <c r="AB9" s="2">
        <v>6.9017208287100003</v>
      </c>
      <c r="AC9" s="2">
        <v>5.0883012626299999</v>
      </c>
      <c r="AD9" s="2">
        <v>5.0883012626299999</v>
      </c>
      <c r="AE9" s="2">
        <v>3.0669570355900002</v>
      </c>
      <c r="AF9" s="2">
        <v>3.0669570355900002</v>
      </c>
      <c r="AG9" s="2">
        <v>1.8245214253399999</v>
      </c>
      <c r="AH9" s="2">
        <v>1.8245214253399999</v>
      </c>
      <c r="AI9" s="2">
        <v>-1.89</v>
      </c>
      <c r="AJ9" s="2">
        <v>76021.902770600005</v>
      </c>
      <c r="AK9" s="2">
        <v>19.157370914299999</v>
      </c>
      <c r="AL9" s="2">
        <v>8.6666056138599998</v>
      </c>
      <c r="AM9" s="2">
        <v>5.6687268705999996</v>
      </c>
      <c r="AN9" s="2">
        <v>130.91913014400001</v>
      </c>
      <c r="AO9" s="2">
        <v>31.0596867874</v>
      </c>
      <c r="AP9" s="2">
        <v>17.991177721900002</v>
      </c>
      <c r="AQ9" s="2">
        <v>0</v>
      </c>
      <c r="AR9" s="2">
        <v>11.5180134091</v>
      </c>
      <c r="AS9" s="2">
        <v>0</v>
      </c>
      <c r="AT9" s="2">
        <v>11.9382942417</v>
      </c>
      <c r="AU9" s="2">
        <v>4.7945371840700002</v>
      </c>
      <c r="AV9" s="2">
        <v>4.7945371840700002</v>
      </c>
      <c r="AW9" s="2">
        <v>15.428114392099999</v>
      </c>
      <c r="AX9" s="2">
        <v>0</v>
      </c>
      <c r="AY9" s="2">
        <v>0</v>
      </c>
      <c r="AZ9" s="2">
        <v>6.9237371996899997</v>
      </c>
      <c r="BA9" s="2">
        <v>6.5447564059100003</v>
      </c>
      <c r="BB9" s="2">
        <v>19.255604758200001</v>
      </c>
      <c r="BC9" s="2">
        <v>45.443298339599998</v>
      </c>
      <c r="BD9" s="2">
        <v>17.7215391881</v>
      </c>
      <c r="BE9" s="2">
        <v>0</v>
      </c>
      <c r="BF9" s="2">
        <v>10.633577208</v>
      </c>
      <c r="BG9" s="2">
        <v>0</v>
      </c>
      <c r="BH9" s="2">
        <v>25.235636362899999</v>
      </c>
      <c r="BI9" s="2">
        <v>19.6963947763</v>
      </c>
      <c r="BJ9" s="2">
        <v>11.5180134091</v>
      </c>
      <c r="BK9" s="2">
        <v>0</v>
      </c>
      <c r="BL9" s="2">
        <v>0</v>
      </c>
      <c r="BM9" s="2">
        <v>21.267154416</v>
      </c>
      <c r="BN9" s="2">
        <v>4.7945371840700002</v>
      </c>
      <c r="BO9" s="2">
        <v>0</v>
      </c>
      <c r="BP9" s="2">
        <v>0</v>
      </c>
      <c r="BQ9" s="2">
        <v>76.155942706999994</v>
      </c>
      <c r="BR9" s="2">
        <v>9.5890743681400004</v>
      </c>
      <c r="BS9" s="2">
        <v>0</v>
      </c>
      <c r="BT9" s="2">
        <v>6.9237371996899997</v>
      </c>
      <c r="BU9" s="2">
        <v>11.5180134091</v>
      </c>
      <c r="BV9" s="2">
        <v>0</v>
      </c>
      <c r="BW9" s="2">
        <v>0</v>
      </c>
      <c r="BX9" s="2">
        <v>0</v>
      </c>
      <c r="BY9" s="2">
        <v>189.41</v>
      </c>
      <c r="BZ9" s="2">
        <v>36.8570753694</v>
      </c>
      <c r="CA9" s="2">
        <v>29.703193736700001</v>
      </c>
      <c r="CB9" s="2">
        <v>0</v>
      </c>
      <c r="CC9" s="2">
        <v>30.390771167299999</v>
      </c>
      <c r="CD9" s="2">
        <v>0</v>
      </c>
      <c r="CE9" s="2">
        <v>10.633577208</v>
      </c>
      <c r="CF9" s="2">
        <v>6.9237371996899997</v>
      </c>
      <c r="CG9" s="2">
        <v>0</v>
      </c>
      <c r="CH9" s="2">
        <v>0</v>
      </c>
      <c r="CI9" s="2">
        <v>10.633577208</v>
      </c>
      <c r="CJ9" s="2">
        <v>5.1065273948399996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72.833333333300004</v>
      </c>
      <c r="CU9" s="2">
        <v>0.58333333333299997</v>
      </c>
      <c r="CV9" s="2">
        <v>23</v>
      </c>
      <c r="CW9" s="2">
        <v>10</v>
      </c>
      <c r="CX9" s="2">
        <v>11</v>
      </c>
      <c r="CY9" s="2">
        <v>0</v>
      </c>
      <c r="CZ9" s="2">
        <v>1</v>
      </c>
      <c r="DA9" s="2">
        <v>1</v>
      </c>
      <c r="DB9" s="2">
        <v>0</v>
      </c>
      <c r="DC9" s="2">
        <v>0</v>
      </c>
      <c r="DD9" s="2">
        <v>0</v>
      </c>
      <c r="DE9" s="2">
        <v>9</v>
      </c>
      <c r="DF9" s="2">
        <v>8</v>
      </c>
      <c r="DG9" s="2">
        <v>11</v>
      </c>
      <c r="DH9" s="2">
        <v>9</v>
      </c>
      <c r="DI9" s="2">
        <v>0</v>
      </c>
      <c r="DJ9" s="2">
        <v>0</v>
      </c>
      <c r="DK9" s="2">
        <v>0</v>
      </c>
      <c r="DL9" s="2">
        <v>1</v>
      </c>
      <c r="DM9" s="2">
        <v>-6.2142999999999997</v>
      </c>
      <c r="DN9" s="2">
        <v>73.072400000000002</v>
      </c>
      <c r="DO9" s="2">
        <v>0</v>
      </c>
      <c r="DP9" s="2">
        <v>4</v>
      </c>
      <c r="DQ9" s="2">
        <v>4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3</v>
      </c>
      <c r="DZ9" s="2">
        <v>3</v>
      </c>
      <c r="EA9" s="2">
        <v>0</v>
      </c>
      <c r="EB9" s="2">
        <v>0</v>
      </c>
      <c r="EC9" s="2">
        <v>0</v>
      </c>
      <c r="ED9" s="2">
        <v>0</v>
      </c>
      <c r="EE9" s="2">
        <v>2</v>
      </c>
      <c r="EF9" s="2">
        <v>2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3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1</v>
      </c>
      <c r="FL9" s="2">
        <v>0</v>
      </c>
      <c r="FM9" s="2">
        <v>0</v>
      </c>
      <c r="FN9" s="2">
        <v>1</v>
      </c>
      <c r="FO9" s="2">
        <v>1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3</v>
      </c>
      <c r="GI9" s="2">
        <v>0</v>
      </c>
      <c r="GJ9" s="2">
        <v>0</v>
      </c>
      <c r="GK9" s="2">
        <v>2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1</v>
      </c>
      <c r="GV9" s="2">
        <v>1</v>
      </c>
      <c r="GW9" s="2">
        <v>0</v>
      </c>
      <c r="GX9" s="2">
        <v>1</v>
      </c>
    </row>
    <row r="10" spans="1:206" ht="90" customHeight="1" x14ac:dyDescent="0.25">
      <c r="B10" s="2" t="s">
        <v>483</v>
      </c>
      <c r="C10" s="2">
        <v>1</v>
      </c>
      <c r="D10" s="2">
        <v>0.26469140564799998</v>
      </c>
      <c r="E10" s="2">
        <v>0.47643004284399998</v>
      </c>
      <c r="F10" s="2">
        <v>0</v>
      </c>
      <c r="G10" s="2">
        <v>1.9130434782600001</v>
      </c>
      <c r="H10" s="2">
        <v>2.5217391304299999</v>
      </c>
      <c r="I10" s="2">
        <v>1.2608695652199999</v>
      </c>
      <c r="J10" s="2">
        <v>312.15300000000002</v>
      </c>
      <c r="K10" s="2">
        <v>11.8270863743</v>
      </c>
      <c r="L10" s="2">
        <v>0.51240839711999997</v>
      </c>
      <c r="M10" s="2">
        <v>11.8270863743</v>
      </c>
      <c r="N10" s="2">
        <v>-0.47643004284399998</v>
      </c>
      <c r="O10" s="2">
        <v>330.116451756</v>
      </c>
      <c r="P10" s="2">
        <v>330.29700000000003</v>
      </c>
      <c r="Q10" s="2">
        <v>126</v>
      </c>
      <c r="R10" s="2">
        <v>-1.69668745276</v>
      </c>
      <c r="S10" s="2">
        <v>7.5042070840699998E-2</v>
      </c>
      <c r="T10" s="2">
        <v>0.51240839711999997</v>
      </c>
      <c r="U10" s="2">
        <v>2.41915005752</v>
      </c>
      <c r="V10" s="2">
        <v>650.78663871000003</v>
      </c>
      <c r="W10" s="2">
        <v>17.309036597799999</v>
      </c>
      <c r="X10" s="2">
        <v>12.1706063886</v>
      </c>
      <c r="Y10" s="2">
        <v>12.1706063886</v>
      </c>
      <c r="Z10" s="2">
        <v>10.756126612999999</v>
      </c>
      <c r="AA10" s="2">
        <v>6.7438479972699996</v>
      </c>
      <c r="AB10" s="2">
        <v>6.7438479972699996</v>
      </c>
      <c r="AC10" s="2">
        <v>5.13434040902</v>
      </c>
      <c r="AD10" s="2">
        <v>5.13434040902</v>
      </c>
      <c r="AE10" s="2">
        <v>3.4353305773499998</v>
      </c>
      <c r="AF10" s="2">
        <v>3.4353305773499998</v>
      </c>
      <c r="AG10" s="2">
        <v>2.1756286400999998</v>
      </c>
      <c r="AH10" s="2">
        <v>2.1756286400999998</v>
      </c>
      <c r="AI10" s="2">
        <v>-2.1800000000000002</v>
      </c>
      <c r="AJ10" s="2">
        <v>99429.458097700001</v>
      </c>
      <c r="AK10" s="2">
        <v>17.1782347362</v>
      </c>
      <c r="AL10" s="2">
        <v>6.5172703212699998</v>
      </c>
      <c r="AM10" s="2">
        <v>3.2777385057899999</v>
      </c>
      <c r="AN10" s="2">
        <v>129.38831365799999</v>
      </c>
      <c r="AO10" s="2">
        <v>25.532636974199999</v>
      </c>
      <c r="AP10" s="2">
        <v>30.550583564</v>
      </c>
      <c r="AQ10" s="2">
        <v>0</v>
      </c>
      <c r="AR10" s="2">
        <v>0</v>
      </c>
      <c r="AS10" s="2">
        <v>5.6939279948500001</v>
      </c>
      <c r="AT10" s="2">
        <v>23.636145356</v>
      </c>
      <c r="AU10" s="2">
        <v>0</v>
      </c>
      <c r="AV10" s="2">
        <v>9.7785157050200002</v>
      </c>
      <c r="AW10" s="2">
        <v>19.995214039899999</v>
      </c>
      <c r="AX10" s="2">
        <v>0</v>
      </c>
      <c r="AY10" s="2">
        <v>0</v>
      </c>
      <c r="AZ10" s="2">
        <v>6.9237371996899997</v>
      </c>
      <c r="BA10" s="2">
        <v>0</v>
      </c>
      <c r="BB10" s="2">
        <v>6.6068819645100003</v>
      </c>
      <c r="BC10" s="2">
        <v>45.005599594099998</v>
      </c>
      <c r="BD10" s="2">
        <v>17.756157019500002</v>
      </c>
      <c r="BE10" s="2">
        <v>0</v>
      </c>
      <c r="BF10" s="2">
        <v>4.98397852095</v>
      </c>
      <c r="BG10" s="2">
        <v>0</v>
      </c>
      <c r="BH10" s="2">
        <v>31.780392768799999</v>
      </c>
      <c r="BI10" s="2">
        <v>11.9236705685</v>
      </c>
      <c r="BJ10" s="2">
        <v>11.3878559897</v>
      </c>
      <c r="BK10" s="2">
        <v>0</v>
      </c>
      <c r="BL10" s="2">
        <v>5.8799883364400003</v>
      </c>
      <c r="BM10" s="2">
        <v>15.200676855799999</v>
      </c>
      <c r="BN10" s="2">
        <v>10.6123999619</v>
      </c>
      <c r="BO10" s="2">
        <v>5.8799883364400003</v>
      </c>
      <c r="BP10" s="2">
        <v>0</v>
      </c>
      <c r="BQ10" s="2">
        <v>67.373690864599993</v>
      </c>
      <c r="BR10" s="2">
        <v>6.5447564059100003</v>
      </c>
      <c r="BS10" s="2">
        <v>6.9237371996899997</v>
      </c>
      <c r="BT10" s="2">
        <v>16.182393173800001</v>
      </c>
      <c r="BU10" s="2">
        <v>0</v>
      </c>
      <c r="BV10" s="2">
        <v>0</v>
      </c>
      <c r="BW10" s="2">
        <v>0</v>
      </c>
      <c r="BX10" s="2">
        <v>0</v>
      </c>
      <c r="BY10" s="2">
        <v>180.7</v>
      </c>
      <c r="BZ10" s="2">
        <v>49.281820111800002</v>
      </c>
      <c r="CA10" s="2">
        <v>30.015183947499999</v>
      </c>
      <c r="CB10" s="2">
        <v>0</v>
      </c>
      <c r="CC10" s="2">
        <v>17.205718767499999</v>
      </c>
      <c r="CD10" s="2">
        <v>0</v>
      </c>
      <c r="CE10" s="2">
        <v>9.8838882518000002</v>
      </c>
      <c r="CF10" s="2">
        <v>6.9237371996899997</v>
      </c>
      <c r="CG10" s="2">
        <v>0</v>
      </c>
      <c r="CH10" s="2">
        <v>0</v>
      </c>
      <c r="CI10" s="2">
        <v>10.300767125</v>
      </c>
      <c r="CJ10" s="2">
        <v>5.1065273948399996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0.99845993953099998</v>
      </c>
      <c r="CT10" s="2">
        <v>71.501540060500005</v>
      </c>
      <c r="CU10" s="2">
        <v>0.5</v>
      </c>
      <c r="CV10" s="2">
        <v>23</v>
      </c>
      <c r="CW10" s="2">
        <v>8</v>
      </c>
      <c r="CX10" s="2">
        <v>11</v>
      </c>
      <c r="CY10" s="2">
        <v>0</v>
      </c>
      <c r="CZ10" s="2">
        <v>1</v>
      </c>
      <c r="DA10" s="2">
        <v>1</v>
      </c>
      <c r="DB10" s="2">
        <v>0</v>
      </c>
      <c r="DC10" s="2">
        <v>1</v>
      </c>
      <c r="DD10" s="2">
        <v>1</v>
      </c>
      <c r="DE10" s="2">
        <v>8</v>
      </c>
      <c r="DF10" s="2">
        <v>7</v>
      </c>
      <c r="DG10" s="2">
        <v>11</v>
      </c>
      <c r="DH10" s="2">
        <v>5</v>
      </c>
      <c r="DI10" s="2">
        <v>0</v>
      </c>
      <c r="DJ10" s="2">
        <v>0</v>
      </c>
      <c r="DK10" s="2">
        <v>0</v>
      </c>
      <c r="DL10" s="2">
        <v>2</v>
      </c>
      <c r="DM10" s="2">
        <v>-4.2927799999999996</v>
      </c>
      <c r="DN10" s="2">
        <v>71.214600000000004</v>
      </c>
      <c r="DO10" s="2">
        <v>0</v>
      </c>
      <c r="DP10" s="2">
        <v>4</v>
      </c>
      <c r="DQ10" s="2">
        <v>4</v>
      </c>
      <c r="DR10" s="2">
        <v>0</v>
      </c>
      <c r="DS10" s="2">
        <v>0</v>
      </c>
      <c r="DT10" s="2">
        <v>2</v>
      </c>
      <c r="DU10" s="2">
        <v>0</v>
      </c>
      <c r="DV10" s="2">
        <v>1</v>
      </c>
      <c r="DW10" s="2">
        <v>0</v>
      </c>
      <c r="DX10" s="2">
        <v>0</v>
      </c>
      <c r="DY10" s="2">
        <v>2</v>
      </c>
      <c r="DZ10" s="2">
        <v>2</v>
      </c>
      <c r="EA10" s="2">
        <v>0</v>
      </c>
      <c r="EB10" s="2">
        <v>0</v>
      </c>
      <c r="EC10" s="2">
        <v>0</v>
      </c>
      <c r="ED10" s="2">
        <v>2</v>
      </c>
      <c r="EE10" s="2">
        <v>1</v>
      </c>
      <c r="EF10" s="2">
        <v>1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3</v>
      </c>
      <c r="EQ10" s="2">
        <v>0</v>
      </c>
      <c r="ER10" s="2">
        <v>1</v>
      </c>
      <c r="ES10" s="2">
        <v>1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1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1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2</v>
      </c>
      <c r="GI10" s="2">
        <v>0</v>
      </c>
      <c r="GJ10" s="2">
        <v>0</v>
      </c>
      <c r="GK10" s="2">
        <v>1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1</v>
      </c>
      <c r="GV10" s="2">
        <v>1</v>
      </c>
      <c r="GW10" s="2">
        <v>0</v>
      </c>
      <c r="GX10" s="2">
        <v>0</v>
      </c>
    </row>
    <row r="11" spans="1:206" ht="90" customHeight="1" x14ac:dyDescent="0.25">
      <c r="B11" s="2" t="s">
        <v>405</v>
      </c>
      <c r="C11" s="2">
        <v>1</v>
      </c>
      <c r="D11" s="2">
        <v>0.88072853941600004</v>
      </c>
      <c r="E11" s="2">
        <v>0.307395876924</v>
      </c>
      <c r="F11" s="2">
        <v>0</v>
      </c>
      <c r="G11" s="2">
        <v>1.68421052632</v>
      </c>
      <c r="H11" s="2">
        <v>2.3157894736800002</v>
      </c>
      <c r="I11" s="2">
        <v>1.05263157895</v>
      </c>
      <c r="J11" s="2">
        <v>285.065</v>
      </c>
      <c r="K11" s="2">
        <v>10.8273384004</v>
      </c>
      <c r="L11" s="2">
        <v>0.48098521358000002</v>
      </c>
      <c r="M11" s="2">
        <v>10.8273384004</v>
      </c>
      <c r="N11" s="2">
        <v>-0.48098521358000002</v>
      </c>
      <c r="O11" s="2">
        <v>295.01668395199999</v>
      </c>
      <c r="P11" s="2">
        <v>296.15300000000002</v>
      </c>
      <c r="Q11" s="2">
        <v>98</v>
      </c>
      <c r="R11" s="2">
        <v>-0.88934670781900005</v>
      </c>
      <c r="S11" s="2">
        <v>6.42410714286E-2</v>
      </c>
      <c r="T11" s="2">
        <v>0.307395876924</v>
      </c>
      <c r="U11" s="2">
        <v>2.35588794423</v>
      </c>
      <c r="V11" s="2">
        <v>593.89500144399994</v>
      </c>
      <c r="W11" s="2">
        <v>13.828062645799999</v>
      </c>
      <c r="X11" s="2">
        <v>9.8599494975000006</v>
      </c>
      <c r="Y11" s="2">
        <v>11.371807389500001</v>
      </c>
      <c r="Z11" s="2">
        <v>9.0753874004699995</v>
      </c>
      <c r="AA11" s="2">
        <v>5.5841694022199997</v>
      </c>
      <c r="AB11" s="2">
        <v>6.3400983482399997</v>
      </c>
      <c r="AC11" s="2">
        <v>3.9493209781299998</v>
      </c>
      <c r="AD11" s="2">
        <v>4.7637212316099999</v>
      </c>
      <c r="AE11" s="2">
        <v>2.5814720825199999</v>
      </c>
      <c r="AF11" s="2">
        <v>3.2114128708699998</v>
      </c>
      <c r="AG11" s="2">
        <v>1.7112313592499999</v>
      </c>
      <c r="AH11" s="2">
        <v>2.2031671589599999</v>
      </c>
      <c r="AI11" s="2">
        <v>-1.71</v>
      </c>
      <c r="AJ11" s="2">
        <v>18978.9355655</v>
      </c>
      <c r="AK11" s="2">
        <v>13.7154402</v>
      </c>
      <c r="AL11" s="2">
        <v>5.9544053534200003</v>
      </c>
      <c r="AM11" s="2">
        <v>3.39761695787</v>
      </c>
      <c r="AN11" s="2">
        <v>120.33053204399999</v>
      </c>
      <c r="AO11" s="2">
        <v>10.4233159988</v>
      </c>
      <c r="AP11" s="2">
        <v>0</v>
      </c>
      <c r="AQ11" s="2">
        <v>0</v>
      </c>
      <c r="AR11" s="2">
        <v>0</v>
      </c>
      <c r="AS11" s="2">
        <v>0</v>
      </c>
      <c r="AT11" s="2">
        <v>5.9693052879500001</v>
      </c>
      <c r="AU11" s="2">
        <v>4.7945371840700002</v>
      </c>
      <c r="AV11" s="2">
        <v>0</v>
      </c>
      <c r="AW11" s="2">
        <v>0</v>
      </c>
      <c r="AX11" s="2">
        <v>0</v>
      </c>
      <c r="AY11" s="2">
        <v>47.467348054299997</v>
      </c>
      <c r="AZ11" s="2">
        <v>23.762552697099999</v>
      </c>
      <c r="BA11" s="2">
        <v>5.6873862746799997</v>
      </c>
      <c r="BB11" s="2">
        <v>22.153474525099998</v>
      </c>
      <c r="BC11" s="2">
        <v>9.9010645789100007</v>
      </c>
      <c r="BD11" s="2">
        <v>40.545957617799999</v>
      </c>
      <c r="BE11" s="2">
        <v>0</v>
      </c>
      <c r="BF11" s="2">
        <v>0</v>
      </c>
      <c r="BG11" s="2">
        <v>0</v>
      </c>
      <c r="BH11" s="2">
        <v>6.4208216229300001</v>
      </c>
      <c r="BI11" s="2">
        <v>5.3167886040100001</v>
      </c>
      <c r="BJ11" s="2">
        <v>58.0732875984</v>
      </c>
      <c r="BK11" s="2">
        <v>0</v>
      </c>
      <c r="BL11" s="2">
        <v>0</v>
      </c>
      <c r="BM11" s="2">
        <v>5.3167886040100001</v>
      </c>
      <c r="BN11" s="2">
        <v>11.374772549399999</v>
      </c>
      <c r="BO11" s="2">
        <v>0</v>
      </c>
      <c r="BP11" s="2">
        <v>23.201879780500001</v>
      </c>
      <c r="BQ11" s="2">
        <v>11.0758326828</v>
      </c>
      <c r="BR11" s="2">
        <v>11.215358806999999</v>
      </c>
      <c r="BS11" s="2">
        <v>0</v>
      </c>
      <c r="BT11" s="2">
        <v>5.5634514917000004</v>
      </c>
      <c r="BU11" s="2">
        <v>42.464569479200001</v>
      </c>
      <c r="BV11" s="2">
        <v>10.0452666275</v>
      </c>
      <c r="BW11" s="2">
        <v>0</v>
      </c>
      <c r="BX11" s="2">
        <v>0</v>
      </c>
      <c r="BY11" s="2">
        <v>49.33</v>
      </c>
      <c r="BZ11" s="2">
        <v>5.9693052879500001</v>
      </c>
      <c r="CA11" s="2">
        <v>4.7945371840700002</v>
      </c>
      <c r="CB11" s="2">
        <v>0</v>
      </c>
      <c r="CC11" s="2">
        <v>6.4208216229300001</v>
      </c>
      <c r="CD11" s="2">
        <v>26.9834906685</v>
      </c>
      <c r="CE11" s="2">
        <v>0</v>
      </c>
      <c r="CF11" s="2">
        <v>0</v>
      </c>
      <c r="CG11" s="2">
        <v>36.398202410800003</v>
      </c>
      <c r="CH11" s="2">
        <v>6.06636706846</v>
      </c>
      <c r="CI11" s="2">
        <v>5.3167886040100001</v>
      </c>
      <c r="CJ11" s="2">
        <v>28.308407175300001</v>
      </c>
      <c r="CK11" s="2">
        <v>0</v>
      </c>
      <c r="CL11" s="2">
        <v>12.148457175100001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37.073765047199998</v>
      </c>
      <c r="CU11" s="2">
        <v>7.1428571428599999E-2</v>
      </c>
      <c r="CV11" s="2">
        <v>19</v>
      </c>
      <c r="CW11" s="2">
        <v>2</v>
      </c>
      <c r="CX11" s="2">
        <v>3</v>
      </c>
      <c r="CY11" s="2">
        <v>0</v>
      </c>
      <c r="CZ11" s="2">
        <v>0</v>
      </c>
      <c r="DA11" s="2">
        <v>0</v>
      </c>
      <c r="DB11" s="2">
        <v>2</v>
      </c>
      <c r="DC11" s="2">
        <v>0</v>
      </c>
      <c r="DD11" s="2">
        <v>2</v>
      </c>
      <c r="DE11" s="2">
        <v>2</v>
      </c>
      <c r="DF11" s="2">
        <v>2</v>
      </c>
      <c r="DG11" s="2">
        <v>5</v>
      </c>
      <c r="DH11" s="2">
        <v>4</v>
      </c>
      <c r="DI11" s="2">
        <v>0</v>
      </c>
      <c r="DJ11" s="2">
        <v>0</v>
      </c>
      <c r="DK11" s="2">
        <v>0</v>
      </c>
      <c r="DL11" s="2">
        <v>2</v>
      </c>
      <c r="DM11" s="2">
        <v>4.3640999999999996</v>
      </c>
      <c r="DN11" s="2">
        <v>77.526499999999999</v>
      </c>
      <c r="DO11" s="2">
        <v>1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1</v>
      </c>
      <c r="DX11" s="2">
        <v>1</v>
      </c>
      <c r="DY11" s="2">
        <v>1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1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2</v>
      </c>
      <c r="ES11" s="2">
        <v>0</v>
      </c>
      <c r="ET11" s="2">
        <v>0</v>
      </c>
      <c r="EU11" s="2">
        <v>0</v>
      </c>
      <c r="EV11" s="2">
        <v>0</v>
      </c>
      <c r="EW11" s="2">
        <v>2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2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2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</row>
    <row r="12" spans="1:206" ht="90" customHeight="1" x14ac:dyDescent="0.25">
      <c r="B12" s="2" t="s">
        <v>406</v>
      </c>
      <c r="C12" s="2">
        <v>1</v>
      </c>
      <c r="D12" s="2">
        <v>0.37568507185299999</v>
      </c>
      <c r="E12" s="2">
        <v>0.26917501814700001</v>
      </c>
      <c r="F12" s="2">
        <v>0</v>
      </c>
      <c r="G12" s="2">
        <v>0.75</v>
      </c>
      <c r="H12" s="2">
        <v>0.91666666666700003</v>
      </c>
      <c r="I12" s="2">
        <v>0.58333333333299997</v>
      </c>
      <c r="J12" s="2">
        <v>168.06</v>
      </c>
      <c r="K12" s="2">
        <v>10.6035185185</v>
      </c>
      <c r="L12" s="2">
        <v>0.50136324065399995</v>
      </c>
      <c r="M12" s="2">
        <v>10.6035185185</v>
      </c>
      <c r="N12" s="2">
        <v>-0.50136324065399995</v>
      </c>
      <c r="O12" s="2">
        <v>172.00078784799999</v>
      </c>
      <c r="P12" s="2">
        <v>172.09200000000001</v>
      </c>
      <c r="Q12" s="2">
        <v>64</v>
      </c>
      <c r="R12" s="2">
        <v>-1.38462962963</v>
      </c>
      <c r="S12" s="2">
        <v>1.26824074074</v>
      </c>
      <c r="T12" s="2">
        <v>0.26917501814700001</v>
      </c>
      <c r="U12" s="2">
        <v>3.3164522117100002</v>
      </c>
      <c r="V12" s="2">
        <v>271.94747320499999</v>
      </c>
      <c r="W12" s="2">
        <v>9.4641016151400006</v>
      </c>
      <c r="X12" s="2">
        <v>5.6053509629300002</v>
      </c>
      <c r="Y12" s="2">
        <v>5.6053509629300002</v>
      </c>
      <c r="Z12" s="2">
        <v>5.4641016151399997</v>
      </c>
      <c r="AA12" s="2">
        <v>2.8026754814600001</v>
      </c>
      <c r="AB12" s="2">
        <v>2.8026754814600001</v>
      </c>
      <c r="AC12" s="2">
        <v>2.0526754814600001</v>
      </c>
      <c r="AD12" s="2">
        <v>2.0526754814600001</v>
      </c>
      <c r="AE12" s="2">
        <v>1.30891192657</v>
      </c>
      <c r="AF12" s="2">
        <v>1.30891192657</v>
      </c>
      <c r="AG12" s="2">
        <v>0.65445596328300004</v>
      </c>
      <c r="AH12" s="2">
        <v>0.65445596328300004</v>
      </c>
      <c r="AI12" s="2">
        <v>-1.98</v>
      </c>
      <c r="AJ12" s="2">
        <v>416.314364797</v>
      </c>
      <c r="AK12" s="2">
        <v>8.1198003992000007</v>
      </c>
      <c r="AL12" s="2">
        <v>2.2606339765699999</v>
      </c>
      <c r="AM12" s="2">
        <v>0.81510576216300001</v>
      </c>
      <c r="AN12" s="2">
        <v>65.678903590800005</v>
      </c>
      <c r="AO12" s="2">
        <v>20.426109579399998</v>
      </c>
      <c r="AP12" s="2">
        <v>0</v>
      </c>
      <c r="AQ12" s="2">
        <v>0</v>
      </c>
      <c r="AR12" s="2">
        <v>23.036659486600001</v>
      </c>
      <c r="AS12" s="2">
        <v>11.5664898927</v>
      </c>
      <c r="AT12" s="2">
        <v>0</v>
      </c>
      <c r="AU12" s="2">
        <v>9.5890743681400004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30.015183947499999</v>
      </c>
      <c r="BD12" s="2">
        <v>11.5664898927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23.036659486600001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31.9925994721</v>
      </c>
      <c r="BR12" s="2">
        <v>9.5890743681400004</v>
      </c>
      <c r="BS12" s="2">
        <v>0</v>
      </c>
      <c r="BT12" s="2">
        <v>0</v>
      </c>
      <c r="BU12" s="2">
        <v>23.036659486600001</v>
      </c>
      <c r="BV12" s="2">
        <v>0</v>
      </c>
      <c r="BW12" s="2">
        <v>0</v>
      </c>
      <c r="BX12" s="2">
        <v>0</v>
      </c>
      <c r="BY12" s="2">
        <v>115.06</v>
      </c>
      <c r="BZ12" s="2">
        <v>34.603149379400001</v>
      </c>
      <c r="CA12" s="2">
        <v>9.5890743681400004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20.426109579399998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48</v>
      </c>
      <c r="CU12" s="2">
        <v>0</v>
      </c>
      <c r="CV12" s="2">
        <v>12</v>
      </c>
      <c r="CW12" s="2">
        <v>4</v>
      </c>
      <c r="CX12" s="2">
        <v>6</v>
      </c>
      <c r="CY12" s="2">
        <v>1</v>
      </c>
      <c r="CZ12" s="2">
        <v>0</v>
      </c>
      <c r="DA12" s="2">
        <v>1</v>
      </c>
      <c r="DB12" s="2">
        <v>0</v>
      </c>
      <c r="DC12" s="2">
        <v>0</v>
      </c>
      <c r="DD12" s="2">
        <v>0</v>
      </c>
      <c r="DE12" s="2">
        <v>6</v>
      </c>
      <c r="DF12" s="2">
        <v>4</v>
      </c>
      <c r="DG12" s="2">
        <v>6</v>
      </c>
      <c r="DH12" s="2">
        <v>0</v>
      </c>
      <c r="DI12" s="2">
        <v>0</v>
      </c>
      <c r="DJ12" s="2">
        <v>0</v>
      </c>
      <c r="DK12" s="2">
        <v>0</v>
      </c>
      <c r="DL12" s="2">
        <v>1</v>
      </c>
      <c r="DM12" s="2">
        <v>-0.20660000000000001</v>
      </c>
      <c r="DN12" s="2">
        <v>34.581200000000003</v>
      </c>
      <c r="DO12" s="2">
        <v>0</v>
      </c>
      <c r="DP12" s="2">
        <v>4</v>
      </c>
      <c r="DQ12" s="2">
        <v>4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2</v>
      </c>
      <c r="DZ12" s="2">
        <v>2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2</v>
      </c>
      <c r="FO12" s="2">
        <v>2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</row>
    <row r="13" spans="1:206" ht="90" customHeight="1" x14ac:dyDescent="0.25">
      <c r="B13" s="2" t="s">
        <v>407</v>
      </c>
      <c r="C13" s="2">
        <v>1</v>
      </c>
      <c r="D13" s="2">
        <v>0.75799492499200005</v>
      </c>
      <c r="E13" s="2">
        <v>0.277958326142</v>
      </c>
      <c r="F13" s="2">
        <v>0</v>
      </c>
      <c r="G13" s="2">
        <v>1.70588235294</v>
      </c>
      <c r="H13" s="2">
        <v>2.2352941176500001</v>
      </c>
      <c r="I13" s="2">
        <v>1.1764705882399999</v>
      </c>
      <c r="J13" s="2">
        <v>244.18299999999999</v>
      </c>
      <c r="K13" s="2">
        <v>12.039328703700001</v>
      </c>
      <c r="L13" s="2">
        <v>0.29409211169999999</v>
      </c>
      <c r="M13" s="2">
        <v>12.039328703700001</v>
      </c>
      <c r="N13" s="2">
        <v>-0.29409211169999999</v>
      </c>
      <c r="O13" s="2">
        <v>254.02489442000001</v>
      </c>
      <c r="P13" s="2">
        <v>254.26300000000001</v>
      </c>
      <c r="Q13" s="2">
        <v>90</v>
      </c>
      <c r="R13" s="2">
        <v>-4.6206042139100001</v>
      </c>
      <c r="S13" s="2">
        <v>4.5254629629600002E-2</v>
      </c>
      <c r="T13" s="2">
        <v>0.277958326142</v>
      </c>
      <c r="U13" s="2">
        <v>2.7008191520399998</v>
      </c>
      <c r="V13" s="2">
        <v>616.50389071300003</v>
      </c>
      <c r="W13" s="2">
        <v>12.8449349827</v>
      </c>
      <c r="X13" s="2">
        <v>9.0049629057599994</v>
      </c>
      <c r="Y13" s="2">
        <v>9.8214594866899994</v>
      </c>
      <c r="Z13" s="2">
        <v>7.7716739349599999</v>
      </c>
      <c r="AA13" s="2">
        <v>4.9127370052400003</v>
      </c>
      <c r="AB13" s="2">
        <v>6.3528003340400003</v>
      </c>
      <c r="AC13" s="2">
        <v>4.1805811685799998</v>
      </c>
      <c r="AD13" s="2">
        <v>6.0317614185300004</v>
      </c>
      <c r="AE13" s="2">
        <v>3.0196371983199999</v>
      </c>
      <c r="AF13" s="2">
        <v>4.4880331555900002</v>
      </c>
      <c r="AG13" s="2">
        <v>1.8993717943899999</v>
      </c>
      <c r="AH13" s="2">
        <v>2.5571096583399999</v>
      </c>
      <c r="AI13" s="2">
        <v>-1.53</v>
      </c>
      <c r="AJ13" s="2">
        <v>5104.4287720900002</v>
      </c>
      <c r="AK13" s="2">
        <v>11.940985682100001</v>
      </c>
      <c r="AL13" s="2">
        <v>3.47925615117</v>
      </c>
      <c r="AM13" s="2">
        <v>1.6026328921899999</v>
      </c>
      <c r="AN13" s="2">
        <v>98.201962748100001</v>
      </c>
      <c r="AO13" s="2">
        <v>0</v>
      </c>
      <c r="AP13" s="2">
        <v>0</v>
      </c>
      <c r="AQ13" s="2">
        <v>16.313512345900001</v>
      </c>
      <c r="AR13" s="2">
        <v>0</v>
      </c>
      <c r="AS13" s="2">
        <v>10.118126859</v>
      </c>
      <c r="AT13" s="2">
        <v>0</v>
      </c>
      <c r="AU13" s="2">
        <v>14.1418242418</v>
      </c>
      <c r="AV13" s="2">
        <v>0</v>
      </c>
      <c r="AW13" s="2">
        <v>8.4177969843299998</v>
      </c>
      <c r="AX13" s="2">
        <v>0</v>
      </c>
      <c r="AY13" s="2">
        <v>24.2654682738</v>
      </c>
      <c r="AZ13" s="2">
        <v>6.9237371996899997</v>
      </c>
      <c r="BA13" s="2">
        <v>17.547724606300001</v>
      </c>
      <c r="BB13" s="2">
        <v>0</v>
      </c>
      <c r="BC13" s="2">
        <v>22.559621226200001</v>
      </c>
      <c r="BD13" s="2">
        <v>21.6846167518</v>
      </c>
      <c r="BE13" s="2">
        <v>0</v>
      </c>
      <c r="BF13" s="2">
        <v>0</v>
      </c>
      <c r="BG13" s="2">
        <v>0</v>
      </c>
      <c r="BH13" s="2">
        <v>18.091581275799999</v>
      </c>
      <c r="BI13" s="2">
        <v>0</v>
      </c>
      <c r="BJ13" s="2">
        <v>35.392371257199997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29.284059203999998</v>
      </c>
      <c r="BR13" s="2">
        <v>10.118126859</v>
      </c>
      <c r="BS13" s="2">
        <v>0</v>
      </c>
      <c r="BT13" s="2">
        <v>34.060536174200003</v>
      </c>
      <c r="BU13" s="2">
        <v>24.2654682738</v>
      </c>
      <c r="BV13" s="2">
        <v>0</v>
      </c>
      <c r="BW13" s="2">
        <v>0</v>
      </c>
      <c r="BX13" s="2">
        <v>0</v>
      </c>
      <c r="BY13" s="2">
        <v>88.51</v>
      </c>
      <c r="BZ13" s="2">
        <v>32.852460827900003</v>
      </c>
      <c r="CA13" s="2">
        <v>18.006871352499999</v>
      </c>
      <c r="CB13" s="2">
        <v>0</v>
      </c>
      <c r="CC13" s="2">
        <v>11.126902983400001</v>
      </c>
      <c r="CD13" s="2">
        <v>0</v>
      </c>
      <c r="CE13" s="2">
        <v>6.9237371996899997</v>
      </c>
      <c r="CF13" s="2">
        <v>12.1327341369</v>
      </c>
      <c r="CG13" s="2">
        <v>12.1327341369</v>
      </c>
      <c r="CH13" s="2">
        <v>0</v>
      </c>
      <c r="CI13" s="2">
        <v>0</v>
      </c>
      <c r="CJ13" s="2">
        <v>4.5527498736899998</v>
      </c>
      <c r="CK13" s="2">
        <v>0</v>
      </c>
      <c r="CL13" s="2">
        <v>-4.6206042139100001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31.627261904800001</v>
      </c>
      <c r="CT13" s="2">
        <v>27.3266756425</v>
      </c>
      <c r="CU13" s="2">
        <v>0.27272727272699998</v>
      </c>
      <c r="CV13" s="2">
        <v>17</v>
      </c>
      <c r="CW13" s="2">
        <v>1</v>
      </c>
      <c r="CX13" s="2">
        <v>5</v>
      </c>
      <c r="CY13" s="2">
        <v>1</v>
      </c>
      <c r="CZ13" s="2">
        <v>0</v>
      </c>
      <c r="DA13" s="2">
        <v>1</v>
      </c>
      <c r="DB13" s="2">
        <v>1</v>
      </c>
      <c r="DC13" s="2">
        <v>0</v>
      </c>
      <c r="DD13" s="2">
        <v>1</v>
      </c>
      <c r="DE13" s="2">
        <v>4</v>
      </c>
      <c r="DF13" s="2">
        <v>1</v>
      </c>
      <c r="DG13" s="2">
        <v>6</v>
      </c>
      <c r="DH13" s="2">
        <v>1</v>
      </c>
      <c r="DI13" s="2">
        <v>0</v>
      </c>
      <c r="DJ13" s="2">
        <v>0</v>
      </c>
      <c r="DK13" s="2">
        <v>0</v>
      </c>
      <c r="DL13" s="2">
        <v>2</v>
      </c>
      <c r="DM13" s="2">
        <v>1.1022000000000001</v>
      </c>
      <c r="DN13" s="2">
        <v>59.6736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2</v>
      </c>
      <c r="DZ13" s="2">
        <v>2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1</v>
      </c>
      <c r="EX13" s="2">
        <v>0</v>
      </c>
      <c r="EY13" s="2">
        <v>1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2</v>
      </c>
      <c r="FO13" s="2">
        <v>2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</row>
    <row r="14" spans="1:206" ht="90" customHeight="1" x14ac:dyDescent="0.25">
      <c r="B14" s="2" t="s">
        <v>484</v>
      </c>
      <c r="C14" s="2">
        <v>1</v>
      </c>
      <c r="D14" s="2">
        <v>0.57374252956799998</v>
      </c>
      <c r="E14" s="2">
        <v>0.28550410816999999</v>
      </c>
      <c r="F14" s="2">
        <v>0</v>
      </c>
      <c r="G14" s="2">
        <v>1.5625</v>
      </c>
      <c r="H14" s="2">
        <v>2.125</v>
      </c>
      <c r="I14" s="2">
        <v>1</v>
      </c>
      <c r="J14" s="2">
        <v>232.172</v>
      </c>
      <c r="K14" s="2">
        <v>11.4184637188</v>
      </c>
      <c r="L14" s="2">
        <v>0.29478199532900001</v>
      </c>
      <c r="M14" s="2">
        <v>11.4184637188</v>
      </c>
      <c r="N14" s="2">
        <v>-0.28550410816999999</v>
      </c>
      <c r="O14" s="2">
        <v>237.99359429200001</v>
      </c>
      <c r="P14" s="2">
        <v>238.22</v>
      </c>
      <c r="Q14" s="2">
        <v>82</v>
      </c>
      <c r="R14" s="2">
        <v>-4.5075694444399996</v>
      </c>
      <c r="S14" s="2">
        <v>1.14583333333E-2</v>
      </c>
      <c r="T14" s="2">
        <v>0.29478199532900001</v>
      </c>
      <c r="U14" s="2">
        <v>2.7951910152999999</v>
      </c>
      <c r="V14" s="2">
        <v>624.36440373400001</v>
      </c>
      <c r="W14" s="2">
        <v>11.9222852519</v>
      </c>
      <c r="X14" s="2">
        <v>7.8752063937700001</v>
      </c>
      <c r="Y14" s="2">
        <v>8.6917029747000001</v>
      </c>
      <c r="Z14" s="2">
        <v>7.4097021681599999</v>
      </c>
      <c r="AA14" s="2">
        <v>4.2829804932400002</v>
      </c>
      <c r="AB14" s="2">
        <v>5.7230438220400002</v>
      </c>
      <c r="AC14" s="2">
        <v>3.2226133745599999</v>
      </c>
      <c r="AD14" s="2">
        <v>4.61257245985</v>
      </c>
      <c r="AE14" s="2">
        <v>2.20103683979</v>
      </c>
      <c r="AF14" s="2">
        <v>3.0946142774599998</v>
      </c>
      <c r="AG14" s="2">
        <v>1.5044941242300001</v>
      </c>
      <c r="AH14" s="2">
        <v>2.2163664197799999</v>
      </c>
      <c r="AI14" s="2">
        <v>-1.79</v>
      </c>
      <c r="AJ14" s="2">
        <v>3583.6137966900001</v>
      </c>
      <c r="AK14" s="2">
        <v>10.7186794952</v>
      </c>
      <c r="AL14" s="2">
        <v>3.36004092137</v>
      </c>
      <c r="AM14" s="2">
        <v>1.57521323391</v>
      </c>
      <c r="AN14" s="2">
        <v>91.147417601499995</v>
      </c>
      <c r="AO14" s="2">
        <v>0</v>
      </c>
      <c r="AP14" s="2">
        <v>4.9051365138899996</v>
      </c>
      <c r="AQ14" s="2">
        <v>0</v>
      </c>
      <c r="AR14" s="2">
        <v>11.5664898927</v>
      </c>
      <c r="AS14" s="2">
        <v>10.118126859</v>
      </c>
      <c r="AT14" s="2">
        <v>0</v>
      </c>
      <c r="AU14" s="2">
        <v>14.1418242418</v>
      </c>
      <c r="AV14" s="2">
        <v>0</v>
      </c>
      <c r="AW14" s="2">
        <v>8.4177969843299998</v>
      </c>
      <c r="AX14" s="2">
        <v>0</v>
      </c>
      <c r="AY14" s="2">
        <v>24.2654682738</v>
      </c>
      <c r="AZ14" s="2">
        <v>0</v>
      </c>
      <c r="BA14" s="2">
        <v>17.202923090199999</v>
      </c>
      <c r="BB14" s="2">
        <v>0</v>
      </c>
      <c r="BC14" s="2">
        <v>22.559621226200001</v>
      </c>
      <c r="BD14" s="2">
        <v>26.589753265700001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41.4683913641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24.5370367507</v>
      </c>
      <c r="BR14" s="2">
        <v>14.912664043099999</v>
      </c>
      <c r="BS14" s="2">
        <v>0</v>
      </c>
      <c r="BT14" s="2">
        <v>15.9214401675</v>
      </c>
      <c r="BU14" s="2">
        <v>30.3414883807</v>
      </c>
      <c r="BV14" s="2">
        <v>0</v>
      </c>
      <c r="BW14" s="2">
        <v>4.9051365138899996</v>
      </c>
      <c r="BX14" s="2">
        <v>0</v>
      </c>
      <c r="BY14" s="2">
        <v>88.51</v>
      </c>
      <c r="BZ14" s="2">
        <v>26.589753265700001</v>
      </c>
      <c r="CA14" s="2">
        <v>18.006871352499999</v>
      </c>
      <c r="CB14" s="2">
        <v>0</v>
      </c>
      <c r="CC14" s="2">
        <v>11.126902983400001</v>
      </c>
      <c r="CD14" s="2">
        <v>6.0760201068299997</v>
      </c>
      <c r="CE14" s="2">
        <v>0</v>
      </c>
      <c r="CF14" s="2">
        <v>24.2654682738</v>
      </c>
      <c r="CG14" s="2">
        <v>0</v>
      </c>
      <c r="CH14" s="2">
        <v>0</v>
      </c>
      <c r="CI14" s="2">
        <v>0</v>
      </c>
      <c r="CJ14" s="2">
        <v>4.5527498736899998</v>
      </c>
      <c r="CK14" s="2">
        <v>0</v>
      </c>
      <c r="CL14" s="2">
        <v>-4.5075694444399996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30.983639455799999</v>
      </c>
      <c r="CT14" s="2">
        <v>26.773929988700001</v>
      </c>
      <c r="CU14" s="2">
        <v>0</v>
      </c>
      <c r="CV14" s="2">
        <v>16</v>
      </c>
      <c r="CW14" s="2">
        <v>1</v>
      </c>
      <c r="CX14" s="2">
        <v>5</v>
      </c>
      <c r="CY14" s="2">
        <v>1</v>
      </c>
      <c r="CZ14" s="2">
        <v>0</v>
      </c>
      <c r="DA14" s="2">
        <v>1</v>
      </c>
      <c r="DB14" s="2">
        <v>1</v>
      </c>
      <c r="DC14" s="2">
        <v>0</v>
      </c>
      <c r="DD14" s="2">
        <v>1</v>
      </c>
      <c r="DE14" s="2">
        <v>4</v>
      </c>
      <c r="DF14" s="2">
        <v>1</v>
      </c>
      <c r="DG14" s="2">
        <v>6</v>
      </c>
      <c r="DH14" s="2">
        <v>1</v>
      </c>
      <c r="DI14" s="2">
        <v>0</v>
      </c>
      <c r="DJ14" s="2">
        <v>0</v>
      </c>
      <c r="DK14" s="2">
        <v>0</v>
      </c>
      <c r="DL14" s="2">
        <v>2</v>
      </c>
      <c r="DM14" s="2">
        <v>0.68069999999999997</v>
      </c>
      <c r="DN14" s="2">
        <v>55.305100000000003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2</v>
      </c>
      <c r="DZ14" s="2">
        <v>2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1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1</v>
      </c>
      <c r="EX14" s="2">
        <v>0</v>
      </c>
      <c r="EY14" s="2">
        <v>1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2</v>
      </c>
      <c r="FO14" s="2">
        <v>1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</row>
    <row r="15" spans="1:206" ht="90" customHeight="1" x14ac:dyDescent="0.25">
      <c r="B15" s="2" t="s">
        <v>408</v>
      </c>
      <c r="C15" s="2">
        <v>1</v>
      </c>
      <c r="D15" s="2">
        <v>0.68229975538700005</v>
      </c>
      <c r="E15" s="2">
        <v>0.33170343496900001</v>
      </c>
      <c r="F15" s="2">
        <v>0</v>
      </c>
      <c r="G15" s="2">
        <v>1.94736842105</v>
      </c>
      <c r="H15" s="2">
        <v>2.63157894737</v>
      </c>
      <c r="I15" s="2">
        <v>1.26315789474</v>
      </c>
      <c r="J15" s="2">
        <v>252.14500000000001</v>
      </c>
      <c r="K15" s="2">
        <v>12.1641765873</v>
      </c>
      <c r="L15" s="2">
        <v>0.34835625865100001</v>
      </c>
      <c r="M15" s="2">
        <v>12.1641765873</v>
      </c>
      <c r="N15" s="2">
        <v>-0.34835625865100001</v>
      </c>
      <c r="O15" s="2">
        <v>266.101504928</v>
      </c>
      <c r="P15" s="2">
        <v>266.25700000000001</v>
      </c>
      <c r="Q15" s="2">
        <v>102</v>
      </c>
      <c r="R15" s="2">
        <v>-0.39248483035199999</v>
      </c>
      <c r="S15" s="2">
        <v>0.36675642479199999</v>
      </c>
      <c r="T15" s="2">
        <v>0.33170343496900001</v>
      </c>
      <c r="U15" s="2">
        <v>2.1663549666900002</v>
      </c>
      <c r="V15" s="2">
        <v>735.458746765</v>
      </c>
      <c r="W15" s="2">
        <v>13.568549621800001</v>
      </c>
      <c r="X15" s="2">
        <v>10.697868425799999</v>
      </c>
      <c r="Y15" s="2">
        <v>10.697868425799999</v>
      </c>
      <c r="Z15" s="2">
        <v>9.0922241528800001</v>
      </c>
      <c r="AA15" s="2">
        <v>5.9339448939199997</v>
      </c>
      <c r="AB15" s="2">
        <v>5.9339448939199997</v>
      </c>
      <c r="AC15" s="2">
        <v>4.4460455347499996</v>
      </c>
      <c r="AD15" s="2">
        <v>4.4460455347499996</v>
      </c>
      <c r="AE15" s="2">
        <v>3.2537877493699998</v>
      </c>
      <c r="AF15" s="2">
        <v>3.2537877493699998</v>
      </c>
      <c r="AG15" s="2">
        <v>2.2086349943900001</v>
      </c>
      <c r="AH15" s="2">
        <v>2.2086349943900001</v>
      </c>
      <c r="AI15" s="2">
        <v>-1.93</v>
      </c>
      <c r="AJ15" s="2">
        <v>36359.322455399997</v>
      </c>
      <c r="AK15" s="2">
        <v>12.121709967099999</v>
      </c>
      <c r="AL15" s="2">
        <v>4.3186928518699998</v>
      </c>
      <c r="AM15" s="2">
        <v>1.7974592263</v>
      </c>
      <c r="AN15" s="2">
        <v>107.345042667</v>
      </c>
      <c r="AO15" s="2">
        <v>14.0408255554</v>
      </c>
      <c r="AP15" s="2">
        <v>0</v>
      </c>
      <c r="AQ15" s="2">
        <v>17.453904667700002</v>
      </c>
      <c r="AR15" s="2">
        <v>0</v>
      </c>
      <c r="AS15" s="2">
        <v>5.5592668950500004</v>
      </c>
      <c r="AT15" s="2">
        <v>5.6897433982000001</v>
      </c>
      <c r="AU15" s="2">
        <v>13.9287364797</v>
      </c>
      <c r="AV15" s="2">
        <v>9.7785157050200002</v>
      </c>
      <c r="AW15" s="2">
        <v>0</v>
      </c>
      <c r="AX15" s="2">
        <v>0</v>
      </c>
      <c r="AY15" s="2">
        <v>0</v>
      </c>
      <c r="AZ15" s="2">
        <v>0</v>
      </c>
      <c r="BA15" s="2">
        <v>14.0953439654</v>
      </c>
      <c r="BB15" s="2">
        <v>26.085840409700001</v>
      </c>
      <c r="BC15" s="2">
        <v>9.4737259076000004</v>
      </c>
      <c r="BD15" s="2">
        <v>11.163877938400001</v>
      </c>
      <c r="BE15" s="2">
        <v>0</v>
      </c>
      <c r="BF15" s="2">
        <v>18.6852774643</v>
      </c>
      <c r="BG15" s="2">
        <v>14.0953439654</v>
      </c>
      <c r="BH15" s="2">
        <v>12.8347831352</v>
      </c>
      <c r="BI15" s="2">
        <v>13.213763929000001</v>
      </c>
      <c r="BJ15" s="2">
        <v>27.165404736199999</v>
      </c>
      <c r="BK15" s="2">
        <v>0</v>
      </c>
      <c r="BL15" s="2">
        <v>0</v>
      </c>
      <c r="BM15" s="2">
        <v>11.2490102933</v>
      </c>
      <c r="BN15" s="2">
        <v>0</v>
      </c>
      <c r="BO15" s="2">
        <v>0</v>
      </c>
      <c r="BP15" s="2">
        <v>0</v>
      </c>
      <c r="BQ15" s="2">
        <v>38.1890681227</v>
      </c>
      <c r="BR15" s="2">
        <v>30.1138262789</v>
      </c>
      <c r="BS15" s="2">
        <v>0</v>
      </c>
      <c r="BT15" s="2">
        <v>0</v>
      </c>
      <c r="BU15" s="2">
        <v>15.9163944429</v>
      </c>
      <c r="BV15" s="2">
        <v>0</v>
      </c>
      <c r="BW15" s="2">
        <v>11.163877938400001</v>
      </c>
      <c r="BX15" s="2">
        <v>0</v>
      </c>
      <c r="BY15" s="2">
        <v>80.28</v>
      </c>
      <c r="BZ15" s="2">
        <v>5.6897433982000001</v>
      </c>
      <c r="CA15" s="2">
        <v>9.5890743681400004</v>
      </c>
      <c r="CB15" s="2">
        <v>0</v>
      </c>
      <c r="CC15" s="2">
        <v>11.8492936244</v>
      </c>
      <c r="CD15" s="2">
        <v>30.922398273300001</v>
      </c>
      <c r="CE15" s="2">
        <v>4.5670996477900001</v>
      </c>
      <c r="CF15" s="2">
        <v>17.942091705199999</v>
      </c>
      <c r="CG15" s="2">
        <v>11.6147716305</v>
      </c>
      <c r="CH15" s="2">
        <v>0</v>
      </c>
      <c r="CI15" s="2">
        <v>4.98397852095</v>
      </c>
      <c r="CJ15" s="2">
        <v>9.4737259076000004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4.0769491685599997</v>
      </c>
      <c r="CT15" s="2">
        <v>44.423050831399998</v>
      </c>
      <c r="CU15" s="2">
        <v>0.54545454545500005</v>
      </c>
      <c r="CV15" s="2">
        <v>19</v>
      </c>
      <c r="CW15" s="2">
        <v>0</v>
      </c>
      <c r="CX15" s="2">
        <v>8</v>
      </c>
      <c r="CY15" s="2">
        <v>0</v>
      </c>
      <c r="CZ15" s="2">
        <v>1</v>
      </c>
      <c r="DA15" s="2">
        <v>1</v>
      </c>
      <c r="DB15" s="2">
        <v>0</v>
      </c>
      <c r="DC15" s="2">
        <v>2</v>
      </c>
      <c r="DD15" s="2">
        <v>2</v>
      </c>
      <c r="DE15" s="2">
        <v>8</v>
      </c>
      <c r="DF15" s="2">
        <v>0</v>
      </c>
      <c r="DG15" s="2">
        <v>8</v>
      </c>
      <c r="DH15" s="2">
        <v>2</v>
      </c>
      <c r="DI15" s="2">
        <v>0</v>
      </c>
      <c r="DJ15" s="2">
        <v>1</v>
      </c>
      <c r="DK15" s="2">
        <v>1</v>
      </c>
      <c r="DL15" s="2">
        <v>3</v>
      </c>
      <c r="DM15" s="2">
        <v>-1.1934</v>
      </c>
      <c r="DN15" s="2">
        <v>65.906999999999996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4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4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1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1</v>
      </c>
      <c r="EZ15" s="2">
        <v>0</v>
      </c>
      <c r="FA15" s="2">
        <v>0</v>
      </c>
      <c r="FB15" s="2">
        <v>0</v>
      </c>
      <c r="FC15" s="2">
        <v>0</v>
      </c>
      <c r="FD15" s="2">
        <v>2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1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</row>
    <row r="16" spans="1:206" ht="90" customHeight="1" x14ac:dyDescent="0.25">
      <c r="B16" s="2" t="s">
        <v>409</v>
      </c>
      <c r="C16" s="2">
        <v>1</v>
      </c>
      <c r="D16" s="2">
        <v>0.41481253810599999</v>
      </c>
      <c r="E16" s="2">
        <v>0.32904748653499999</v>
      </c>
      <c r="F16" s="2">
        <v>0</v>
      </c>
      <c r="G16" s="2">
        <v>2.0833333333300001</v>
      </c>
      <c r="H16" s="2">
        <v>2.5</v>
      </c>
      <c r="I16" s="2">
        <v>1.5</v>
      </c>
      <c r="J16" s="2">
        <v>160.084</v>
      </c>
      <c r="K16" s="2">
        <v>11.0585185185</v>
      </c>
      <c r="L16" s="2">
        <v>0.43036979958600002</v>
      </c>
      <c r="M16" s="2">
        <v>11.0585185185</v>
      </c>
      <c r="N16" s="2">
        <v>-0.43036979958600002</v>
      </c>
      <c r="O16" s="2">
        <v>168.04225873600001</v>
      </c>
      <c r="P16" s="2">
        <v>168.148</v>
      </c>
      <c r="Q16" s="2">
        <v>64</v>
      </c>
      <c r="R16" s="2">
        <v>-1.2419444444400001</v>
      </c>
      <c r="S16" s="2">
        <v>0.23842592592600001</v>
      </c>
      <c r="T16" s="2">
        <v>0.32904748653499999</v>
      </c>
      <c r="U16" s="2">
        <v>2.9836631464300001</v>
      </c>
      <c r="V16" s="2">
        <v>287.432985745</v>
      </c>
      <c r="W16" s="2">
        <v>9.3009649083199992</v>
      </c>
      <c r="X16" s="2">
        <v>6.7876937002300002</v>
      </c>
      <c r="Y16" s="2">
        <v>6.7876937002300002</v>
      </c>
      <c r="Z16" s="2">
        <v>5.5197445077999996</v>
      </c>
      <c r="AA16" s="2">
        <v>3.46399639913</v>
      </c>
      <c r="AB16" s="2">
        <v>3.46399639913</v>
      </c>
      <c r="AC16" s="2">
        <v>2.6221176826499999</v>
      </c>
      <c r="AD16" s="2">
        <v>2.6221176826499999</v>
      </c>
      <c r="AE16" s="2">
        <v>1.5338482223600001</v>
      </c>
      <c r="AF16" s="2">
        <v>1.5338482223600001</v>
      </c>
      <c r="AG16" s="2">
        <v>1.0131801226799999</v>
      </c>
      <c r="AH16" s="2">
        <v>1.0131801226799999</v>
      </c>
      <c r="AI16" s="2">
        <v>-1.45</v>
      </c>
      <c r="AJ16" s="2">
        <v>348.77500335500002</v>
      </c>
      <c r="AK16" s="2">
        <v>8.6447867298599999</v>
      </c>
      <c r="AL16" s="2">
        <v>2.88718634009</v>
      </c>
      <c r="AM16" s="2">
        <v>1.4163552284600001</v>
      </c>
      <c r="AN16" s="2">
        <v>69.196523172499994</v>
      </c>
      <c r="AO16" s="2">
        <v>4.7368629538000002</v>
      </c>
      <c r="AP16" s="2">
        <v>5.7591648716600004</v>
      </c>
      <c r="AQ16" s="2">
        <v>17.484395938900001</v>
      </c>
      <c r="AR16" s="2">
        <v>0</v>
      </c>
      <c r="AS16" s="2">
        <v>0</v>
      </c>
      <c r="AT16" s="2">
        <v>5.9693052879500001</v>
      </c>
      <c r="AU16" s="2">
        <v>14.3836115522</v>
      </c>
      <c r="AV16" s="2">
        <v>0</v>
      </c>
      <c r="AW16" s="2">
        <v>0</v>
      </c>
      <c r="AX16" s="2">
        <v>0</v>
      </c>
      <c r="AY16" s="2">
        <v>0</v>
      </c>
      <c r="AZ16" s="2">
        <v>13.847474399399999</v>
      </c>
      <c r="BA16" s="2">
        <v>6.0760201068299997</v>
      </c>
      <c r="BB16" s="2">
        <v>0</v>
      </c>
      <c r="BC16" s="2">
        <v>19.120474506000001</v>
      </c>
      <c r="BD16" s="2">
        <v>17.535795180699999</v>
      </c>
      <c r="BE16" s="2">
        <v>0</v>
      </c>
      <c r="BF16" s="2">
        <v>0</v>
      </c>
      <c r="BG16" s="2">
        <v>5.9179060461599997</v>
      </c>
      <c r="BH16" s="2">
        <v>13.847474399399999</v>
      </c>
      <c r="BI16" s="2">
        <v>0</v>
      </c>
      <c r="BJ16" s="2">
        <v>11.835184978499999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17.535795180699999</v>
      </c>
      <c r="BR16" s="2">
        <v>19.120474506000001</v>
      </c>
      <c r="BS16" s="2">
        <v>5.9179060461599997</v>
      </c>
      <c r="BT16" s="2">
        <v>13.847474399399999</v>
      </c>
      <c r="BU16" s="2">
        <v>11.835184978499999</v>
      </c>
      <c r="BV16" s="2">
        <v>0</v>
      </c>
      <c r="BW16" s="2">
        <v>0</v>
      </c>
      <c r="BX16" s="2">
        <v>0</v>
      </c>
      <c r="BY16" s="2">
        <v>60.44</v>
      </c>
      <c r="BZ16" s="2">
        <v>23.4537012268</v>
      </c>
      <c r="CA16" s="2">
        <v>14.3836115522</v>
      </c>
      <c r="CB16" s="2">
        <v>0</v>
      </c>
      <c r="CC16" s="2">
        <v>5.7591648716600004</v>
      </c>
      <c r="CD16" s="2">
        <v>0</v>
      </c>
      <c r="CE16" s="2">
        <v>6.0760201068299997</v>
      </c>
      <c r="CF16" s="2">
        <v>13.847474399399999</v>
      </c>
      <c r="CG16" s="2">
        <v>0</v>
      </c>
      <c r="CH16" s="2">
        <v>0</v>
      </c>
      <c r="CI16" s="2">
        <v>4.7368629538000002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38.5</v>
      </c>
      <c r="CU16" s="2">
        <v>0.375</v>
      </c>
      <c r="CV16" s="2">
        <v>12</v>
      </c>
      <c r="CW16" s="2">
        <v>0</v>
      </c>
      <c r="CX16" s="2">
        <v>4</v>
      </c>
      <c r="CY16" s="2">
        <v>0</v>
      </c>
      <c r="CZ16" s="2">
        <v>1</v>
      </c>
      <c r="DA16" s="2">
        <v>1</v>
      </c>
      <c r="DB16" s="2">
        <v>0</v>
      </c>
      <c r="DC16" s="2">
        <v>0</v>
      </c>
      <c r="DD16" s="2">
        <v>0</v>
      </c>
      <c r="DE16" s="2">
        <v>4</v>
      </c>
      <c r="DF16" s="2">
        <v>0</v>
      </c>
      <c r="DG16" s="2">
        <v>4</v>
      </c>
      <c r="DH16" s="2">
        <v>1</v>
      </c>
      <c r="DI16" s="2">
        <v>0</v>
      </c>
      <c r="DJ16" s="2">
        <v>0</v>
      </c>
      <c r="DK16" s="2">
        <v>0</v>
      </c>
      <c r="DL16" s="2">
        <v>1</v>
      </c>
      <c r="DM16" s="2">
        <v>0.2213</v>
      </c>
      <c r="DN16" s="2">
        <v>39.027000000000001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3</v>
      </c>
      <c r="DZ16" s="2">
        <v>3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2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1</v>
      </c>
      <c r="FD16" s="2">
        <v>1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2</v>
      </c>
      <c r="FO16" s="2">
        <v>1</v>
      </c>
      <c r="FP16" s="2">
        <v>0</v>
      </c>
      <c r="FQ16" s="2">
        <v>1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</row>
    <row r="17" spans="2:206" ht="90" customHeight="1" x14ac:dyDescent="0.25">
      <c r="B17" s="2" t="s">
        <v>410</v>
      </c>
      <c r="C17" s="2">
        <v>1</v>
      </c>
      <c r="D17" s="2">
        <v>0.51062234678399998</v>
      </c>
      <c r="E17" s="2">
        <v>0.19657917391900001</v>
      </c>
      <c r="F17" s="2">
        <v>0</v>
      </c>
      <c r="G17" s="2">
        <v>1.57142857143</v>
      </c>
      <c r="H17" s="2">
        <v>2.2857142857100001</v>
      </c>
      <c r="I17" s="2">
        <v>0.80952380952400005</v>
      </c>
      <c r="J17" s="2">
        <v>276.15899999999999</v>
      </c>
      <c r="K17" s="2">
        <v>12.0433372701</v>
      </c>
      <c r="L17" s="2">
        <v>0.50767816586000003</v>
      </c>
      <c r="M17" s="2">
        <v>12.0433372701</v>
      </c>
      <c r="N17" s="2">
        <v>-0.50767816586000003</v>
      </c>
      <c r="O17" s="2">
        <v>286.04773804000001</v>
      </c>
      <c r="P17" s="2">
        <v>286.23899999999998</v>
      </c>
      <c r="Q17" s="2">
        <v>106</v>
      </c>
      <c r="R17" s="2">
        <v>-0.489523337113</v>
      </c>
      <c r="S17" s="2">
        <v>1.6263699924400001E-2</v>
      </c>
      <c r="T17" s="2">
        <v>0.19657917391900001</v>
      </c>
      <c r="U17" s="2">
        <v>2.2943459566</v>
      </c>
      <c r="V17" s="2">
        <v>909.91628495500004</v>
      </c>
      <c r="W17" s="2">
        <v>15.145899890999999</v>
      </c>
      <c r="X17" s="2">
        <v>10.5694525781</v>
      </c>
      <c r="Y17" s="2">
        <v>10.5694525781</v>
      </c>
      <c r="Z17" s="2">
        <v>9.9523974981799999</v>
      </c>
      <c r="AA17" s="2">
        <v>5.9768843059799996</v>
      </c>
      <c r="AB17" s="2">
        <v>5.9768843059799996</v>
      </c>
      <c r="AC17" s="2">
        <v>4.5164265762899998</v>
      </c>
      <c r="AD17" s="2">
        <v>4.5164265762899998</v>
      </c>
      <c r="AE17" s="2">
        <v>3.0545529549400001</v>
      </c>
      <c r="AF17" s="2">
        <v>3.0545529549400001</v>
      </c>
      <c r="AG17" s="2">
        <v>2.07289002532</v>
      </c>
      <c r="AH17" s="2">
        <v>2.07289002532</v>
      </c>
      <c r="AI17" s="2">
        <v>-3.15</v>
      </c>
      <c r="AJ17" s="2">
        <v>56060.202076399997</v>
      </c>
      <c r="AK17" s="2">
        <v>12.862251838400001</v>
      </c>
      <c r="AL17" s="2">
        <v>4.4478291991600001</v>
      </c>
      <c r="AM17" s="2">
        <v>2.1215920915700002</v>
      </c>
      <c r="AN17" s="2">
        <v>117.31343579</v>
      </c>
      <c r="AO17" s="2">
        <v>24.843260516400001</v>
      </c>
      <c r="AP17" s="2">
        <v>28.228515441500001</v>
      </c>
      <c r="AQ17" s="2">
        <v>16.927814058500001</v>
      </c>
      <c r="AR17" s="2">
        <v>0</v>
      </c>
      <c r="AS17" s="2">
        <v>0</v>
      </c>
      <c r="AT17" s="2">
        <v>0</v>
      </c>
      <c r="AU17" s="2">
        <v>4.7945371840700002</v>
      </c>
      <c r="AV17" s="2">
        <v>0</v>
      </c>
      <c r="AW17" s="2">
        <v>0</v>
      </c>
      <c r="AX17" s="2">
        <v>0</v>
      </c>
      <c r="AY17" s="2">
        <v>0</v>
      </c>
      <c r="AZ17" s="2">
        <v>18.199101205400002</v>
      </c>
      <c r="BA17" s="2">
        <v>23.762552697099999</v>
      </c>
      <c r="BB17" s="2">
        <v>0</v>
      </c>
      <c r="BC17" s="2">
        <v>24.843260516400001</v>
      </c>
      <c r="BD17" s="2">
        <v>10.969244356100001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46.621529986699997</v>
      </c>
      <c r="BK17" s="2">
        <v>0</v>
      </c>
      <c r="BL17" s="2">
        <v>34.321746243699998</v>
      </c>
      <c r="BM17" s="2">
        <v>5.4287903918999998</v>
      </c>
      <c r="BN17" s="2">
        <v>0</v>
      </c>
      <c r="BO17" s="2">
        <v>22.998047333100001</v>
      </c>
      <c r="BP17" s="2">
        <v>0</v>
      </c>
      <c r="BQ17" s="2">
        <v>20.426109579399998</v>
      </c>
      <c r="BR17" s="2">
        <v>0</v>
      </c>
      <c r="BS17" s="2">
        <v>0</v>
      </c>
      <c r="BT17" s="2">
        <v>0</v>
      </c>
      <c r="BU17" s="2">
        <v>45.6098905319</v>
      </c>
      <c r="BV17" s="2">
        <v>0</v>
      </c>
      <c r="BW17" s="2">
        <v>22.2929432667</v>
      </c>
      <c r="BX17" s="2">
        <v>0</v>
      </c>
      <c r="BY17" s="2">
        <v>111.13</v>
      </c>
      <c r="BZ17" s="2">
        <v>5.4287903918999998</v>
      </c>
      <c r="CA17" s="2">
        <v>25.220646763400001</v>
      </c>
      <c r="CB17" s="2">
        <v>0</v>
      </c>
      <c r="CC17" s="2">
        <v>39.727539108099997</v>
      </c>
      <c r="CD17" s="2">
        <v>5.5634514917000004</v>
      </c>
      <c r="CE17" s="2">
        <v>12.1327341369</v>
      </c>
      <c r="CF17" s="2">
        <v>24.2654682738</v>
      </c>
      <c r="CG17" s="2">
        <v>0</v>
      </c>
      <c r="CH17" s="2">
        <v>0</v>
      </c>
      <c r="CI17" s="2">
        <v>0</v>
      </c>
      <c r="CJ17" s="2">
        <v>4.4171509370499997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5.4724518140600003</v>
      </c>
      <c r="CT17" s="2">
        <v>56.027548185900002</v>
      </c>
      <c r="CU17" s="2">
        <v>0</v>
      </c>
      <c r="CV17" s="2">
        <v>21</v>
      </c>
      <c r="CW17" s="2">
        <v>4</v>
      </c>
      <c r="CX17" s="2">
        <v>6</v>
      </c>
      <c r="CY17" s="2">
        <v>0</v>
      </c>
      <c r="CZ17" s="2">
        <v>0</v>
      </c>
      <c r="DA17" s="2">
        <v>0</v>
      </c>
      <c r="DB17" s="2">
        <v>2</v>
      </c>
      <c r="DC17" s="2">
        <v>1</v>
      </c>
      <c r="DD17" s="2">
        <v>3</v>
      </c>
      <c r="DE17" s="2">
        <v>6</v>
      </c>
      <c r="DF17" s="2">
        <v>4</v>
      </c>
      <c r="DG17" s="2">
        <v>6</v>
      </c>
      <c r="DH17" s="2">
        <v>1</v>
      </c>
      <c r="DI17" s="2">
        <v>0</v>
      </c>
      <c r="DJ17" s="2">
        <v>0</v>
      </c>
      <c r="DK17" s="2">
        <v>0</v>
      </c>
      <c r="DL17" s="2">
        <v>3</v>
      </c>
      <c r="DM17" s="2">
        <v>2.2824</v>
      </c>
      <c r="DN17" s="2">
        <v>74.5792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4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2</v>
      </c>
      <c r="EX17" s="2">
        <v>0</v>
      </c>
      <c r="EY17" s="2">
        <v>1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4</v>
      </c>
      <c r="GC17" s="2">
        <v>4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</row>
    <row r="18" spans="2:206" ht="90" customHeight="1" x14ac:dyDescent="0.25">
      <c r="B18" s="2" t="s">
        <v>411</v>
      </c>
      <c r="C18" s="2">
        <v>1</v>
      </c>
      <c r="D18" s="2">
        <v>0.63183293611799995</v>
      </c>
      <c r="E18" s="2">
        <v>0.20375050286499999</v>
      </c>
      <c r="F18" s="2">
        <v>0</v>
      </c>
      <c r="G18" s="2">
        <v>1.6</v>
      </c>
      <c r="H18" s="2">
        <v>2.2999999999999998</v>
      </c>
      <c r="I18" s="2">
        <v>0.9</v>
      </c>
      <c r="J18" s="2">
        <v>260.16000000000003</v>
      </c>
      <c r="K18" s="2">
        <v>12.3818211451</v>
      </c>
      <c r="L18" s="2">
        <v>0.507966244668</v>
      </c>
      <c r="M18" s="2">
        <v>12.3818211451</v>
      </c>
      <c r="N18" s="2">
        <v>-0.507966244668</v>
      </c>
      <c r="O18" s="2">
        <v>270.05282341999998</v>
      </c>
      <c r="P18" s="2">
        <v>270.24</v>
      </c>
      <c r="Q18" s="2">
        <v>100</v>
      </c>
      <c r="R18" s="2">
        <v>-0.40792611489000002</v>
      </c>
      <c r="S18" s="2">
        <v>7.7546296296299999E-3</v>
      </c>
      <c r="T18" s="2">
        <v>0.20375050286499999</v>
      </c>
      <c r="U18" s="2">
        <v>2.3141786459499998</v>
      </c>
      <c r="V18" s="2">
        <v>846.50713868100001</v>
      </c>
      <c r="W18" s="2">
        <v>14.275656402999999</v>
      </c>
      <c r="X18" s="2">
        <v>10.199589251800001</v>
      </c>
      <c r="Y18" s="2">
        <v>10.199589251800001</v>
      </c>
      <c r="Z18" s="2">
        <v>9.5585506480600007</v>
      </c>
      <c r="AA18" s="2">
        <v>5.82951382213</v>
      </c>
      <c r="AB18" s="2">
        <v>5.82951382213</v>
      </c>
      <c r="AC18" s="2">
        <v>4.3634074367300002</v>
      </c>
      <c r="AD18" s="2">
        <v>4.3634074367300002</v>
      </c>
      <c r="AE18" s="2">
        <v>3.0198596175299999</v>
      </c>
      <c r="AF18" s="2">
        <v>3.0198596175299999</v>
      </c>
      <c r="AG18" s="2">
        <v>2.05850487839</v>
      </c>
      <c r="AH18" s="2">
        <v>2.05850487839</v>
      </c>
      <c r="AI18" s="2">
        <v>-2.95</v>
      </c>
      <c r="AJ18" s="2">
        <v>39600.415362300002</v>
      </c>
      <c r="AK18" s="2">
        <v>12.1027621055</v>
      </c>
      <c r="AL18" s="2">
        <v>4.30780229351</v>
      </c>
      <c r="AM18" s="2">
        <v>1.8521839118100001</v>
      </c>
      <c r="AN18" s="2">
        <v>112.519202038</v>
      </c>
      <c r="AO18" s="2">
        <v>19.7367331216</v>
      </c>
      <c r="AP18" s="2">
        <v>34.480942851599998</v>
      </c>
      <c r="AQ18" s="2">
        <v>0</v>
      </c>
      <c r="AR18" s="2">
        <v>5.4287903918999998</v>
      </c>
      <c r="AS18" s="2">
        <v>0</v>
      </c>
      <c r="AT18" s="2">
        <v>0</v>
      </c>
      <c r="AU18" s="2">
        <v>4.7945371840700002</v>
      </c>
      <c r="AV18" s="2">
        <v>0</v>
      </c>
      <c r="AW18" s="2">
        <v>0</v>
      </c>
      <c r="AX18" s="2">
        <v>0</v>
      </c>
      <c r="AY18" s="2">
        <v>12.1327341369</v>
      </c>
      <c r="AZ18" s="2">
        <v>17.696185628599999</v>
      </c>
      <c r="BA18" s="2">
        <v>12.1327341369</v>
      </c>
      <c r="BB18" s="2">
        <v>5.5634514917000004</v>
      </c>
      <c r="BC18" s="2">
        <v>19.7367331216</v>
      </c>
      <c r="BD18" s="2">
        <v>10.969244356100001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52.884692982399997</v>
      </c>
      <c r="BK18" s="2">
        <v>0</v>
      </c>
      <c r="BL18" s="2">
        <v>28.3754384832</v>
      </c>
      <c r="BM18" s="2">
        <v>5.4287903918999998</v>
      </c>
      <c r="BN18" s="2">
        <v>0</v>
      </c>
      <c r="BO18" s="2">
        <v>17.248535499900001</v>
      </c>
      <c r="BP18" s="2">
        <v>0</v>
      </c>
      <c r="BQ18" s="2">
        <v>15.3195821845</v>
      </c>
      <c r="BR18" s="2">
        <v>0</v>
      </c>
      <c r="BS18" s="2">
        <v>0</v>
      </c>
      <c r="BT18" s="2">
        <v>0</v>
      </c>
      <c r="BU18" s="2">
        <v>51.873053527499998</v>
      </c>
      <c r="BV18" s="2">
        <v>0</v>
      </c>
      <c r="BW18" s="2">
        <v>22.0961473395</v>
      </c>
      <c r="BX18" s="2">
        <v>0</v>
      </c>
      <c r="BY18" s="2">
        <v>90.9</v>
      </c>
      <c r="BZ18" s="2">
        <v>5.4287903918999998</v>
      </c>
      <c r="CA18" s="2">
        <v>20.114119368600001</v>
      </c>
      <c r="CB18" s="2">
        <v>0</v>
      </c>
      <c r="CC18" s="2">
        <v>33.7812313477</v>
      </c>
      <c r="CD18" s="2">
        <v>5.5634514917000004</v>
      </c>
      <c r="CE18" s="2">
        <v>6.06636706846</v>
      </c>
      <c r="CF18" s="2">
        <v>24.462264201</v>
      </c>
      <c r="CG18" s="2">
        <v>12.1327341369</v>
      </c>
      <c r="CH18" s="2">
        <v>0</v>
      </c>
      <c r="CI18" s="2">
        <v>0</v>
      </c>
      <c r="CJ18" s="2">
        <v>4.4171509370499997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5.2874265400600002</v>
      </c>
      <c r="CT18" s="2">
        <v>50.545906793299999</v>
      </c>
      <c r="CU18" s="2">
        <v>0</v>
      </c>
      <c r="CV18" s="2">
        <v>20</v>
      </c>
      <c r="CW18" s="2">
        <v>3</v>
      </c>
      <c r="CX18" s="2">
        <v>5</v>
      </c>
      <c r="CY18" s="2">
        <v>0</v>
      </c>
      <c r="CZ18" s="2">
        <v>0</v>
      </c>
      <c r="DA18" s="2">
        <v>0</v>
      </c>
      <c r="DB18" s="2">
        <v>2</v>
      </c>
      <c r="DC18" s="2">
        <v>1</v>
      </c>
      <c r="DD18" s="2">
        <v>3</v>
      </c>
      <c r="DE18" s="2">
        <v>5</v>
      </c>
      <c r="DF18" s="2">
        <v>3</v>
      </c>
      <c r="DG18" s="2">
        <v>5</v>
      </c>
      <c r="DH18" s="2">
        <v>1</v>
      </c>
      <c r="DI18" s="2">
        <v>0</v>
      </c>
      <c r="DJ18" s="2">
        <v>0</v>
      </c>
      <c r="DK18" s="2">
        <v>0</v>
      </c>
      <c r="DL18" s="2">
        <v>3</v>
      </c>
      <c r="DM18" s="2">
        <v>2.5768</v>
      </c>
      <c r="DN18" s="2">
        <v>72.914400000000001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3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2</v>
      </c>
      <c r="EX18" s="2">
        <v>0</v>
      </c>
      <c r="EY18" s="2">
        <v>1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3</v>
      </c>
      <c r="GC18" s="2">
        <v>3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</row>
    <row r="19" spans="2:206" ht="90" customHeight="1" x14ac:dyDescent="0.25">
      <c r="B19" s="2" t="s">
        <v>412</v>
      </c>
      <c r="C19" s="2">
        <v>1</v>
      </c>
      <c r="D19" s="2">
        <v>0.59105466609099999</v>
      </c>
      <c r="E19" s="2">
        <v>0.20084962696700001</v>
      </c>
      <c r="F19" s="2">
        <v>0</v>
      </c>
      <c r="G19" s="2">
        <v>1.6</v>
      </c>
      <c r="H19" s="2">
        <v>2.2999999999999998</v>
      </c>
      <c r="I19" s="2">
        <v>0.9</v>
      </c>
      <c r="J19" s="2">
        <v>260.16000000000003</v>
      </c>
      <c r="K19" s="2">
        <v>12.0444666478</v>
      </c>
      <c r="L19" s="2">
        <v>0.50406789743299996</v>
      </c>
      <c r="M19" s="2">
        <v>12.0444666478</v>
      </c>
      <c r="N19" s="2">
        <v>-0.50406789743299996</v>
      </c>
      <c r="O19" s="2">
        <v>270.05282341999998</v>
      </c>
      <c r="P19" s="2">
        <v>270.24</v>
      </c>
      <c r="Q19" s="2">
        <v>100</v>
      </c>
      <c r="R19" s="2">
        <v>-0.738647119342</v>
      </c>
      <c r="S19" s="2">
        <v>3.8454270597100002E-3</v>
      </c>
      <c r="T19" s="2">
        <v>0.20084962696700001</v>
      </c>
      <c r="U19" s="2">
        <v>2.3623328534699999</v>
      </c>
      <c r="V19" s="2">
        <v>849.50713868100001</v>
      </c>
      <c r="W19" s="2">
        <v>14.275656402999999</v>
      </c>
      <c r="X19" s="2">
        <v>10.199589251800001</v>
      </c>
      <c r="Y19" s="2">
        <v>10.199589251800001</v>
      </c>
      <c r="Z19" s="2">
        <v>9.5753874004699995</v>
      </c>
      <c r="AA19" s="2">
        <v>5.8485769698499999</v>
      </c>
      <c r="AB19" s="2">
        <v>5.8485769698499999</v>
      </c>
      <c r="AC19" s="2">
        <v>4.3069689278699999</v>
      </c>
      <c r="AD19" s="2">
        <v>4.3069689278699999</v>
      </c>
      <c r="AE19" s="2">
        <v>3.0047479034500002</v>
      </c>
      <c r="AF19" s="2">
        <v>3.0047479034500002</v>
      </c>
      <c r="AG19" s="2">
        <v>2.0235643971799999</v>
      </c>
      <c r="AH19" s="2">
        <v>2.0235643971799999</v>
      </c>
      <c r="AI19" s="2">
        <v>-2.95</v>
      </c>
      <c r="AJ19" s="2">
        <v>42910.892908200003</v>
      </c>
      <c r="AK19" s="2">
        <v>12.1027621055</v>
      </c>
      <c r="AL19" s="2">
        <v>4.30780229351</v>
      </c>
      <c r="AM19" s="2">
        <v>1.76304267841</v>
      </c>
      <c r="AN19" s="2">
        <v>112.519202038</v>
      </c>
      <c r="AO19" s="2">
        <v>19.7367331216</v>
      </c>
      <c r="AP19" s="2">
        <v>16.729491775</v>
      </c>
      <c r="AQ19" s="2">
        <v>16.927814058500001</v>
      </c>
      <c r="AR19" s="2">
        <v>5.7495118332799997</v>
      </c>
      <c r="AS19" s="2">
        <v>0</v>
      </c>
      <c r="AT19" s="2">
        <v>0</v>
      </c>
      <c r="AU19" s="2">
        <v>4.7945371840700002</v>
      </c>
      <c r="AV19" s="2">
        <v>0</v>
      </c>
      <c r="AW19" s="2">
        <v>0</v>
      </c>
      <c r="AX19" s="2">
        <v>0</v>
      </c>
      <c r="AY19" s="2">
        <v>30.3318353423</v>
      </c>
      <c r="AZ19" s="2">
        <v>0</v>
      </c>
      <c r="BA19" s="2">
        <v>17.696185628599999</v>
      </c>
      <c r="BB19" s="2">
        <v>0</v>
      </c>
      <c r="BC19" s="2">
        <v>19.7367331216</v>
      </c>
      <c r="BD19" s="2">
        <v>10.969244356100001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52.687897055199997</v>
      </c>
      <c r="BK19" s="2">
        <v>0</v>
      </c>
      <c r="BL19" s="2">
        <v>28.5722344104</v>
      </c>
      <c r="BM19" s="2">
        <v>5.4287903918999998</v>
      </c>
      <c r="BN19" s="2">
        <v>0</v>
      </c>
      <c r="BO19" s="2">
        <v>17.248535499900001</v>
      </c>
      <c r="BP19" s="2">
        <v>0</v>
      </c>
      <c r="BQ19" s="2">
        <v>15.3195821845</v>
      </c>
      <c r="BR19" s="2">
        <v>0</v>
      </c>
      <c r="BS19" s="2">
        <v>0</v>
      </c>
      <c r="BT19" s="2">
        <v>0</v>
      </c>
      <c r="BU19" s="2">
        <v>51.6762576004</v>
      </c>
      <c r="BV19" s="2">
        <v>0</v>
      </c>
      <c r="BW19" s="2">
        <v>22.2929432667</v>
      </c>
      <c r="BX19" s="2">
        <v>0</v>
      </c>
      <c r="BY19" s="2">
        <v>90.9</v>
      </c>
      <c r="BZ19" s="2">
        <v>22.677325891799999</v>
      </c>
      <c r="CA19" s="2">
        <v>20.114119368600001</v>
      </c>
      <c r="CB19" s="2">
        <v>0</v>
      </c>
      <c r="CC19" s="2">
        <v>10.969244356100001</v>
      </c>
      <c r="CD19" s="2">
        <v>11.323698910599999</v>
      </c>
      <c r="CE19" s="2">
        <v>6.06636706846</v>
      </c>
      <c r="CF19" s="2">
        <v>6.06636706846</v>
      </c>
      <c r="CG19" s="2">
        <v>24.2654682738</v>
      </c>
      <c r="CH19" s="2">
        <v>6.06636706846</v>
      </c>
      <c r="CI19" s="2">
        <v>0</v>
      </c>
      <c r="CJ19" s="2">
        <v>4.4171509370499997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5.5142129629600003</v>
      </c>
      <c r="CT19" s="2">
        <v>50.3191203704</v>
      </c>
      <c r="CU19" s="2">
        <v>0</v>
      </c>
      <c r="CV19" s="2">
        <v>20</v>
      </c>
      <c r="CW19" s="2">
        <v>3</v>
      </c>
      <c r="CX19" s="2">
        <v>5</v>
      </c>
      <c r="CY19" s="2">
        <v>0</v>
      </c>
      <c r="CZ19" s="2">
        <v>0</v>
      </c>
      <c r="DA19" s="2">
        <v>0</v>
      </c>
      <c r="DB19" s="2">
        <v>2</v>
      </c>
      <c r="DC19" s="2">
        <v>1</v>
      </c>
      <c r="DD19" s="2">
        <v>3</v>
      </c>
      <c r="DE19" s="2">
        <v>5</v>
      </c>
      <c r="DF19" s="2">
        <v>3</v>
      </c>
      <c r="DG19" s="2">
        <v>5</v>
      </c>
      <c r="DH19" s="2">
        <v>1</v>
      </c>
      <c r="DI19" s="2">
        <v>0</v>
      </c>
      <c r="DJ19" s="2">
        <v>0</v>
      </c>
      <c r="DK19" s="2">
        <v>0</v>
      </c>
      <c r="DL19" s="2">
        <v>3</v>
      </c>
      <c r="DM19" s="2">
        <v>2.5768</v>
      </c>
      <c r="DN19" s="2">
        <v>72.914400000000001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3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2</v>
      </c>
      <c r="EX19" s="2">
        <v>0</v>
      </c>
      <c r="EY19" s="2">
        <v>1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3</v>
      </c>
      <c r="GC19" s="2">
        <v>3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</row>
    <row r="20" spans="2:206" ht="90" customHeight="1" x14ac:dyDescent="0.25">
      <c r="B20" s="2" t="s">
        <v>413</v>
      </c>
      <c r="C20" s="2">
        <v>1</v>
      </c>
      <c r="D20" s="2">
        <v>0.63921150490099998</v>
      </c>
      <c r="E20" s="2">
        <v>0.29605132267700002</v>
      </c>
      <c r="F20" s="2">
        <v>0</v>
      </c>
      <c r="G20" s="2">
        <v>2.3529411764699999</v>
      </c>
      <c r="H20" s="2">
        <v>3</v>
      </c>
      <c r="I20" s="2">
        <v>1.58823529412</v>
      </c>
      <c r="J20" s="2">
        <v>226.131</v>
      </c>
      <c r="K20" s="2">
        <v>11.6038926682</v>
      </c>
      <c r="L20" s="2">
        <v>0.32432351669300002</v>
      </c>
      <c r="M20" s="2">
        <v>11.6038926682</v>
      </c>
      <c r="N20" s="2">
        <v>-0.29605132267700002</v>
      </c>
      <c r="O20" s="2">
        <v>234.06216553600001</v>
      </c>
      <c r="P20" s="2">
        <v>234.19499999999999</v>
      </c>
      <c r="Q20" s="2">
        <v>86</v>
      </c>
      <c r="R20" s="2">
        <v>-0.54287037036999997</v>
      </c>
      <c r="S20" s="2">
        <v>3.4278155706699998E-3</v>
      </c>
      <c r="T20" s="2">
        <v>0.32432351669300002</v>
      </c>
      <c r="U20" s="2">
        <v>2.6303674050399999</v>
      </c>
      <c r="V20" s="2">
        <v>663.21917963500005</v>
      </c>
      <c r="W20" s="2">
        <v>12.413849083400001</v>
      </c>
      <c r="X20" s="2">
        <v>8.7738726007699999</v>
      </c>
      <c r="Y20" s="2">
        <v>8.7738726007699999</v>
      </c>
      <c r="Z20" s="2">
        <v>8.0965554505200004</v>
      </c>
      <c r="AA20" s="2">
        <v>4.6503201030500003</v>
      </c>
      <c r="AB20" s="2">
        <v>4.6503201030500003</v>
      </c>
      <c r="AC20" s="2">
        <v>3.2452429338100002</v>
      </c>
      <c r="AD20" s="2">
        <v>3.2452429338100002</v>
      </c>
      <c r="AE20" s="2">
        <v>1.9099120997700001</v>
      </c>
      <c r="AF20" s="2">
        <v>1.9099120997700001</v>
      </c>
      <c r="AG20" s="2">
        <v>1.27022765982</v>
      </c>
      <c r="AH20" s="2">
        <v>1.27022765982</v>
      </c>
      <c r="AI20" s="2">
        <v>-2.64</v>
      </c>
      <c r="AJ20" s="2">
        <v>7001.7769395699997</v>
      </c>
      <c r="AK20" s="2">
        <v>10.8638791233</v>
      </c>
      <c r="AL20" s="2">
        <v>4.0822519129200003</v>
      </c>
      <c r="AM20" s="2">
        <v>2.1436341536699999</v>
      </c>
      <c r="AN20" s="2">
        <v>94.120914401899995</v>
      </c>
      <c r="AO20" s="2">
        <v>0</v>
      </c>
      <c r="AP20" s="2">
        <v>11.8907715665</v>
      </c>
      <c r="AQ20" s="2">
        <v>6.2861605231300004</v>
      </c>
      <c r="AR20" s="2">
        <v>5.51670071762</v>
      </c>
      <c r="AS20" s="2">
        <v>11.554356950100001</v>
      </c>
      <c r="AT20" s="2">
        <v>11.507606175999999</v>
      </c>
      <c r="AU20" s="2">
        <v>14.3836115522</v>
      </c>
      <c r="AV20" s="2">
        <v>20.268724166799998</v>
      </c>
      <c r="AW20" s="2">
        <v>0</v>
      </c>
      <c r="AX20" s="2">
        <v>4.98397852095</v>
      </c>
      <c r="AY20" s="2">
        <v>0</v>
      </c>
      <c r="AZ20" s="2">
        <v>0</v>
      </c>
      <c r="BA20" s="2">
        <v>6.9237371996899997</v>
      </c>
      <c r="BB20" s="2">
        <v>0</v>
      </c>
      <c r="BC20" s="2">
        <v>14.5730528891</v>
      </c>
      <c r="BD20" s="2">
        <v>29.305557471899998</v>
      </c>
      <c r="BE20" s="2">
        <v>0</v>
      </c>
      <c r="BF20" s="2">
        <v>14.951935562799999</v>
      </c>
      <c r="BG20" s="2">
        <v>0</v>
      </c>
      <c r="BH20" s="2">
        <v>6.9237371996899997</v>
      </c>
      <c r="BI20" s="2">
        <v>5.3167886040100001</v>
      </c>
      <c r="BJ20" s="2">
        <v>22.244575645600001</v>
      </c>
      <c r="BK20" s="2">
        <v>0</v>
      </c>
      <c r="BL20" s="2">
        <v>0</v>
      </c>
      <c r="BM20" s="2">
        <v>15.860034020000001</v>
      </c>
      <c r="BN20" s="2">
        <v>5.94833928099</v>
      </c>
      <c r="BO20" s="2">
        <v>0</v>
      </c>
      <c r="BP20" s="2">
        <v>0</v>
      </c>
      <c r="BQ20" s="2">
        <v>27.1452758153</v>
      </c>
      <c r="BR20" s="2">
        <v>4.7945371840700002</v>
      </c>
      <c r="BS20" s="2">
        <v>0</v>
      </c>
      <c r="BT20" s="2">
        <v>17.4122023786</v>
      </c>
      <c r="BU20" s="2">
        <v>10.9913807557</v>
      </c>
      <c r="BV20" s="2">
        <v>0</v>
      </c>
      <c r="BW20" s="2">
        <v>11.163877938400001</v>
      </c>
      <c r="BX20" s="2">
        <v>0</v>
      </c>
      <c r="BY20" s="2">
        <v>118.95</v>
      </c>
      <c r="BZ20" s="2">
        <v>5.5592668950500004</v>
      </c>
      <c r="CA20" s="2">
        <v>14.3836115522</v>
      </c>
      <c r="CB20" s="2">
        <v>0</v>
      </c>
      <c r="CC20" s="2">
        <v>28.7133249436</v>
      </c>
      <c r="CD20" s="2">
        <v>6.2861605231300004</v>
      </c>
      <c r="CE20" s="2">
        <v>0</v>
      </c>
      <c r="CF20" s="2">
        <v>13.1205807713</v>
      </c>
      <c r="CG20" s="2">
        <v>0</v>
      </c>
      <c r="CH20" s="2">
        <v>0</v>
      </c>
      <c r="CI20" s="2">
        <v>25.252702687799999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50.5</v>
      </c>
      <c r="CU20" s="2">
        <v>0.111111111111</v>
      </c>
      <c r="CV20" s="2">
        <v>17</v>
      </c>
      <c r="CW20" s="2">
        <v>3</v>
      </c>
      <c r="CX20" s="2">
        <v>8</v>
      </c>
      <c r="CY20" s="2">
        <v>0</v>
      </c>
      <c r="CZ20" s="2">
        <v>0</v>
      </c>
      <c r="DA20" s="2">
        <v>0</v>
      </c>
      <c r="DB20" s="2">
        <v>0</v>
      </c>
      <c r="DC20" s="2">
        <v>2</v>
      </c>
      <c r="DD20" s="2">
        <v>2</v>
      </c>
      <c r="DE20" s="2">
        <v>5</v>
      </c>
      <c r="DF20" s="2">
        <v>2</v>
      </c>
      <c r="DG20" s="2">
        <v>8</v>
      </c>
      <c r="DH20" s="2">
        <v>2</v>
      </c>
      <c r="DI20" s="2">
        <v>0</v>
      </c>
      <c r="DJ20" s="2">
        <v>0</v>
      </c>
      <c r="DK20" s="2">
        <v>0</v>
      </c>
      <c r="DL20" s="2">
        <v>2</v>
      </c>
      <c r="DM20" s="2">
        <v>-1.0969</v>
      </c>
      <c r="DN20" s="2">
        <v>56.4056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4</v>
      </c>
      <c r="DU20" s="2">
        <v>2</v>
      </c>
      <c r="DV20" s="2">
        <v>0</v>
      </c>
      <c r="DW20" s="2">
        <v>0</v>
      </c>
      <c r="DX20" s="2">
        <v>0</v>
      </c>
      <c r="DY20" s="2">
        <v>2</v>
      </c>
      <c r="DZ20" s="2">
        <v>2</v>
      </c>
      <c r="EA20" s="2">
        <v>0</v>
      </c>
      <c r="EB20" s="2">
        <v>0</v>
      </c>
      <c r="EC20" s="2">
        <v>0</v>
      </c>
      <c r="ED20" s="2">
        <v>2</v>
      </c>
      <c r="EE20" s="2">
        <v>3</v>
      </c>
      <c r="EF20" s="2">
        <v>0</v>
      </c>
      <c r="EG20" s="2">
        <v>0</v>
      </c>
      <c r="EH20" s="2">
        <v>0</v>
      </c>
      <c r="EI20" s="2">
        <v>0</v>
      </c>
      <c r="EJ20" s="2">
        <v>2</v>
      </c>
      <c r="EK20" s="2">
        <v>0</v>
      </c>
      <c r="EL20" s="2">
        <v>1</v>
      </c>
      <c r="EM20" s="2">
        <v>0</v>
      </c>
      <c r="EN20" s="2">
        <v>0</v>
      </c>
      <c r="EO20" s="2">
        <v>0</v>
      </c>
      <c r="EP20" s="2">
        <v>1</v>
      </c>
      <c r="EQ20" s="2">
        <v>0</v>
      </c>
      <c r="ER20" s="2">
        <v>1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1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</row>
    <row r="21" spans="2:206" ht="90" customHeight="1" x14ac:dyDescent="0.25">
      <c r="B21" s="2" t="s">
        <v>414</v>
      </c>
      <c r="C21" s="2">
        <v>1</v>
      </c>
      <c r="D21" s="2">
        <v>0.67022102113600002</v>
      </c>
      <c r="E21" s="2">
        <v>0.153900369274</v>
      </c>
      <c r="F21" s="2">
        <v>0</v>
      </c>
      <c r="G21" s="2">
        <v>1.84615384615</v>
      </c>
      <c r="H21" s="2">
        <v>2.61538461538</v>
      </c>
      <c r="I21" s="2">
        <v>1.07692307692</v>
      </c>
      <c r="J21" s="2">
        <v>164.119</v>
      </c>
      <c r="K21" s="2">
        <v>10.681300075599999</v>
      </c>
      <c r="L21" s="2">
        <v>0.507186016899</v>
      </c>
      <c r="M21" s="2">
        <v>10.681300075599999</v>
      </c>
      <c r="N21" s="2">
        <v>-0.507186016899</v>
      </c>
      <c r="O21" s="2">
        <v>172.052429496</v>
      </c>
      <c r="P21" s="2">
        <v>172.18299999999999</v>
      </c>
      <c r="Q21" s="2">
        <v>64</v>
      </c>
      <c r="R21" s="2">
        <v>3.5833333333300001E-2</v>
      </c>
      <c r="S21" s="2">
        <v>3.5833333333300001E-2</v>
      </c>
      <c r="T21" s="2">
        <v>0.153900369274</v>
      </c>
      <c r="U21" s="2">
        <v>2.9117844920099998</v>
      </c>
      <c r="V21" s="2">
        <v>460.59697423</v>
      </c>
      <c r="W21" s="2">
        <v>9.2591485450600004</v>
      </c>
      <c r="X21" s="2">
        <v>6.8969137702900003</v>
      </c>
      <c r="Y21" s="2">
        <v>6.8969137702900003</v>
      </c>
      <c r="Z21" s="2">
        <v>6.3256985026999999</v>
      </c>
      <c r="AA21" s="2">
        <v>3.9860180644500001</v>
      </c>
      <c r="AB21" s="2">
        <v>3.9860180644500001</v>
      </c>
      <c r="AC21" s="2">
        <v>2.8373504578199999</v>
      </c>
      <c r="AD21" s="2">
        <v>2.8373504578199999</v>
      </c>
      <c r="AE21" s="2">
        <v>2.0655266934699998</v>
      </c>
      <c r="AF21" s="2">
        <v>2.0655266934699998</v>
      </c>
      <c r="AG21" s="2">
        <v>1.4079506107099999</v>
      </c>
      <c r="AH21" s="2">
        <v>1.4079506107099999</v>
      </c>
      <c r="AI21" s="2">
        <v>-1.83</v>
      </c>
      <c r="AJ21" s="2">
        <v>1310.55861929</v>
      </c>
      <c r="AK21" s="2">
        <v>7.8003469946799999</v>
      </c>
      <c r="AL21" s="2">
        <v>2.9008083304099999</v>
      </c>
      <c r="AM21" s="2">
        <v>1.16201508279</v>
      </c>
      <c r="AN21" s="2">
        <v>75.433765617899994</v>
      </c>
      <c r="AO21" s="2">
        <v>5.1065273948399996</v>
      </c>
      <c r="AP21" s="2">
        <v>5.7495118332799997</v>
      </c>
      <c r="AQ21" s="2">
        <v>6.2861605231300004</v>
      </c>
      <c r="AR21" s="2">
        <v>0</v>
      </c>
      <c r="AS21" s="2">
        <v>0</v>
      </c>
      <c r="AT21" s="2">
        <v>0</v>
      </c>
      <c r="AU21" s="2">
        <v>4.7945371840700002</v>
      </c>
      <c r="AV21" s="2">
        <v>0</v>
      </c>
      <c r="AW21" s="2">
        <v>0</v>
      </c>
      <c r="AX21" s="2">
        <v>0</v>
      </c>
      <c r="AY21" s="2">
        <v>30.3318353423</v>
      </c>
      <c r="AZ21" s="2">
        <v>16.838815497399999</v>
      </c>
      <c r="BA21" s="2">
        <v>0</v>
      </c>
      <c r="BB21" s="2">
        <v>5.5634514917000004</v>
      </c>
      <c r="BC21" s="2">
        <v>9.9010645789100007</v>
      </c>
      <c r="BD21" s="2">
        <v>17.058608952099998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41.961653902499997</v>
      </c>
      <c r="BK21" s="2">
        <v>0</v>
      </c>
      <c r="BL21" s="2">
        <v>5.7495118332799997</v>
      </c>
      <c r="BM21" s="2">
        <v>0</v>
      </c>
      <c r="BN21" s="2">
        <v>0</v>
      </c>
      <c r="BO21" s="2">
        <v>5.7495118332799997</v>
      </c>
      <c r="BP21" s="2">
        <v>0</v>
      </c>
      <c r="BQ21" s="2">
        <v>11.392687918</v>
      </c>
      <c r="BR21" s="2">
        <v>0</v>
      </c>
      <c r="BS21" s="2">
        <v>0</v>
      </c>
      <c r="BT21" s="2">
        <v>10.3579886758</v>
      </c>
      <c r="BU21" s="2">
        <v>36.398202410800003</v>
      </c>
      <c r="BV21" s="2">
        <v>0</v>
      </c>
      <c r="BW21" s="2">
        <v>10.772448428900001</v>
      </c>
      <c r="BX21" s="2">
        <v>0</v>
      </c>
      <c r="BY21" s="2">
        <v>37.299999999999997</v>
      </c>
      <c r="BZ21" s="2">
        <v>0</v>
      </c>
      <c r="CA21" s="2">
        <v>9.9010645789100007</v>
      </c>
      <c r="CB21" s="2">
        <v>0</v>
      </c>
      <c r="CC21" s="2">
        <v>5.7495118332799997</v>
      </c>
      <c r="CD21" s="2">
        <v>11.8496120148</v>
      </c>
      <c r="CE21" s="2">
        <v>10.772448428900001</v>
      </c>
      <c r="CF21" s="2">
        <v>6.06636706846</v>
      </c>
      <c r="CG21" s="2">
        <v>6.06636706846</v>
      </c>
      <c r="CH21" s="2">
        <v>24.2654682738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33.666666666700003</v>
      </c>
      <c r="CU21" s="2">
        <v>0</v>
      </c>
      <c r="CV21" s="2">
        <v>13</v>
      </c>
      <c r="CW21" s="2">
        <v>1</v>
      </c>
      <c r="CX21" s="2">
        <v>2</v>
      </c>
      <c r="CY21" s="2">
        <v>0</v>
      </c>
      <c r="CZ21" s="2">
        <v>0</v>
      </c>
      <c r="DA21" s="2">
        <v>0</v>
      </c>
      <c r="DB21" s="2">
        <v>2</v>
      </c>
      <c r="DC21" s="2">
        <v>0</v>
      </c>
      <c r="DD21" s="2">
        <v>2</v>
      </c>
      <c r="DE21" s="2">
        <v>2</v>
      </c>
      <c r="DF21" s="2">
        <v>1</v>
      </c>
      <c r="DG21" s="2">
        <v>2</v>
      </c>
      <c r="DH21" s="2">
        <v>1</v>
      </c>
      <c r="DI21" s="2">
        <v>0</v>
      </c>
      <c r="DJ21" s="2">
        <v>0</v>
      </c>
      <c r="DK21" s="2">
        <v>0</v>
      </c>
      <c r="DL21" s="2">
        <v>2</v>
      </c>
      <c r="DM21" s="2">
        <v>2.3578999999999999</v>
      </c>
      <c r="DN21" s="2">
        <v>51.000300000000003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1</v>
      </c>
      <c r="DW21" s="2">
        <v>0</v>
      </c>
      <c r="DX21" s="2">
        <v>0</v>
      </c>
      <c r="DY21" s="2">
        <v>1</v>
      </c>
      <c r="DZ21" s="2">
        <v>1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1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2</v>
      </c>
      <c r="EX21" s="2">
        <v>0</v>
      </c>
      <c r="EY21" s="2">
        <v>1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1</v>
      </c>
      <c r="GC21" s="2">
        <v>1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</row>
    <row r="22" spans="2:206" ht="90" customHeight="1" x14ac:dyDescent="0.25">
      <c r="B22" s="2" t="s">
        <v>415</v>
      </c>
      <c r="C22" s="2">
        <v>1</v>
      </c>
      <c r="D22" s="2">
        <v>0.534664379435</v>
      </c>
      <c r="E22" s="2">
        <v>0.31002359606800001</v>
      </c>
      <c r="F22" s="2">
        <v>0</v>
      </c>
      <c r="G22" s="2">
        <v>2.3571428571399999</v>
      </c>
      <c r="H22" s="2">
        <v>3.0714285714299998</v>
      </c>
      <c r="I22" s="2">
        <v>1.57142857143</v>
      </c>
      <c r="J22" s="2">
        <v>186.11</v>
      </c>
      <c r="K22" s="2">
        <v>11.2937037037</v>
      </c>
      <c r="L22" s="2">
        <v>0.324307243696</v>
      </c>
      <c r="M22" s="2">
        <v>11.2937037037</v>
      </c>
      <c r="N22" s="2">
        <v>-0.31002359606800001</v>
      </c>
      <c r="O22" s="2">
        <v>192.05160085200001</v>
      </c>
      <c r="P22" s="2">
        <v>192.15799999999999</v>
      </c>
      <c r="Q22" s="2">
        <v>70</v>
      </c>
      <c r="R22" s="2">
        <v>-0.47921296296299998</v>
      </c>
      <c r="S22" s="2">
        <v>5.9074074074100001E-2</v>
      </c>
      <c r="T22" s="2">
        <v>0.324307243696</v>
      </c>
      <c r="U22" s="2">
        <v>2.8860162261400002</v>
      </c>
      <c r="V22" s="2">
        <v>561.49897665900005</v>
      </c>
      <c r="W22" s="2">
        <v>10.1293920331</v>
      </c>
      <c r="X22" s="2">
        <v>6.9429745795000004</v>
      </c>
      <c r="Y22" s="2">
        <v>6.9429745795000004</v>
      </c>
      <c r="Z22" s="2">
        <v>6.7027086004100003</v>
      </c>
      <c r="AA22" s="2">
        <v>3.7348710924100001</v>
      </c>
      <c r="AB22" s="2">
        <v>3.7348710924100001</v>
      </c>
      <c r="AC22" s="2">
        <v>2.6027318505600001</v>
      </c>
      <c r="AD22" s="2">
        <v>2.6027318505600001</v>
      </c>
      <c r="AE22" s="2">
        <v>1.62821863076</v>
      </c>
      <c r="AF22" s="2">
        <v>1.62821863076</v>
      </c>
      <c r="AG22" s="2">
        <v>1.0496366830499999</v>
      </c>
      <c r="AH22" s="2">
        <v>1.0496366830499999</v>
      </c>
      <c r="AI22" s="2">
        <v>-2.31</v>
      </c>
      <c r="AJ22" s="2">
        <v>1796.23653941</v>
      </c>
      <c r="AK22" s="2">
        <v>8.2955785007199996</v>
      </c>
      <c r="AL22" s="2">
        <v>2.8734699288100001</v>
      </c>
      <c r="AM22" s="2">
        <v>1.20038663141</v>
      </c>
      <c r="AN22" s="2">
        <v>77.019536586499996</v>
      </c>
      <c r="AO22" s="2">
        <v>5.73366747716</v>
      </c>
      <c r="AP22" s="2">
        <v>11.8907715665</v>
      </c>
      <c r="AQ22" s="2">
        <v>6.2861605231300004</v>
      </c>
      <c r="AR22" s="2">
        <v>5.51670071762</v>
      </c>
      <c r="AS22" s="2">
        <v>5.6471772207699997</v>
      </c>
      <c r="AT22" s="2">
        <v>11.507606175999999</v>
      </c>
      <c r="AU22" s="2">
        <v>9.5890743681400004</v>
      </c>
      <c r="AV22" s="2">
        <v>14.951935562799999</v>
      </c>
      <c r="AW22" s="2">
        <v>0</v>
      </c>
      <c r="AX22" s="2">
        <v>4.98397852095</v>
      </c>
      <c r="AY22" s="2">
        <v>0</v>
      </c>
      <c r="AZ22" s="2">
        <v>0</v>
      </c>
      <c r="BA22" s="2">
        <v>0</v>
      </c>
      <c r="BB22" s="2">
        <v>0</v>
      </c>
      <c r="BC22" s="2">
        <v>9.7785157050200002</v>
      </c>
      <c r="BD22" s="2">
        <v>23.398377742499999</v>
      </c>
      <c r="BE22" s="2">
        <v>0</v>
      </c>
      <c r="BF22" s="2">
        <v>14.951935562799999</v>
      </c>
      <c r="BG22" s="2">
        <v>0</v>
      </c>
      <c r="BH22" s="2">
        <v>0</v>
      </c>
      <c r="BI22" s="2">
        <v>5.73366747716</v>
      </c>
      <c r="BJ22" s="2">
        <v>22.244575645600001</v>
      </c>
      <c r="BK22" s="2">
        <v>0</v>
      </c>
      <c r="BL22" s="2">
        <v>0</v>
      </c>
      <c r="BM22" s="2">
        <v>16.276912893199999</v>
      </c>
      <c r="BN22" s="2">
        <v>5.94833928099</v>
      </c>
      <c r="BO22" s="2">
        <v>0</v>
      </c>
      <c r="BP22" s="2">
        <v>0</v>
      </c>
      <c r="BQ22" s="2">
        <v>21.238096085999999</v>
      </c>
      <c r="BR22" s="2">
        <v>0</v>
      </c>
      <c r="BS22" s="2">
        <v>0</v>
      </c>
      <c r="BT22" s="2">
        <v>10.4884651789</v>
      </c>
      <c r="BU22" s="2">
        <v>10.9913807557</v>
      </c>
      <c r="BV22" s="2">
        <v>0</v>
      </c>
      <c r="BW22" s="2">
        <v>11.163877938400001</v>
      </c>
      <c r="BX22" s="2">
        <v>0</v>
      </c>
      <c r="BY22" s="2">
        <v>115.87</v>
      </c>
      <c r="BZ22" s="2">
        <v>5.5592668950500004</v>
      </c>
      <c r="CA22" s="2">
        <v>9.5890743681400004</v>
      </c>
      <c r="CB22" s="2">
        <v>0</v>
      </c>
      <c r="CC22" s="2">
        <v>22.806145214200001</v>
      </c>
      <c r="CD22" s="2">
        <v>6.2861605231300004</v>
      </c>
      <c r="CE22" s="2">
        <v>0</v>
      </c>
      <c r="CF22" s="2">
        <v>6.1968435716099997</v>
      </c>
      <c r="CG22" s="2">
        <v>0</v>
      </c>
      <c r="CH22" s="2">
        <v>0</v>
      </c>
      <c r="CI22" s="2">
        <v>19.9359140838</v>
      </c>
      <c r="CJ22" s="2">
        <v>5.73366747716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41.333333333299997</v>
      </c>
      <c r="CU22" s="2">
        <v>0</v>
      </c>
      <c r="CV22" s="2">
        <v>14</v>
      </c>
      <c r="CW22" s="2">
        <v>4</v>
      </c>
      <c r="CX22" s="2">
        <v>7</v>
      </c>
      <c r="CY22" s="2">
        <v>0</v>
      </c>
      <c r="CZ22" s="2">
        <v>0</v>
      </c>
      <c r="DA22" s="2">
        <v>0</v>
      </c>
      <c r="DB22" s="2">
        <v>0</v>
      </c>
      <c r="DC22" s="2">
        <v>2</v>
      </c>
      <c r="DD22" s="2">
        <v>2</v>
      </c>
      <c r="DE22" s="2">
        <v>5</v>
      </c>
      <c r="DF22" s="2">
        <v>2</v>
      </c>
      <c r="DG22" s="2">
        <v>7</v>
      </c>
      <c r="DH22" s="2">
        <v>1</v>
      </c>
      <c r="DI22" s="2">
        <v>0</v>
      </c>
      <c r="DJ22" s="2">
        <v>0</v>
      </c>
      <c r="DK22" s="2">
        <v>0</v>
      </c>
      <c r="DL22" s="2">
        <v>2</v>
      </c>
      <c r="DM22" s="2">
        <v>-1.4731000000000001</v>
      </c>
      <c r="DN22" s="2">
        <v>46.514299999999999</v>
      </c>
      <c r="DO22" s="2">
        <v>0</v>
      </c>
      <c r="DP22" s="2">
        <v>0</v>
      </c>
      <c r="DQ22" s="2">
        <v>0</v>
      </c>
      <c r="DR22" s="2">
        <v>1</v>
      </c>
      <c r="DS22" s="2">
        <v>0</v>
      </c>
      <c r="DT22" s="2">
        <v>4</v>
      </c>
      <c r="DU22" s="2">
        <v>2</v>
      </c>
      <c r="DV22" s="2">
        <v>0</v>
      </c>
      <c r="DW22" s="2">
        <v>0</v>
      </c>
      <c r="DX22" s="2">
        <v>0</v>
      </c>
      <c r="DY22" s="2">
        <v>1</v>
      </c>
      <c r="DZ22" s="2">
        <v>1</v>
      </c>
      <c r="EA22" s="2">
        <v>0</v>
      </c>
      <c r="EB22" s="2">
        <v>0</v>
      </c>
      <c r="EC22" s="2">
        <v>0</v>
      </c>
      <c r="ED22" s="2">
        <v>2</v>
      </c>
      <c r="EE22" s="2">
        <v>2</v>
      </c>
      <c r="EF22" s="2">
        <v>1</v>
      </c>
      <c r="EG22" s="2">
        <v>0</v>
      </c>
      <c r="EH22" s="2">
        <v>0</v>
      </c>
      <c r="EI22" s="2">
        <v>0</v>
      </c>
      <c r="EJ22" s="2">
        <v>2</v>
      </c>
      <c r="EK22" s="2">
        <v>0</v>
      </c>
      <c r="EL22" s="2">
        <v>1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1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1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</row>
    <row r="23" spans="2:206" ht="90" customHeight="1" x14ac:dyDescent="0.25">
      <c r="B23" s="2" t="s">
        <v>416</v>
      </c>
      <c r="C23" s="2">
        <v>1</v>
      </c>
      <c r="D23" s="2">
        <v>0.57535769802699999</v>
      </c>
      <c r="E23" s="2">
        <v>0.223666693015</v>
      </c>
      <c r="F23" s="2">
        <v>0</v>
      </c>
      <c r="G23" s="2">
        <v>2</v>
      </c>
      <c r="H23" s="2">
        <v>2.7142857142899999</v>
      </c>
      <c r="I23" s="2">
        <v>1.2142857142900001</v>
      </c>
      <c r="J23" s="2">
        <v>184.11799999999999</v>
      </c>
      <c r="K23" s="2">
        <v>10.4195823885</v>
      </c>
      <c r="L23" s="2">
        <v>0.38166364677300002</v>
      </c>
      <c r="M23" s="2">
        <v>10.4195823885</v>
      </c>
      <c r="N23" s="2">
        <v>-0.38166364677300002</v>
      </c>
      <c r="O23" s="2">
        <v>190.06030881199999</v>
      </c>
      <c r="P23" s="2">
        <v>190.166</v>
      </c>
      <c r="Q23" s="2">
        <v>70</v>
      </c>
      <c r="R23" s="2">
        <v>3.0697278911599998E-2</v>
      </c>
      <c r="S23" s="2">
        <v>3.0697278911599998E-2</v>
      </c>
      <c r="T23" s="2">
        <v>0.223666693015</v>
      </c>
      <c r="U23" s="2">
        <v>2.81377532038</v>
      </c>
      <c r="V23" s="2">
        <v>510.75133369100001</v>
      </c>
      <c r="W23" s="2">
        <v>10.1293920331</v>
      </c>
      <c r="X23" s="2">
        <v>7.0065037492200002</v>
      </c>
      <c r="Y23" s="2">
        <v>7.0065037492200002</v>
      </c>
      <c r="Z23" s="2">
        <v>6.7027086004100003</v>
      </c>
      <c r="AA23" s="2">
        <v>3.7138492727700001</v>
      </c>
      <c r="AB23" s="2">
        <v>3.7138492727700001</v>
      </c>
      <c r="AC23" s="2">
        <v>2.5519786692799999</v>
      </c>
      <c r="AD23" s="2">
        <v>2.5519786692799999</v>
      </c>
      <c r="AE23" s="2">
        <v>1.5906301217100001</v>
      </c>
      <c r="AF23" s="2">
        <v>1.5906301217100001</v>
      </c>
      <c r="AG23" s="2">
        <v>1.0166753908899999</v>
      </c>
      <c r="AH23" s="2">
        <v>1.0166753908899999</v>
      </c>
      <c r="AI23" s="2">
        <v>-2.31</v>
      </c>
      <c r="AJ23" s="2">
        <v>1796.23653941</v>
      </c>
      <c r="AK23" s="2">
        <v>8.2955785007199996</v>
      </c>
      <c r="AL23" s="2">
        <v>2.8734699288100001</v>
      </c>
      <c r="AM23" s="2">
        <v>1.20038663141</v>
      </c>
      <c r="AN23" s="2">
        <v>78.197905183499998</v>
      </c>
      <c r="AO23" s="2">
        <v>11.4673349543</v>
      </c>
      <c r="AP23" s="2">
        <v>5.6939279948500001</v>
      </c>
      <c r="AQ23" s="2">
        <v>23.267901239299999</v>
      </c>
      <c r="AR23" s="2">
        <v>5.94833928099</v>
      </c>
      <c r="AS23" s="2">
        <v>0</v>
      </c>
      <c r="AT23" s="2">
        <v>0</v>
      </c>
      <c r="AU23" s="2">
        <v>4.7945371840700002</v>
      </c>
      <c r="AV23" s="2">
        <v>9.9679570418899992</v>
      </c>
      <c r="AW23" s="2">
        <v>9.9679570418899992</v>
      </c>
      <c r="AX23" s="2">
        <v>0</v>
      </c>
      <c r="AY23" s="2">
        <v>0</v>
      </c>
      <c r="AZ23" s="2">
        <v>0</v>
      </c>
      <c r="BA23" s="2">
        <v>0</v>
      </c>
      <c r="BB23" s="2">
        <v>6.1968435716099997</v>
      </c>
      <c r="BC23" s="2">
        <v>4.7945371840700002</v>
      </c>
      <c r="BD23" s="2">
        <v>29.216240520300001</v>
      </c>
      <c r="BE23" s="2">
        <v>0</v>
      </c>
      <c r="BF23" s="2">
        <v>19.9359140838</v>
      </c>
      <c r="BG23" s="2">
        <v>0</v>
      </c>
      <c r="BH23" s="2">
        <v>0</v>
      </c>
      <c r="BI23" s="2">
        <v>11.4673349543</v>
      </c>
      <c r="BJ23" s="2">
        <v>11.8907715665</v>
      </c>
      <c r="BK23" s="2">
        <v>0</v>
      </c>
      <c r="BL23" s="2">
        <v>0</v>
      </c>
      <c r="BM23" s="2">
        <v>11.4673349543</v>
      </c>
      <c r="BN23" s="2">
        <v>11.766202058799999</v>
      </c>
      <c r="BO23" s="2">
        <v>0</v>
      </c>
      <c r="BP23" s="2">
        <v>0</v>
      </c>
      <c r="BQ23" s="2">
        <v>26.222074606900001</v>
      </c>
      <c r="BR23" s="2">
        <v>0</v>
      </c>
      <c r="BS23" s="2">
        <v>0</v>
      </c>
      <c r="BT23" s="2">
        <v>10.4884651789</v>
      </c>
      <c r="BU23" s="2">
        <v>6.1968435716099997</v>
      </c>
      <c r="BV23" s="2">
        <v>0</v>
      </c>
      <c r="BW23" s="2">
        <v>11.163877938400001</v>
      </c>
      <c r="BX23" s="2">
        <v>0</v>
      </c>
      <c r="BY23" s="2">
        <v>120.67</v>
      </c>
      <c r="BZ23" s="2">
        <v>0</v>
      </c>
      <c r="CA23" s="2">
        <v>4.7945371840700002</v>
      </c>
      <c r="CB23" s="2">
        <v>0</v>
      </c>
      <c r="CC23" s="2">
        <v>28.624007992100001</v>
      </c>
      <c r="CD23" s="2">
        <v>6.2861605231300004</v>
      </c>
      <c r="CE23" s="2">
        <v>0</v>
      </c>
      <c r="CF23" s="2">
        <v>6.1968435716099997</v>
      </c>
      <c r="CG23" s="2">
        <v>0</v>
      </c>
      <c r="CH23" s="2">
        <v>0</v>
      </c>
      <c r="CI23" s="2">
        <v>19.9359140838</v>
      </c>
      <c r="CJ23" s="2">
        <v>11.4673349543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39.333333333299997</v>
      </c>
      <c r="CU23" s="2">
        <v>0</v>
      </c>
      <c r="CV23" s="2">
        <v>14</v>
      </c>
      <c r="CW23" s="2">
        <v>4</v>
      </c>
      <c r="CX23" s="2">
        <v>7</v>
      </c>
      <c r="CY23" s="2">
        <v>0</v>
      </c>
      <c r="CZ23" s="2">
        <v>0</v>
      </c>
      <c r="DA23" s="2">
        <v>0</v>
      </c>
      <c r="DB23" s="2">
        <v>0</v>
      </c>
      <c r="DC23" s="2">
        <v>2</v>
      </c>
      <c r="DD23" s="2">
        <v>2</v>
      </c>
      <c r="DE23" s="2">
        <v>7</v>
      </c>
      <c r="DF23" s="2">
        <v>2</v>
      </c>
      <c r="DG23" s="2">
        <v>7</v>
      </c>
      <c r="DH23" s="2">
        <v>1</v>
      </c>
      <c r="DI23" s="2">
        <v>0</v>
      </c>
      <c r="DJ23" s="2">
        <v>0</v>
      </c>
      <c r="DK23" s="2">
        <v>0</v>
      </c>
      <c r="DL23" s="2">
        <v>2</v>
      </c>
      <c r="DM23" s="2">
        <v>-0.60329999999999995</v>
      </c>
      <c r="DN23" s="2">
        <v>49.340299999999999</v>
      </c>
      <c r="DO23" s="2">
        <v>0</v>
      </c>
      <c r="DP23" s="2">
        <v>0</v>
      </c>
      <c r="DQ23" s="2">
        <v>0</v>
      </c>
      <c r="DR23" s="2">
        <v>2</v>
      </c>
      <c r="DS23" s="2">
        <v>0</v>
      </c>
      <c r="DT23" s="2">
        <v>4</v>
      </c>
      <c r="DU23" s="2">
        <v>0</v>
      </c>
      <c r="DV23" s="2">
        <v>0</v>
      </c>
      <c r="DW23" s="2">
        <v>0</v>
      </c>
      <c r="DX23" s="2">
        <v>0</v>
      </c>
      <c r="DY23" s="2">
        <v>1</v>
      </c>
      <c r="DZ23" s="2">
        <v>1</v>
      </c>
      <c r="EA23" s="2">
        <v>0</v>
      </c>
      <c r="EB23" s="2">
        <v>0</v>
      </c>
      <c r="EC23" s="2">
        <v>0</v>
      </c>
      <c r="ED23" s="2">
        <v>4</v>
      </c>
      <c r="EE23" s="2">
        <v>0</v>
      </c>
      <c r="EF23" s="2">
        <v>2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1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2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1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</row>
    <row r="24" spans="2:206" ht="90" customHeight="1" x14ac:dyDescent="0.25">
      <c r="B24" s="2" t="s">
        <v>485</v>
      </c>
      <c r="C24" s="2">
        <v>1</v>
      </c>
      <c r="D24" s="2">
        <v>0.64774385744499996</v>
      </c>
      <c r="E24" s="2">
        <v>0.15340710641899999</v>
      </c>
      <c r="F24" s="2">
        <v>0</v>
      </c>
      <c r="G24" s="2">
        <v>2.2727272727300001</v>
      </c>
      <c r="H24" s="2">
        <v>2.8181818181799998</v>
      </c>
      <c r="I24" s="2">
        <v>1.5454545454499999</v>
      </c>
      <c r="J24" s="2">
        <v>144.08500000000001</v>
      </c>
      <c r="K24" s="2">
        <v>10.2799111867</v>
      </c>
      <c r="L24" s="2">
        <v>0.50720519488100002</v>
      </c>
      <c r="M24" s="2">
        <v>10.2799111867</v>
      </c>
      <c r="N24" s="2">
        <v>-0.50720519488100002</v>
      </c>
      <c r="O24" s="2">
        <v>152.047344116</v>
      </c>
      <c r="P24" s="2">
        <v>152.149</v>
      </c>
      <c r="Q24" s="2">
        <v>58</v>
      </c>
      <c r="R24" s="2">
        <v>-2.7037037037E-2</v>
      </c>
      <c r="S24" s="2">
        <v>2.7037037037E-2</v>
      </c>
      <c r="T24" s="2">
        <v>0.15340710641899999</v>
      </c>
      <c r="U24" s="2">
        <v>3.1176252724900002</v>
      </c>
      <c r="V24" s="2">
        <v>268.03972257999999</v>
      </c>
      <c r="W24" s="2">
        <v>8.2675847134999998</v>
      </c>
      <c r="X24" s="2">
        <v>6.0731112531899996</v>
      </c>
      <c r="Y24" s="2">
        <v>6.0731112531899996</v>
      </c>
      <c r="Z24" s="2">
        <v>5.2743869076800003</v>
      </c>
      <c r="AA24" s="2">
        <v>3.0983905001499998</v>
      </c>
      <c r="AB24" s="2">
        <v>3.0983905001499998</v>
      </c>
      <c r="AC24" s="2">
        <v>2.0425973154300001</v>
      </c>
      <c r="AD24" s="2">
        <v>2.0425973154300001</v>
      </c>
      <c r="AE24" s="2">
        <v>1.3616650267199999</v>
      </c>
      <c r="AF24" s="2">
        <v>1.3616650267199999</v>
      </c>
      <c r="AG24" s="2">
        <v>0.75397007972100005</v>
      </c>
      <c r="AH24" s="2">
        <v>0.75397007972100005</v>
      </c>
      <c r="AI24" s="2">
        <v>-1.51</v>
      </c>
      <c r="AJ24" s="2">
        <v>343.17627964600001</v>
      </c>
      <c r="AK24" s="2">
        <v>7.5953740779799999</v>
      </c>
      <c r="AL24" s="2">
        <v>3.05313810055</v>
      </c>
      <c r="AM24" s="2">
        <v>1.4903705091399999</v>
      </c>
      <c r="AN24" s="2">
        <v>64.230588429999997</v>
      </c>
      <c r="AO24" s="2">
        <v>9.8433903486399998</v>
      </c>
      <c r="AP24" s="2">
        <v>11.499023666599999</v>
      </c>
      <c r="AQ24" s="2">
        <v>6.2861605231300004</v>
      </c>
      <c r="AR24" s="2">
        <v>0</v>
      </c>
      <c r="AS24" s="2">
        <v>0</v>
      </c>
      <c r="AT24" s="2">
        <v>0</v>
      </c>
      <c r="AU24" s="2">
        <v>4.7945371840700002</v>
      </c>
      <c r="AV24" s="2">
        <v>0</v>
      </c>
      <c r="AW24" s="2">
        <v>0</v>
      </c>
      <c r="AX24" s="2">
        <v>0</v>
      </c>
      <c r="AY24" s="2">
        <v>0</v>
      </c>
      <c r="AZ24" s="2">
        <v>18.199101205400002</v>
      </c>
      <c r="BA24" s="2">
        <v>0</v>
      </c>
      <c r="BB24" s="2">
        <v>12.673249032999999</v>
      </c>
      <c r="BC24" s="2">
        <v>14.637927532699999</v>
      </c>
      <c r="BD24" s="2">
        <v>6.2861605231300004</v>
      </c>
      <c r="BE24" s="2">
        <v>0</v>
      </c>
      <c r="BF24" s="2">
        <v>0</v>
      </c>
      <c r="BG24" s="2">
        <v>0</v>
      </c>
      <c r="BH24" s="2">
        <v>0</v>
      </c>
      <c r="BI24" s="2">
        <v>7.1097975412799999</v>
      </c>
      <c r="BJ24" s="2">
        <v>23.762552697099999</v>
      </c>
      <c r="BK24" s="2">
        <v>0</v>
      </c>
      <c r="BL24" s="2">
        <v>11.499023666599999</v>
      </c>
      <c r="BM24" s="2">
        <v>4.7368629538000002</v>
      </c>
      <c r="BN24" s="2">
        <v>0</v>
      </c>
      <c r="BO24" s="2">
        <v>11.499023666599999</v>
      </c>
      <c r="BP24" s="2">
        <v>0</v>
      </c>
      <c r="BQ24" s="2">
        <v>18.502485459199999</v>
      </c>
      <c r="BR24" s="2">
        <v>0</v>
      </c>
      <c r="BS24" s="2">
        <v>0</v>
      </c>
      <c r="BT24" s="2">
        <v>10.3579886758</v>
      </c>
      <c r="BU24" s="2">
        <v>18.199101205400002</v>
      </c>
      <c r="BV24" s="2">
        <v>0</v>
      </c>
      <c r="BW24" s="2">
        <v>0</v>
      </c>
      <c r="BX24" s="2">
        <v>0</v>
      </c>
      <c r="BY24" s="2">
        <v>46.53</v>
      </c>
      <c r="BZ24" s="2">
        <v>0</v>
      </c>
      <c r="CA24" s="2">
        <v>4.7945371840700002</v>
      </c>
      <c r="CB24" s="2">
        <v>0</v>
      </c>
      <c r="CC24" s="2">
        <v>11.312963325</v>
      </c>
      <c r="CD24" s="2">
        <v>12.035672356399999</v>
      </c>
      <c r="CE24" s="2">
        <v>0</v>
      </c>
      <c r="CF24" s="2">
        <v>19.242531678199999</v>
      </c>
      <c r="CG24" s="2">
        <v>6.06636706846</v>
      </c>
      <c r="CH24" s="2">
        <v>0</v>
      </c>
      <c r="CI24" s="2">
        <v>0</v>
      </c>
      <c r="CJ24" s="2">
        <v>9.8433903486399998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31.5</v>
      </c>
      <c r="CU24" s="2">
        <v>0.125</v>
      </c>
      <c r="CV24" s="2">
        <v>11</v>
      </c>
      <c r="CW24" s="2">
        <v>1</v>
      </c>
      <c r="CX24" s="2">
        <v>3</v>
      </c>
      <c r="CY24" s="2">
        <v>0</v>
      </c>
      <c r="CZ24" s="2">
        <v>0</v>
      </c>
      <c r="DA24" s="2">
        <v>0</v>
      </c>
      <c r="DB24" s="2">
        <v>1</v>
      </c>
      <c r="DC24" s="2">
        <v>0</v>
      </c>
      <c r="DD24" s="2">
        <v>1</v>
      </c>
      <c r="DE24" s="2">
        <v>3</v>
      </c>
      <c r="DF24" s="2">
        <v>1</v>
      </c>
      <c r="DG24" s="2">
        <v>3</v>
      </c>
      <c r="DH24" s="2">
        <v>2</v>
      </c>
      <c r="DI24" s="2">
        <v>0</v>
      </c>
      <c r="DJ24" s="2">
        <v>0</v>
      </c>
      <c r="DK24" s="2">
        <v>0</v>
      </c>
      <c r="DL24" s="2">
        <v>1</v>
      </c>
      <c r="DM24" s="2">
        <v>1.2133</v>
      </c>
      <c r="DN24" s="2">
        <v>40.046300000000002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1</v>
      </c>
      <c r="DW24" s="2">
        <v>0</v>
      </c>
      <c r="DX24" s="2">
        <v>0</v>
      </c>
      <c r="DY24" s="2">
        <v>1</v>
      </c>
      <c r="DZ24" s="2">
        <v>1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1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1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1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1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1</v>
      </c>
      <c r="GC24" s="2">
        <v>1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</row>
    <row r="25" spans="2:206" ht="90" customHeight="1" x14ac:dyDescent="0.25">
      <c r="B25" s="2" t="s">
        <v>417</v>
      </c>
      <c r="C25" s="2">
        <v>1</v>
      </c>
      <c r="D25" s="2">
        <v>0.645013935925</v>
      </c>
      <c r="E25" s="2">
        <v>0.18994246458700001</v>
      </c>
      <c r="F25" s="2">
        <v>0</v>
      </c>
      <c r="G25" s="2">
        <v>1.69230769231</v>
      </c>
      <c r="H25" s="2">
        <v>2.38461538462</v>
      </c>
      <c r="I25" s="2">
        <v>1</v>
      </c>
      <c r="J25" s="2">
        <v>168.107</v>
      </c>
      <c r="K25" s="2">
        <v>11.2528703704</v>
      </c>
      <c r="L25" s="2">
        <v>0.50715949589499998</v>
      </c>
      <c r="M25" s="2">
        <v>11.2528703704</v>
      </c>
      <c r="N25" s="2">
        <v>-0.50715949589499998</v>
      </c>
      <c r="O25" s="2">
        <v>174.03169405200001</v>
      </c>
      <c r="P25" s="2">
        <v>174.155</v>
      </c>
      <c r="Q25" s="2">
        <v>64</v>
      </c>
      <c r="R25" s="2">
        <v>-0.32620370370399998</v>
      </c>
      <c r="S25" s="2">
        <v>0.10648148148100001</v>
      </c>
      <c r="T25" s="2">
        <v>0.18994246458700001</v>
      </c>
      <c r="U25" s="2">
        <v>2.7569605368399999</v>
      </c>
      <c r="V25" s="2">
        <v>429.79604065400002</v>
      </c>
      <c r="W25" s="2">
        <v>9.42228525188</v>
      </c>
      <c r="X25" s="2">
        <v>6.6504615223799997</v>
      </c>
      <c r="Y25" s="2">
        <v>6.6504615223799997</v>
      </c>
      <c r="Z25" s="2">
        <v>6.19837730276</v>
      </c>
      <c r="AA25" s="2">
        <v>3.7865556265899998</v>
      </c>
      <c r="AB25" s="2">
        <v>3.7865556265899998</v>
      </c>
      <c r="AC25" s="2">
        <v>2.76153384226</v>
      </c>
      <c r="AD25" s="2">
        <v>2.76153384226</v>
      </c>
      <c r="AE25" s="2">
        <v>1.94040534424</v>
      </c>
      <c r="AF25" s="2">
        <v>1.94040534424</v>
      </c>
      <c r="AG25" s="2">
        <v>1.3289023877499999</v>
      </c>
      <c r="AH25" s="2">
        <v>1.3289023877499999</v>
      </c>
      <c r="AI25" s="2">
        <v>-1.9</v>
      </c>
      <c r="AJ25" s="2">
        <v>1095.97124156</v>
      </c>
      <c r="AK25" s="2">
        <v>7.7338364865799996</v>
      </c>
      <c r="AL25" s="2">
        <v>2.5529776258400001</v>
      </c>
      <c r="AM25" s="2">
        <v>1.05182616149</v>
      </c>
      <c r="AN25" s="2">
        <v>74.313015343700002</v>
      </c>
      <c r="AO25" s="2">
        <v>5.1065273948399996</v>
      </c>
      <c r="AP25" s="2">
        <v>5.7495118332799997</v>
      </c>
      <c r="AQ25" s="2">
        <v>11.5664898927</v>
      </c>
      <c r="AR25" s="2">
        <v>0</v>
      </c>
      <c r="AS25" s="2">
        <v>0</v>
      </c>
      <c r="AT25" s="2">
        <v>0</v>
      </c>
      <c r="AU25" s="2">
        <v>9.5890743681400004</v>
      </c>
      <c r="AV25" s="2">
        <v>0</v>
      </c>
      <c r="AW25" s="2">
        <v>0</v>
      </c>
      <c r="AX25" s="2">
        <v>0</v>
      </c>
      <c r="AY25" s="2">
        <v>12.1327341369</v>
      </c>
      <c r="AZ25" s="2">
        <v>18.218407282099999</v>
      </c>
      <c r="BA25" s="2">
        <v>5.5634514917000004</v>
      </c>
      <c r="BB25" s="2">
        <v>5.5634514917000004</v>
      </c>
      <c r="BC25" s="2">
        <v>14.695601763000001</v>
      </c>
      <c r="BD25" s="2">
        <v>11.5664898927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41.478044402400002</v>
      </c>
      <c r="BK25" s="2">
        <v>0</v>
      </c>
      <c r="BL25" s="2">
        <v>5.7495118332799997</v>
      </c>
      <c r="BM25" s="2">
        <v>0</v>
      </c>
      <c r="BN25" s="2">
        <v>0</v>
      </c>
      <c r="BO25" s="2">
        <v>5.7495118332799997</v>
      </c>
      <c r="BP25" s="2">
        <v>0</v>
      </c>
      <c r="BQ25" s="2">
        <v>16.6730172876</v>
      </c>
      <c r="BR25" s="2">
        <v>0</v>
      </c>
      <c r="BS25" s="2">
        <v>0</v>
      </c>
      <c r="BT25" s="2">
        <v>20.715977351500001</v>
      </c>
      <c r="BU25" s="2">
        <v>30.351141419099999</v>
      </c>
      <c r="BV25" s="2">
        <v>0</v>
      </c>
      <c r="BW25" s="2">
        <v>0</v>
      </c>
      <c r="BX25" s="2">
        <v>0</v>
      </c>
      <c r="BY25" s="2">
        <v>54.37</v>
      </c>
      <c r="BZ25" s="2">
        <v>0</v>
      </c>
      <c r="CA25" s="2">
        <v>14.695601763000001</v>
      </c>
      <c r="CB25" s="2">
        <v>0</v>
      </c>
      <c r="CC25" s="2">
        <v>28.4429047094</v>
      </c>
      <c r="CD25" s="2">
        <v>0</v>
      </c>
      <c r="CE25" s="2">
        <v>0</v>
      </c>
      <c r="CF25" s="2">
        <v>24.284774350599999</v>
      </c>
      <c r="CG25" s="2">
        <v>6.06636706846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38.333333333299997</v>
      </c>
      <c r="CU25" s="2">
        <v>0</v>
      </c>
      <c r="CV25" s="2">
        <v>13</v>
      </c>
      <c r="CW25" s="2">
        <v>1</v>
      </c>
      <c r="CX25" s="2">
        <v>3</v>
      </c>
      <c r="CY25" s="2">
        <v>1</v>
      </c>
      <c r="CZ25" s="2">
        <v>0</v>
      </c>
      <c r="DA25" s="2">
        <v>1</v>
      </c>
      <c r="DB25" s="2">
        <v>1</v>
      </c>
      <c r="DC25" s="2">
        <v>0</v>
      </c>
      <c r="DD25" s="2">
        <v>1</v>
      </c>
      <c r="DE25" s="2">
        <v>3</v>
      </c>
      <c r="DF25" s="2">
        <v>1</v>
      </c>
      <c r="DG25" s="2">
        <v>3</v>
      </c>
      <c r="DH25" s="2">
        <v>0</v>
      </c>
      <c r="DI25" s="2">
        <v>0</v>
      </c>
      <c r="DJ25" s="2">
        <v>0</v>
      </c>
      <c r="DK25" s="2">
        <v>0</v>
      </c>
      <c r="DL25" s="2">
        <v>2</v>
      </c>
      <c r="DM25" s="2">
        <v>1.3273999999999999</v>
      </c>
      <c r="DN25" s="2">
        <v>45.907800000000002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1</v>
      </c>
      <c r="DW25" s="2">
        <v>0</v>
      </c>
      <c r="DX25" s="2">
        <v>0</v>
      </c>
      <c r="DY25" s="2">
        <v>2</v>
      </c>
      <c r="DZ25" s="2">
        <v>2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2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1</v>
      </c>
      <c r="EX25" s="2">
        <v>0</v>
      </c>
      <c r="EY25" s="2">
        <v>1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2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1</v>
      </c>
      <c r="GC25" s="2">
        <v>1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</row>
    <row r="26" spans="2:206" ht="90" customHeight="1" x14ac:dyDescent="0.25">
      <c r="B26" s="2" t="s">
        <v>418</v>
      </c>
      <c r="C26" s="2">
        <v>1</v>
      </c>
      <c r="D26" s="2">
        <v>0.86005491982600002</v>
      </c>
      <c r="E26" s="2">
        <v>0.337309746242</v>
      </c>
      <c r="F26" s="2">
        <v>0</v>
      </c>
      <c r="G26" s="2">
        <v>1.6666666666700001</v>
      </c>
      <c r="H26" s="2">
        <v>2.38888888889</v>
      </c>
      <c r="I26" s="2">
        <v>1</v>
      </c>
      <c r="J26" s="2">
        <v>226.17</v>
      </c>
      <c r="K26" s="2">
        <v>11.123831884599999</v>
      </c>
      <c r="L26" s="2">
        <v>0.477583340518</v>
      </c>
      <c r="M26" s="2">
        <v>11.123831884599999</v>
      </c>
      <c r="N26" s="2">
        <v>-0.477583340518</v>
      </c>
      <c r="O26" s="2">
        <v>241.11027872</v>
      </c>
      <c r="P26" s="2">
        <v>241.29</v>
      </c>
      <c r="Q26" s="2">
        <v>92</v>
      </c>
      <c r="R26" s="2">
        <v>-0.927401738473</v>
      </c>
      <c r="S26" s="2">
        <v>0.27630196523099998</v>
      </c>
      <c r="T26" s="2">
        <v>0.337309746242</v>
      </c>
      <c r="U26" s="2">
        <v>2.4024843007499999</v>
      </c>
      <c r="V26" s="2">
        <v>590.79751483400003</v>
      </c>
      <c r="W26" s="2">
        <v>13.120955864600001</v>
      </c>
      <c r="X26" s="2">
        <v>10.396913770299999</v>
      </c>
      <c r="Y26" s="2">
        <v>10.396913770299999</v>
      </c>
      <c r="Z26" s="2">
        <v>8.5922241528800001</v>
      </c>
      <c r="AA26" s="2">
        <v>5.7490981480299999</v>
      </c>
      <c r="AB26" s="2">
        <v>5.7490981480299999</v>
      </c>
      <c r="AC26" s="2">
        <v>4.2232076059399999</v>
      </c>
      <c r="AD26" s="2">
        <v>4.2232076059399999</v>
      </c>
      <c r="AE26" s="2">
        <v>3.03144048367</v>
      </c>
      <c r="AF26" s="2">
        <v>3.03144048367</v>
      </c>
      <c r="AG26" s="2">
        <v>1.8102102333800001</v>
      </c>
      <c r="AH26" s="2">
        <v>1.8102102333800001</v>
      </c>
      <c r="AI26" s="2">
        <v>-2.29</v>
      </c>
      <c r="AJ26" s="2">
        <v>12394.3103145</v>
      </c>
      <c r="AK26" s="2">
        <v>12.174429825400001</v>
      </c>
      <c r="AL26" s="2">
        <v>4.9184071181400002</v>
      </c>
      <c r="AM26" s="2">
        <v>2.3483829738400002</v>
      </c>
      <c r="AN26" s="2">
        <v>106.088941705</v>
      </c>
      <c r="AO26" s="2">
        <v>10.4233159988</v>
      </c>
      <c r="AP26" s="2">
        <v>0</v>
      </c>
      <c r="AQ26" s="2">
        <v>0</v>
      </c>
      <c r="AR26" s="2">
        <v>0</v>
      </c>
      <c r="AS26" s="2">
        <v>0</v>
      </c>
      <c r="AT26" s="2">
        <v>5.9693052879500001</v>
      </c>
      <c r="AU26" s="2">
        <v>0</v>
      </c>
      <c r="AV26" s="2">
        <v>4.7945371840700002</v>
      </c>
      <c r="AW26" s="2">
        <v>0</v>
      </c>
      <c r="AX26" s="2">
        <v>0</v>
      </c>
      <c r="AY26" s="2">
        <v>24.2654682738</v>
      </c>
      <c r="AZ26" s="2">
        <v>43.173478588199998</v>
      </c>
      <c r="BA26" s="2">
        <v>5.6873862746799997</v>
      </c>
      <c r="BB26" s="2">
        <v>11.2508377664</v>
      </c>
      <c r="BC26" s="2">
        <v>9.9010645789100007</v>
      </c>
      <c r="BD26" s="2">
        <v>17.344077837299999</v>
      </c>
      <c r="BE26" s="2">
        <v>0</v>
      </c>
      <c r="BF26" s="2">
        <v>0</v>
      </c>
      <c r="BG26" s="2">
        <v>0</v>
      </c>
      <c r="BH26" s="2">
        <v>13.847474399399999</v>
      </c>
      <c r="BI26" s="2">
        <v>5.3167886040100001</v>
      </c>
      <c r="BJ26" s="2">
        <v>59.154923954300003</v>
      </c>
      <c r="BK26" s="2">
        <v>0</v>
      </c>
      <c r="BL26" s="2">
        <v>0</v>
      </c>
      <c r="BM26" s="2">
        <v>5.3167886040100001</v>
      </c>
      <c r="BN26" s="2">
        <v>11.374772549399999</v>
      </c>
      <c r="BO26" s="2">
        <v>0</v>
      </c>
      <c r="BP26" s="2">
        <v>0</v>
      </c>
      <c r="BQ26" s="2">
        <v>11.0758326828</v>
      </c>
      <c r="BR26" s="2">
        <v>0</v>
      </c>
      <c r="BS26" s="2">
        <v>13.847474399399999</v>
      </c>
      <c r="BT26" s="2">
        <v>21.484891659199999</v>
      </c>
      <c r="BU26" s="2">
        <v>42.464569479200001</v>
      </c>
      <c r="BV26" s="2">
        <v>0</v>
      </c>
      <c r="BW26" s="2">
        <v>0</v>
      </c>
      <c r="BX26" s="2">
        <v>0</v>
      </c>
      <c r="BY26" s="2">
        <v>49.33</v>
      </c>
      <c r="BZ26" s="2">
        <v>5.9693052879500001</v>
      </c>
      <c r="CA26" s="2">
        <v>4.7945371840700002</v>
      </c>
      <c r="CB26" s="2">
        <v>0</v>
      </c>
      <c r="CC26" s="2">
        <v>5.5634514917000004</v>
      </c>
      <c r="CD26" s="2">
        <v>5.6873862746799997</v>
      </c>
      <c r="CE26" s="2">
        <v>11.2508377664</v>
      </c>
      <c r="CF26" s="2">
        <v>5.5634514917000004</v>
      </c>
      <c r="CG26" s="2">
        <v>18.199101205400002</v>
      </c>
      <c r="CH26" s="2">
        <v>38.112942673200003</v>
      </c>
      <c r="CI26" s="2">
        <v>5.3167886040100001</v>
      </c>
      <c r="CJ26" s="2">
        <v>5.1065273948399996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43.5</v>
      </c>
      <c r="CU26" s="2">
        <v>0.13333333333299999</v>
      </c>
      <c r="CV26" s="2">
        <v>18</v>
      </c>
      <c r="CW26" s="2">
        <v>2</v>
      </c>
      <c r="CX26" s="2">
        <v>3</v>
      </c>
      <c r="CY26" s="2">
        <v>0</v>
      </c>
      <c r="CZ26" s="2">
        <v>0</v>
      </c>
      <c r="DA26" s="2">
        <v>0</v>
      </c>
      <c r="DB26" s="2">
        <v>2</v>
      </c>
      <c r="DC26" s="2">
        <v>0</v>
      </c>
      <c r="DD26" s="2">
        <v>2</v>
      </c>
      <c r="DE26" s="2">
        <v>2</v>
      </c>
      <c r="DF26" s="2">
        <v>2</v>
      </c>
      <c r="DG26" s="2">
        <v>3</v>
      </c>
      <c r="DH26" s="2">
        <v>3</v>
      </c>
      <c r="DI26" s="2">
        <v>0</v>
      </c>
      <c r="DJ26" s="2">
        <v>0</v>
      </c>
      <c r="DK26" s="2">
        <v>0</v>
      </c>
      <c r="DL26" s="2">
        <v>2</v>
      </c>
      <c r="DM26" s="2">
        <v>3.7452399999999999</v>
      </c>
      <c r="DN26" s="2">
        <v>72.599999999999994</v>
      </c>
      <c r="DO26" s="2">
        <v>0</v>
      </c>
      <c r="DP26" s="2">
        <v>0</v>
      </c>
      <c r="DQ26" s="2">
        <v>0</v>
      </c>
      <c r="DR26" s="2">
        <v>0</v>
      </c>
      <c r="DS26" s="2">
        <v>1</v>
      </c>
      <c r="DT26" s="2">
        <v>0</v>
      </c>
      <c r="DU26" s="2">
        <v>0</v>
      </c>
      <c r="DV26" s="2">
        <v>0</v>
      </c>
      <c r="DW26" s="2">
        <v>1</v>
      </c>
      <c r="DX26" s="2">
        <v>1</v>
      </c>
      <c r="DY26" s="2">
        <v>1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1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2</v>
      </c>
      <c r="ES26" s="2">
        <v>1</v>
      </c>
      <c r="ET26" s="2">
        <v>0</v>
      </c>
      <c r="EU26" s="2">
        <v>0</v>
      </c>
      <c r="EV26" s="2">
        <v>0</v>
      </c>
      <c r="EW26" s="2">
        <v>2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1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</row>
    <row r="27" spans="2:206" ht="90" customHeight="1" x14ac:dyDescent="0.25">
      <c r="B27" s="2" t="s">
        <v>419</v>
      </c>
      <c r="C27" s="2">
        <v>1</v>
      </c>
      <c r="D27" s="2">
        <v>0.59948349108800003</v>
      </c>
      <c r="E27" s="2">
        <v>0.189107099877</v>
      </c>
      <c r="F27" s="2">
        <v>0</v>
      </c>
      <c r="G27" s="2">
        <v>1.61538461538</v>
      </c>
      <c r="H27" s="2">
        <v>2.30769230769</v>
      </c>
      <c r="I27" s="2">
        <v>1</v>
      </c>
      <c r="J27" s="2">
        <v>164.119</v>
      </c>
      <c r="K27" s="2">
        <v>11.5415740741</v>
      </c>
      <c r="L27" s="2">
        <v>0.28925138083000002</v>
      </c>
      <c r="M27" s="2">
        <v>11.5415740741</v>
      </c>
      <c r="N27" s="2">
        <v>-0.28925138083000002</v>
      </c>
      <c r="O27" s="2">
        <v>172.052429496</v>
      </c>
      <c r="P27" s="2">
        <v>172.18299999999999</v>
      </c>
      <c r="Q27" s="2">
        <v>64</v>
      </c>
      <c r="R27" s="2">
        <v>-7.6203703703699999E-2</v>
      </c>
      <c r="S27" s="2">
        <v>4.61111111111E-2</v>
      </c>
      <c r="T27" s="2">
        <v>0.189107099877</v>
      </c>
      <c r="U27" s="2">
        <v>2.69038953465</v>
      </c>
      <c r="V27" s="2">
        <v>427.47134880200002</v>
      </c>
      <c r="W27" s="2">
        <v>9.42228525188</v>
      </c>
      <c r="X27" s="2">
        <v>7.2032479268799996</v>
      </c>
      <c r="Y27" s="2">
        <v>7.2032479268799996</v>
      </c>
      <c r="Z27" s="2">
        <v>6.19837730276</v>
      </c>
      <c r="AA27" s="2">
        <v>4.0629488288399997</v>
      </c>
      <c r="AB27" s="2">
        <v>4.0629488288399997</v>
      </c>
      <c r="AC27" s="2">
        <v>3.0663089665199998</v>
      </c>
      <c r="AD27" s="2">
        <v>3.0663089665199998</v>
      </c>
      <c r="AE27" s="2">
        <v>2.1429066593099999</v>
      </c>
      <c r="AF27" s="2">
        <v>2.1429066593099999</v>
      </c>
      <c r="AG27" s="2">
        <v>1.4483417997300001</v>
      </c>
      <c r="AH27" s="2">
        <v>1.4483417997300001</v>
      </c>
      <c r="AI27" s="2">
        <v>-1.7</v>
      </c>
      <c r="AJ27" s="2">
        <v>1131.06842231</v>
      </c>
      <c r="AK27" s="2">
        <v>7.9239672152800003</v>
      </c>
      <c r="AL27" s="2">
        <v>2.6601182477799998</v>
      </c>
      <c r="AM27" s="2">
        <v>1.1085425487</v>
      </c>
      <c r="AN27" s="2">
        <v>75.883723705899996</v>
      </c>
      <c r="AO27" s="2">
        <v>0</v>
      </c>
      <c r="AP27" s="2">
        <v>0</v>
      </c>
      <c r="AQ27" s="2">
        <v>11.5664898927</v>
      </c>
      <c r="AR27" s="2">
        <v>0</v>
      </c>
      <c r="AS27" s="2">
        <v>0</v>
      </c>
      <c r="AT27" s="2">
        <v>0</v>
      </c>
      <c r="AU27" s="2">
        <v>9.5890743681400004</v>
      </c>
      <c r="AV27" s="2">
        <v>0</v>
      </c>
      <c r="AW27" s="2">
        <v>0</v>
      </c>
      <c r="AX27" s="2">
        <v>0</v>
      </c>
      <c r="AY27" s="2">
        <v>24.2654682738</v>
      </c>
      <c r="AZ27" s="2">
        <v>12.999757306499999</v>
      </c>
      <c r="BA27" s="2">
        <v>16.700007513500001</v>
      </c>
      <c r="BB27" s="2">
        <v>0</v>
      </c>
      <c r="BC27" s="2">
        <v>9.5890743681400004</v>
      </c>
      <c r="BD27" s="2">
        <v>11.5664898927</v>
      </c>
      <c r="BE27" s="2">
        <v>0</v>
      </c>
      <c r="BF27" s="2">
        <v>0</v>
      </c>
      <c r="BG27" s="2">
        <v>0</v>
      </c>
      <c r="BH27" s="2">
        <v>6.9237371996899997</v>
      </c>
      <c r="BI27" s="2">
        <v>0</v>
      </c>
      <c r="BJ27" s="2">
        <v>47.041495894100002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11.5664898927</v>
      </c>
      <c r="BR27" s="2">
        <v>0</v>
      </c>
      <c r="BS27" s="2">
        <v>0</v>
      </c>
      <c r="BT27" s="2">
        <v>27.639714551200001</v>
      </c>
      <c r="BU27" s="2">
        <v>35.914592910700001</v>
      </c>
      <c r="BV27" s="2">
        <v>0</v>
      </c>
      <c r="BW27" s="2">
        <v>0</v>
      </c>
      <c r="BX27" s="2">
        <v>0</v>
      </c>
      <c r="BY27" s="2">
        <v>34.14</v>
      </c>
      <c r="BZ27" s="2">
        <v>0</v>
      </c>
      <c r="CA27" s="2">
        <v>9.5890743681400004</v>
      </c>
      <c r="CB27" s="2">
        <v>0</v>
      </c>
      <c r="CC27" s="2">
        <v>11.5664898927</v>
      </c>
      <c r="CD27" s="2">
        <v>16.700007513500001</v>
      </c>
      <c r="CE27" s="2">
        <v>0</v>
      </c>
      <c r="CF27" s="2">
        <v>6.0760201068299997</v>
      </c>
      <c r="CG27" s="2">
        <v>31.189205473499999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34.333333333299997</v>
      </c>
      <c r="CU27" s="2">
        <v>9.0909090909100002E-2</v>
      </c>
      <c r="CV27" s="2">
        <v>13</v>
      </c>
      <c r="CW27" s="2">
        <v>0</v>
      </c>
      <c r="CX27" s="2">
        <v>2</v>
      </c>
      <c r="CY27" s="2">
        <v>1</v>
      </c>
      <c r="CZ27" s="2">
        <v>0</v>
      </c>
      <c r="DA27" s="2">
        <v>1</v>
      </c>
      <c r="DB27" s="2">
        <v>1</v>
      </c>
      <c r="DC27" s="2">
        <v>0</v>
      </c>
      <c r="DD27" s="2">
        <v>1</v>
      </c>
      <c r="DE27" s="2">
        <v>2</v>
      </c>
      <c r="DF27" s="2">
        <v>0</v>
      </c>
      <c r="DG27" s="2">
        <v>2</v>
      </c>
      <c r="DH27" s="2">
        <v>0</v>
      </c>
      <c r="DI27" s="2">
        <v>0</v>
      </c>
      <c r="DJ27" s="2">
        <v>0</v>
      </c>
      <c r="DK27" s="2">
        <v>0</v>
      </c>
      <c r="DL27" s="2">
        <v>2</v>
      </c>
      <c r="DM27" s="2">
        <v>2.0118999999999998</v>
      </c>
      <c r="DN27" s="2">
        <v>48.86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2</v>
      </c>
      <c r="DZ27" s="2">
        <v>2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2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1</v>
      </c>
      <c r="EX27" s="2">
        <v>0</v>
      </c>
      <c r="EY27" s="2">
        <v>1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2</v>
      </c>
      <c r="FO27" s="2">
        <v>1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</row>
    <row r="28" spans="2:206" ht="90" customHeight="1" x14ac:dyDescent="0.25">
      <c r="B28" s="2" t="s">
        <v>420</v>
      </c>
      <c r="C28" s="2">
        <v>1</v>
      </c>
      <c r="D28" s="2">
        <v>0.57455084116400001</v>
      </c>
      <c r="E28" s="2">
        <v>0.18621455604000001</v>
      </c>
      <c r="F28" s="2">
        <v>0</v>
      </c>
      <c r="G28" s="2">
        <v>1.1666666666700001</v>
      </c>
      <c r="H28" s="2">
        <v>1.5833333333299999</v>
      </c>
      <c r="I28" s="2">
        <v>0.75</v>
      </c>
      <c r="J28" s="2">
        <v>152.108</v>
      </c>
      <c r="K28" s="2">
        <v>11.192037037</v>
      </c>
      <c r="L28" s="2">
        <v>0.28926227187999998</v>
      </c>
      <c r="M28" s="2">
        <v>11.192037037</v>
      </c>
      <c r="N28" s="2">
        <v>-0.28926227187999998</v>
      </c>
      <c r="O28" s="2">
        <v>158.036779432</v>
      </c>
      <c r="P28" s="2">
        <v>158.15600000000001</v>
      </c>
      <c r="Q28" s="2">
        <v>58</v>
      </c>
      <c r="R28" s="2">
        <v>-9.24074074074E-2</v>
      </c>
      <c r="S28" s="2">
        <v>9.24074074074E-2</v>
      </c>
      <c r="T28" s="2">
        <v>0.18621455604000001</v>
      </c>
      <c r="U28" s="2">
        <v>2.6926206830299999</v>
      </c>
      <c r="V28" s="2">
        <v>351.57998231800002</v>
      </c>
      <c r="W28" s="2">
        <v>8.5520417638800001</v>
      </c>
      <c r="X28" s="2">
        <v>6.2805981960699997</v>
      </c>
      <c r="Y28" s="2">
        <v>6.2805981960699997</v>
      </c>
      <c r="Z28" s="2">
        <v>5.7876937002300002</v>
      </c>
      <c r="AA28" s="2">
        <v>3.6462821621799999</v>
      </c>
      <c r="AB28" s="2">
        <v>3.6462821621799999</v>
      </c>
      <c r="AC28" s="2">
        <v>2.6074186555400001</v>
      </c>
      <c r="AD28" s="2">
        <v>2.6074186555400001</v>
      </c>
      <c r="AE28" s="2">
        <v>1.84406563507</v>
      </c>
      <c r="AF28" s="2">
        <v>1.84406563507</v>
      </c>
      <c r="AG28" s="2">
        <v>1.24377781731</v>
      </c>
      <c r="AH28" s="2">
        <v>1.24377781731</v>
      </c>
      <c r="AI28" s="2">
        <v>-1.7</v>
      </c>
      <c r="AJ28" s="2">
        <v>768.36392990900003</v>
      </c>
      <c r="AK28" s="2">
        <v>6.9766387344299998</v>
      </c>
      <c r="AL28" s="2">
        <v>2.41137039407</v>
      </c>
      <c r="AM28" s="2">
        <v>0.889434736271</v>
      </c>
      <c r="AN28" s="2">
        <v>69.518781591500002</v>
      </c>
      <c r="AO28" s="2">
        <v>0</v>
      </c>
      <c r="AP28" s="2">
        <v>0</v>
      </c>
      <c r="AQ28" s="2">
        <v>11.5664898927</v>
      </c>
      <c r="AR28" s="2">
        <v>0</v>
      </c>
      <c r="AS28" s="2">
        <v>0</v>
      </c>
      <c r="AT28" s="2">
        <v>0</v>
      </c>
      <c r="AU28" s="2">
        <v>9.5890743681400004</v>
      </c>
      <c r="AV28" s="2">
        <v>0</v>
      </c>
      <c r="AW28" s="2">
        <v>0</v>
      </c>
      <c r="AX28" s="2">
        <v>0</v>
      </c>
      <c r="AY28" s="2">
        <v>24.2654682738</v>
      </c>
      <c r="AZ28" s="2">
        <v>12.152040213699999</v>
      </c>
      <c r="BA28" s="2">
        <v>11.126902983400001</v>
      </c>
      <c r="BB28" s="2">
        <v>0</v>
      </c>
      <c r="BC28" s="2">
        <v>9.5890743681400004</v>
      </c>
      <c r="BD28" s="2">
        <v>11.5664898927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47.544411470900002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11.5664898927</v>
      </c>
      <c r="BR28" s="2">
        <v>0</v>
      </c>
      <c r="BS28" s="2">
        <v>0</v>
      </c>
      <c r="BT28" s="2">
        <v>20.715977351500001</v>
      </c>
      <c r="BU28" s="2">
        <v>36.417508487500001</v>
      </c>
      <c r="BV28" s="2">
        <v>0</v>
      </c>
      <c r="BW28" s="2">
        <v>0</v>
      </c>
      <c r="BX28" s="2">
        <v>0</v>
      </c>
      <c r="BY28" s="2">
        <v>34.14</v>
      </c>
      <c r="BZ28" s="2">
        <v>0</v>
      </c>
      <c r="CA28" s="2">
        <v>9.5890743681400004</v>
      </c>
      <c r="CB28" s="2">
        <v>0</v>
      </c>
      <c r="CC28" s="2">
        <v>11.5664898927</v>
      </c>
      <c r="CD28" s="2">
        <v>11.126902983400001</v>
      </c>
      <c r="CE28" s="2">
        <v>0</v>
      </c>
      <c r="CF28" s="2">
        <v>12.152040213699999</v>
      </c>
      <c r="CG28" s="2">
        <v>24.2654682738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32.666666666700003</v>
      </c>
      <c r="CU28" s="2">
        <v>0</v>
      </c>
      <c r="CV28" s="2">
        <v>12</v>
      </c>
      <c r="CW28" s="2">
        <v>0</v>
      </c>
      <c r="CX28" s="2">
        <v>2</v>
      </c>
      <c r="CY28" s="2">
        <v>1</v>
      </c>
      <c r="CZ28" s="2">
        <v>0</v>
      </c>
      <c r="DA28" s="2">
        <v>1</v>
      </c>
      <c r="DB28" s="2">
        <v>1</v>
      </c>
      <c r="DC28" s="2">
        <v>0</v>
      </c>
      <c r="DD28" s="2">
        <v>1</v>
      </c>
      <c r="DE28" s="2">
        <v>2</v>
      </c>
      <c r="DF28" s="2">
        <v>0</v>
      </c>
      <c r="DG28" s="2">
        <v>2</v>
      </c>
      <c r="DH28" s="2">
        <v>0</v>
      </c>
      <c r="DI28" s="2">
        <v>0</v>
      </c>
      <c r="DJ28" s="2">
        <v>0</v>
      </c>
      <c r="DK28" s="2">
        <v>0</v>
      </c>
      <c r="DL28" s="2">
        <v>2</v>
      </c>
      <c r="DM28" s="2">
        <v>1.6217999999999999</v>
      </c>
      <c r="DN28" s="2">
        <v>44.243000000000002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2</v>
      </c>
      <c r="DZ28" s="2">
        <v>2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2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1</v>
      </c>
      <c r="EX28" s="2">
        <v>0</v>
      </c>
      <c r="EY28" s="2">
        <v>1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2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</row>
    <row r="29" spans="2:206" ht="90" customHeight="1" x14ac:dyDescent="0.25">
      <c r="B29" s="2" t="s">
        <v>421</v>
      </c>
      <c r="C29" s="2">
        <v>1</v>
      </c>
      <c r="D29" s="2">
        <v>0.63988811665300005</v>
      </c>
      <c r="E29" s="2">
        <v>0.33899495079999997</v>
      </c>
      <c r="F29" s="2">
        <v>0</v>
      </c>
      <c r="G29" s="2">
        <v>2.0833333333300001</v>
      </c>
      <c r="H29" s="2">
        <v>2.5833333333300001</v>
      </c>
      <c r="I29" s="2">
        <v>1.4166666666700001</v>
      </c>
      <c r="J29" s="2">
        <v>160.084</v>
      </c>
      <c r="K29" s="2">
        <v>10.4139814815</v>
      </c>
      <c r="L29" s="2">
        <v>0.506293877113</v>
      </c>
      <c r="M29" s="2">
        <v>10.4139814815</v>
      </c>
      <c r="N29" s="2">
        <v>-0.506293877113</v>
      </c>
      <c r="O29" s="2">
        <v>166.02660867200001</v>
      </c>
      <c r="P29" s="2">
        <v>166.13200000000001</v>
      </c>
      <c r="Q29" s="2">
        <v>62</v>
      </c>
      <c r="R29" s="2">
        <v>-1.25351851852</v>
      </c>
      <c r="S29" s="2">
        <v>1.86111111111E-2</v>
      </c>
      <c r="T29" s="2">
        <v>0.33899495079999997</v>
      </c>
      <c r="U29" s="2">
        <v>3.3188809690699999</v>
      </c>
      <c r="V29" s="2">
        <v>329.829787157</v>
      </c>
      <c r="W29" s="2">
        <v>9.1378282014999996</v>
      </c>
      <c r="X29" s="2">
        <v>6.0203248486899996</v>
      </c>
      <c r="Y29" s="2">
        <v>6.0203248486899996</v>
      </c>
      <c r="Z29" s="2">
        <v>5.6639024601500001</v>
      </c>
      <c r="AA29" s="2">
        <v>3.1697320715799999</v>
      </c>
      <c r="AB29" s="2">
        <v>3.1697320715799999</v>
      </c>
      <c r="AC29" s="2">
        <v>2.1664108512800002</v>
      </c>
      <c r="AD29" s="2">
        <v>2.1664108512800002</v>
      </c>
      <c r="AE29" s="2">
        <v>1.42460732241</v>
      </c>
      <c r="AF29" s="2">
        <v>1.42460732241</v>
      </c>
      <c r="AG29" s="2">
        <v>0.82905213290000002</v>
      </c>
      <c r="AH29" s="2">
        <v>0.82905213290000002</v>
      </c>
      <c r="AI29" s="2">
        <v>-1.84</v>
      </c>
      <c r="AJ29" s="2">
        <v>487.85297312099999</v>
      </c>
      <c r="AK29" s="2">
        <v>8.2584251968500002</v>
      </c>
      <c r="AL29" s="2">
        <v>3.04193047975</v>
      </c>
      <c r="AM29" s="2">
        <v>1.26848260203</v>
      </c>
      <c r="AN29" s="2">
        <v>68.072799052799994</v>
      </c>
      <c r="AO29" s="2">
        <v>10.213054789699999</v>
      </c>
      <c r="AP29" s="2">
        <v>11.312963325</v>
      </c>
      <c r="AQ29" s="2">
        <v>6.2861605231300004</v>
      </c>
      <c r="AR29" s="2">
        <v>0</v>
      </c>
      <c r="AS29" s="2">
        <v>0</v>
      </c>
      <c r="AT29" s="2">
        <v>5.9693052879500001</v>
      </c>
      <c r="AU29" s="2">
        <v>4.7945371840700002</v>
      </c>
      <c r="AV29" s="2">
        <v>4.7945371840700002</v>
      </c>
      <c r="AW29" s="2">
        <v>0</v>
      </c>
      <c r="AX29" s="2">
        <v>0</v>
      </c>
      <c r="AY29" s="2">
        <v>6.06636706846</v>
      </c>
      <c r="AZ29" s="2">
        <v>12.1327341369</v>
      </c>
      <c r="BA29" s="2">
        <v>0</v>
      </c>
      <c r="BB29" s="2">
        <v>5.5634514917000004</v>
      </c>
      <c r="BC29" s="2">
        <v>19.8021291578</v>
      </c>
      <c r="BD29" s="2">
        <v>12.255465811100001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29.326004188799999</v>
      </c>
      <c r="BK29" s="2">
        <v>0</v>
      </c>
      <c r="BL29" s="2">
        <v>5.7495118332799997</v>
      </c>
      <c r="BM29" s="2">
        <v>0</v>
      </c>
      <c r="BN29" s="2">
        <v>0</v>
      </c>
      <c r="BO29" s="2">
        <v>5.7495118332799997</v>
      </c>
      <c r="BP29" s="2">
        <v>0</v>
      </c>
      <c r="BQ29" s="2">
        <v>22.468520600800002</v>
      </c>
      <c r="BR29" s="2">
        <v>0</v>
      </c>
      <c r="BS29" s="2">
        <v>0</v>
      </c>
      <c r="BT29" s="2">
        <v>20.715977351500001</v>
      </c>
      <c r="BU29" s="2">
        <v>18.199101205400002</v>
      </c>
      <c r="BV29" s="2">
        <v>0</v>
      </c>
      <c r="BW29" s="2">
        <v>0</v>
      </c>
      <c r="BX29" s="2">
        <v>0</v>
      </c>
      <c r="BY29" s="2">
        <v>74.599999999999994</v>
      </c>
      <c r="BZ29" s="2">
        <v>11.718817121200001</v>
      </c>
      <c r="CA29" s="2">
        <v>9.5890743681400004</v>
      </c>
      <c r="CB29" s="2">
        <v>0</v>
      </c>
      <c r="CC29" s="2">
        <v>11.126902983400001</v>
      </c>
      <c r="CD29" s="2">
        <v>6.2861605231300004</v>
      </c>
      <c r="CE29" s="2">
        <v>0</v>
      </c>
      <c r="CF29" s="2">
        <v>18.199101205400002</v>
      </c>
      <c r="CG29" s="2">
        <v>0</v>
      </c>
      <c r="CH29" s="2">
        <v>0</v>
      </c>
      <c r="CI29" s="2">
        <v>0</v>
      </c>
      <c r="CJ29" s="2">
        <v>10.213054789699999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40.666666666700003</v>
      </c>
      <c r="CU29" s="2">
        <v>0</v>
      </c>
      <c r="CV29" s="2">
        <v>12</v>
      </c>
      <c r="CW29" s="2">
        <v>2</v>
      </c>
      <c r="CX29" s="2">
        <v>4</v>
      </c>
      <c r="CY29" s="2">
        <v>0</v>
      </c>
      <c r="CZ29" s="2">
        <v>0</v>
      </c>
      <c r="DA29" s="2">
        <v>0</v>
      </c>
      <c r="DB29" s="2">
        <v>1</v>
      </c>
      <c r="DC29" s="2">
        <v>0</v>
      </c>
      <c r="DD29" s="2">
        <v>1</v>
      </c>
      <c r="DE29" s="2">
        <v>3</v>
      </c>
      <c r="DF29" s="2">
        <v>2</v>
      </c>
      <c r="DG29" s="2">
        <v>4</v>
      </c>
      <c r="DH29" s="2">
        <v>2</v>
      </c>
      <c r="DI29" s="2">
        <v>0</v>
      </c>
      <c r="DJ29" s="2">
        <v>0</v>
      </c>
      <c r="DK29" s="2">
        <v>0</v>
      </c>
      <c r="DL29" s="2">
        <v>1</v>
      </c>
      <c r="DM29" s="2">
        <v>0.90290000000000004</v>
      </c>
      <c r="DN29" s="2">
        <v>40.453600000000002</v>
      </c>
      <c r="DO29" s="2">
        <v>0</v>
      </c>
      <c r="DP29" s="2">
        <v>0</v>
      </c>
      <c r="DQ29" s="2">
        <v>0</v>
      </c>
      <c r="DR29" s="2">
        <v>0</v>
      </c>
      <c r="DS29" s="2">
        <v>1</v>
      </c>
      <c r="DT29" s="2">
        <v>0</v>
      </c>
      <c r="DU29" s="2">
        <v>0</v>
      </c>
      <c r="DV29" s="2">
        <v>1</v>
      </c>
      <c r="DW29" s="2">
        <v>1</v>
      </c>
      <c r="DX29" s="2">
        <v>1</v>
      </c>
      <c r="DY29" s="2">
        <v>2</v>
      </c>
      <c r="DZ29" s="2">
        <v>1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1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1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1</v>
      </c>
      <c r="GB29" s="2">
        <v>1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</row>
    <row r="30" spans="2:206" ht="90" customHeight="1" x14ac:dyDescent="0.25">
      <c r="B30" s="2" t="s">
        <v>422</v>
      </c>
      <c r="C30" s="2">
        <v>1</v>
      </c>
      <c r="D30" s="2">
        <v>0.63988811665300005</v>
      </c>
      <c r="E30" s="2">
        <v>0.33899341775300001</v>
      </c>
      <c r="F30" s="2">
        <v>0</v>
      </c>
      <c r="G30" s="2">
        <v>2.0833333333300001</v>
      </c>
      <c r="H30" s="2">
        <v>2.5833333333300001</v>
      </c>
      <c r="I30" s="2">
        <v>1.4166666666700001</v>
      </c>
      <c r="J30" s="2">
        <v>160.084</v>
      </c>
      <c r="K30" s="2">
        <v>10.4139814815</v>
      </c>
      <c r="L30" s="2">
        <v>0.50705209736699997</v>
      </c>
      <c r="M30" s="2">
        <v>10.4139814815</v>
      </c>
      <c r="N30" s="2">
        <v>-0.50705209736699997</v>
      </c>
      <c r="O30" s="2">
        <v>166.02660867200001</v>
      </c>
      <c r="P30" s="2">
        <v>166.13200000000001</v>
      </c>
      <c r="Q30" s="2">
        <v>62</v>
      </c>
      <c r="R30" s="2">
        <v>-1.25351851852</v>
      </c>
      <c r="S30" s="2">
        <v>0.22703703703700001</v>
      </c>
      <c r="T30" s="2">
        <v>0.33899341775300001</v>
      </c>
      <c r="U30" s="2">
        <v>3.2541929918400001</v>
      </c>
      <c r="V30" s="2">
        <v>329.829787157</v>
      </c>
      <c r="W30" s="2">
        <v>9.1378282014999996</v>
      </c>
      <c r="X30" s="2">
        <v>6.0203248486899996</v>
      </c>
      <c r="Y30" s="2">
        <v>6.0203248486899996</v>
      </c>
      <c r="Z30" s="2">
        <v>5.6470657077400004</v>
      </c>
      <c r="AA30" s="2">
        <v>3.1637490074299999</v>
      </c>
      <c r="AB30" s="2">
        <v>3.1637490074299999</v>
      </c>
      <c r="AC30" s="2">
        <v>2.1995901408799998</v>
      </c>
      <c r="AD30" s="2">
        <v>2.1995901408799998</v>
      </c>
      <c r="AE30" s="2">
        <v>1.38710091524</v>
      </c>
      <c r="AF30" s="2">
        <v>1.38710091524</v>
      </c>
      <c r="AG30" s="2">
        <v>0.79826087894300002</v>
      </c>
      <c r="AH30" s="2">
        <v>0.79826087894300002</v>
      </c>
      <c r="AI30" s="2">
        <v>-1.84</v>
      </c>
      <c r="AJ30" s="2">
        <v>481.01196741000001</v>
      </c>
      <c r="AK30" s="2">
        <v>8.2584251968500002</v>
      </c>
      <c r="AL30" s="2">
        <v>3.04193047975</v>
      </c>
      <c r="AM30" s="2">
        <v>1.4206321417500001</v>
      </c>
      <c r="AN30" s="2">
        <v>68.072799052799994</v>
      </c>
      <c r="AO30" s="2">
        <v>10.213054789699999</v>
      </c>
      <c r="AP30" s="2">
        <v>17.5991238481</v>
      </c>
      <c r="AQ30" s="2">
        <v>0</v>
      </c>
      <c r="AR30" s="2">
        <v>0</v>
      </c>
      <c r="AS30" s="2">
        <v>0</v>
      </c>
      <c r="AT30" s="2">
        <v>5.9693052879500001</v>
      </c>
      <c r="AU30" s="2">
        <v>4.7945371840700002</v>
      </c>
      <c r="AV30" s="2">
        <v>4.7945371840700002</v>
      </c>
      <c r="AW30" s="2">
        <v>0</v>
      </c>
      <c r="AX30" s="2">
        <v>0</v>
      </c>
      <c r="AY30" s="2">
        <v>0</v>
      </c>
      <c r="AZ30" s="2">
        <v>18.199101205400002</v>
      </c>
      <c r="BA30" s="2">
        <v>5.5634514917000004</v>
      </c>
      <c r="BB30" s="2">
        <v>0</v>
      </c>
      <c r="BC30" s="2">
        <v>19.8021291578</v>
      </c>
      <c r="BD30" s="2">
        <v>12.255465811100001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29.326004188799999</v>
      </c>
      <c r="BK30" s="2">
        <v>0</v>
      </c>
      <c r="BL30" s="2">
        <v>5.7495118332799997</v>
      </c>
      <c r="BM30" s="2">
        <v>0</v>
      </c>
      <c r="BN30" s="2">
        <v>0</v>
      </c>
      <c r="BO30" s="2">
        <v>5.7495118332799997</v>
      </c>
      <c r="BP30" s="2">
        <v>0</v>
      </c>
      <c r="BQ30" s="2">
        <v>22.468520600800002</v>
      </c>
      <c r="BR30" s="2">
        <v>0</v>
      </c>
      <c r="BS30" s="2">
        <v>0</v>
      </c>
      <c r="BT30" s="2">
        <v>20.715977351500001</v>
      </c>
      <c r="BU30" s="2">
        <v>18.199101205400002</v>
      </c>
      <c r="BV30" s="2">
        <v>0</v>
      </c>
      <c r="BW30" s="2">
        <v>0</v>
      </c>
      <c r="BX30" s="2">
        <v>0</v>
      </c>
      <c r="BY30" s="2">
        <v>74.599999999999994</v>
      </c>
      <c r="BZ30" s="2">
        <v>5.9693052879500001</v>
      </c>
      <c r="CA30" s="2">
        <v>9.5890743681400004</v>
      </c>
      <c r="CB30" s="2">
        <v>0</v>
      </c>
      <c r="CC30" s="2">
        <v>16.876414816699999</v>
      </c>
      <c r="CD30" s="2">
        <v>6.2861605231300004</v>
      </c>
      <c r="CE30" s="2">
        <v>6.06636706846</v>
      </c>
      <c r="CF30" s="2">
        <v>12.1327341369</v>
      </c>
      <c r="CG30" s="2">
        <v>0</v>
      </c>
      <c r="CH30" s="2">
        <v>0</v>
      </c>
      <c r="CI30" s="2">
        <v>0</v>
      </c>
      <c r="CJ30" s="2">
        <v>10.213054789699999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40.666666666700003</v>
      </c>
      <c r="CU30" s="2">
        <v>0</v>
      </c>
      <c r="CV30" s="2">
        <v>12</v>
      </c>
      <c r="CW30" s="2">
        <v>2</v>
      </c>
      <c r="CX30" s="2">
        <v>4</v>
      </c>
      <c r="CY30" s="2">
        <v>0</v>
      </c>
      <c r="CZ30" s="2">
        <v>0</v>
      </c>
      <c r="DA30" s="2">
        <v>0</v>
      </c>
      <c r="DB30" s="2">
        <v>1</v>
      </c>
      <c r="DC30" s="2">
        <v>0</v>
      </c>
      <c r="DD30" s="2">
        <v>1</v>
      </c>
      <c r="DE30" s="2">
        <v>3</v>
      </c>
      <c r="DF30" s="2">
        <v>2</v>
      </c>
      <c r="DG30" s="2">
        <v>4</v>
      </c>
      <c r="DH30" s="2">
        <v>2</v>
      </c>
      <c r="DI30" s="2">
        <v>0</v>
      </c>
      <c r="DJ30" s="2">
        <v>0</v>
      </c>
      <c r="DK30" s="2">
        <v>0</v>
      </c>
      <c r="DL30" s="2">
        <v>1</v>
      </c>
      <c r="DM30" s="2">
        <v>0.90290000000000004</v>
      </c>
      <c r="DN30" s="2">
        <v>40.453600000000002</v>
      </c>
      <c r="DO30" s="2">
        <v>0</v>
      </c>
      <c r="DP30" s="2">
        <v>0</v>
      </c>
      <c r="DQ30" s="2">
        <v>0</v>
      </c>
      <c r="DR30" s="2">
        <v>0</v>
      </c>
      <c r="DS30" s="2">
        <v>1</v>
      </c>
      <c r="DT30" s="2">
        <v>0</v>
      </c>
      <c r="DU30" s="2">
        <v>0</v>
      </c>
      <c r="DV30" s="2">
        <v>1</v>
      </c>
      <c r="DW30" s="2">
        <v>1</v>
      </c>
      <c r="DX30" s="2">
        <v>1</v>
      </c>
      <c r="DY30" s="2">
        <v>2</v>
      </c>
      <c r="DZ30" s="2">
        <v>1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1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1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1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</row>
    <row r="31" spans="2:206" ht="90" customHeight="1" x14ac:dyDescent="0.25">
      <c r="B31" s="2" t="s">
        <v>423</v>
      </c>
      <c r="C31" s="2">
        <v>1</v>
      </c>
      <c r="D31" s="2">
        <v>0.63183293611799995</v>
      </c>
      <c r="E31" s="2">
        <v>0.196579154492</v>
      </c>
      <c r="F31" s="2">
        <v>0</v>
      </c>
      <c r="G31" s="2">
        <v>1.55</v>
      </c>
      <c r="H31" s="2">
        <v>2.25</v>
      </c>
      <c r="I31" s="2">
        <v>0.85</v>
      </c>
      <c r="J31" s="2">
        <v>260.16000000000003</v>
      </c>
      <c r="K31" s="2">
        <v>12.020909549000001</v>
      </c>
      <c r="L31" s="2">
        <v>0.50796621315599999</v>
      </c>
      <c r="M31" s="2">
        <v>12.020909549000001</v>
      </c>
      <c r="N31" s="2">
        <v>-0.50796621315599999</v>
      </c>
      <c r="O31" s="2">
        <v>270.05282341999998</v>
      </c>
      <c r="P31" s="2">
        <v>270.24</v>
      </c>
      <c r="Q31" s="2">
        <v>100</v>
      </c>
      <c r="R31" s="2">
        <v>-0.41034722222199999</v>
      </c>
      <c r="S31" s="2">
        <v>1.8822541362200001E-2</v>
      </c>
      <c r="T31" s="2">
        <v>0.196579154492</v>
      </c>
      <c r="U31" s="2">
        <v>2.2893972855200002</v>
      </c>
      <c r="V31" s="2">
        <v>846.50713868100001</v>
      </c>
      <c r="W31" s="2">
        <v>14.275656402999999</v>
      </c>
      <c r="X31" s="2">
        <v>10.199589251800001</v>
      </c>
      <c r="Y31" s="2">
        <v>10.199589251800001</v>
      </c>
      <c r="Z31" s="2">
        <v>9.5417138956599992</v>
      </c>
      <c r="AA31" s="2">
        <v>5.8366108415599998</v>
      </c>
      <c r="AB31" s="2">
        <v>5.8366108415599998</v>
      </c>
      <c r="AC31" s="2">
        <v>4.3598070766400001</v>
      </c>
      <c r="AD31" s="2">
        <v>4.3598070766400001</v>
      </c>
      <c r="AE31" s="2">
        <v>2.9464436208400002</v>
      </c>
      <c r="AF31" s="2">
        <v>2.9464436208400002</v>
      </c>
      <c r="AG31" s="2">
        <v>2.0218821757400001</v>
      </c>
      <c r="AH31" s="2">
        <v>2.0218821757400001</v>
      </c>
      <c r="AI31" s="2">
        <v>-2.95</v>
      </c>
      <c r="AJ31" s="2">
        <v>38062.778068500003</v>
      </c>
      <c r="AK31" s="2">
        <v>12.1027621055</v>
      </c>
      <c r="AL31" s="2">
        <v>4.30780229351</v>
      </c>
      <c r="AM31" s="2">
        <v>1.9482607084700001</v>
      </c>
      <c r="AN31" s="2">
        <v>112.519202038</v>
      </c>
      <c r="AO31" s="2">
        <v>19.7367331216</v>
      </c>
      <c r="AP31" s="2">
        <v>33.978027274799999</v>
      </c>
      <c r="AQ31" s="2">
        <v>5.4287903918999998</v>
      </c>
      <c r="AR31" s="2">
        <v>0</v>
      </c>
      <c r="AS31" s="2">
        <v>0</v>
      </c>
      <c r="AT31" s="2">
        <v>0</v>
      </c>
      <c r="AU31" s="2">
        <v>4.7945371840700002</v>
      </c>
      <c r="AV31" s="2">
        <v>0</v>
      </c>
      <c r="AW31" s="2">
        <v>0</v>
      </c>
      <c r="AX31" s="2">
        <v>0</v>
      </c>
      <c r="AY31" s="2">
        <v>0</v>
      </c>
      <c r="AZ31" s="2">
        <v>24.2654682738</v>
      </c>
      <c r="BA31" s="2">
        <v>23.762552697099999</v>
      </c>
      <c r="BB31" s="2">
        <v>0</v>
      </c>
      <c r="BC31" s="2">
        <v>19.7367331216</v>
      </c>
      <c r="BD31" s="2">
        <v>10.969244356100001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52.687897055199997</v>
      </c>
      <c r="BK31" s="2">
        <v>0</v>
      </c>
      <c r="BL31" s="2">
        <v>28.5722344104</v>
      </c>
      <c r="BM31" s="2">
        <v>5.4287903918999998</v>
      </c>
      <c r="BN31" s="2">
        <v>0</v>
      </c>
      <c r="BO31" s="2">
        <v>17.248535499900001</v>
      </c>
      <c r="BP31" s="2">
        <v>0</v>
      </c>
      <c r="BQ31" s="2">
        <v>15.3195821845</v>
      </c>
      <c r="BR31" s="2">
        <v>0</v>
      </c>
      <c r="BS31" s="2">
        <v>0</v>
      </c>
      <c r="BT31" s="2">
        <v>0</v>
      </c>
      <c r="BU31" s="2">
        <v>51.6762576004</v>
      </c>
      <c r="BV31" s="2">
        <v>0</v>
      </c>
      <c r="BW31" s="2">
        <v>22.2929432667</v>
      </c>
      <c r="BX31" s="2">
        <v>0</v>
      </c>
      <c r="BY31" s="2">
        <v>90.9</v>
      </c>
      <c r="BZ31" s="2">
        <v>5.4287903918999998</v>
      </c>
      <c r="CA31" s="2">
        <v>20.114119368600001</v>
      </c>
      <c r="CB31" s="2">
        <v>0</v>
      </c>
      <c r="CC31" s="2">
        <v>33.978027274799999</v>
      </c>
      <c r="CD31" s="2">
        <v>5.5634514917000004</v>
      </c>
      <c r="CE31" s="2">
        <v>6.06636706846</v>
      </c>
      <c r="CF31" s="2">
        <v>24.2654682738</v>
      </c>
      <c r="CG31" s="2">
        <v>12.1327341369</v>
      </c>
      <c r="CH31" s="2">
        <v>0</v>
      </c>
      <c r="CI31" s="2">
        <v>0</v>
      </c>
      <c r="CJ31" s="2">
        <v>4.4171509370499997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5.5285629251700001</v>
      </c>
      <c r="CT31" s="2">
        <v>50.3047704082</v>
      </c>
      <c r="CU31" s="2">
        <v>0</v>
      </c>
      <c r="CV31" s="2">
        <v>20</v>
      </c>
      <c r="CW31" s="2">
        <v>3</v>
      </c>
      <c r="CX31" s="2">
        <v>5</v>
      </c>
      <c r="CY31" s="2">
        <v>0</v>
      </c>
      <c r="CZ31" s="2">
        <v>0</v>
      </c>
      <c r="DA31" s="2">
        <v>0</v>
      </c>
      <c r="DB31" s="2">
        <v>2</v>
      </c>
      <c r="DC31" s="2">
        <v>1</v>
      </c>
      <c r="DD31" s="2">
        <v>3</v>
      </c>
      <c r="DE31" s="2">
        <v>5</v>
      </c>
      <c r="DF31" s="2">
        <v>3</v>
      </c>
      <c r="DG31" s="2">
        <v>5</v>
      </c>
      <c r="DH31" s="2">
        <v>1</v>
      </c>
      <c r="DI31" s="2">
        <v>0</v>
      </c>
      <c r="DJ31" s="2">
        <v>0</v>
      </c>
      <c r="DK31" s="2">
        <v>0</v>
      </c>
      <c r="DL31" s="2">
        <v>3</v>
      </c>
      <c r="DM31" s="2">
        <v>2.5768</v>
      </c>
      <c r="DN31" s="2">
        <v>72.914400000000001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3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2</v>
      </c>
      <c r="EX31" s="2">
        <v>0</v>
      </c>
      <c r="EY31" s="2">
        <v>1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3</v>
      </c>
      <c r="GC31" s="2">
        <v>3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</row>
    <row r="32" spans="2:206" ht="90" customHeight="1" x14ac:dyDescent="0.25">
      <c r="B32" s="2" t="s">
        <v>424</v>
      </c>
      <c r="C32" s="2">
        <v>2</v>
      </c>
      <c r="D32" s="2">
        <v>0.58615951010300005</v>
      </c>
      <c r="E32" s="2">
        <v>0.16157211881299999</v>
      </c>
      <c r="F32" s="2">
        <v>0</v>
      </c>
      <c r="G32" s="2">
        <v>1.9166666666700001</v>
      </c>
      <c r="H32" s="2">
        <v>2.6666666666699999</v>
      </c>
      <c r="I32" s="2">
        <v>1.1666666666700001</v>
      </c>
      <c r="J32" s="2">
        <v>156.096</v>
      </c>
      <c r="K32" s="2">
        <v>10.3959072657</v>
      </c>
      <c r="L32" s="2">
        <v>0.48614685418600001</v>
      </c>
      <c r="M32" s="2">
        <v>10.3959072657</v>
      </c>
      <c r="N32" s="2">
        <v>-0.48614685418600001</v>
      </c>
      <c r="O32" s="2">
        <v>164.047344116</v>
      </c>
      <c r="P32" s="2">
        <v>164.16</v>
      </c>
      <c r="Q32" s="2">
        <v>62</v>
      </c>
      <c r="R32" s="2">
        <v>0.55090325018899999</v>
      </c>
      <c r="S32" s="2">
        <v>0.55090325018899999</v>
      </c>
      <c r="T32" s="2">
        <v>0.16157211881299999</v>
      </c>
      <c r="U32" s="2">
        <v>2.4171410453200002</v>
      </c>
      <c r="V32" s="2">
        <v>306.641999451</v>
      </c>
      <c r="W32" s="2">
        <v>8.3889050570600006</v>
      </c>
      <c r="X32" s="2">
        <v>6.4483595105199996</v>
      </c>
      <c r="Y32" s="2">
        <v>6.4483595105199996</v>
      </c>
      <c r="Z32" s="2">
        <v>5.8981781477700004</v>
      </c>
      <c r="AA32" s="2">
        <v>3.7480098263600001</v>
      </c>
      <c r="AB32" s="2">
        <v>3.7480098263600001</v>
      </c>
      <c r="AC32" s="2">
        <v>2.5209469961100002</v>
      </c>
      <c r="AD32" s="2">
        <v>2.5209469961100002</v>
      </c>
      <c r="AE32" s="2">
        <v>1.7023147597699999</v>
      </c>
      <c r="AF32" s="2">
        <v>1.7023147597699999</v>
      </c>
      <c r="AG32" s="2">
        <v>1.13325132705</v>
      </c>
      <c r="AH32" s="2">
        <v>1.13325132705</v>
      </c>
      <c r="AI32" s="2">
        <v>-1.51</v>
      </c>
      <c r="AJ32" s="2">
        <v>887.40860707399997</v>
      </c>
      <c r="AK32" s="2">
        <v>7.1559591986399997</v>
      </c>
      <c r="AL32" s="2">
        <v>2.8508788193400001</v>
      </c>
      <c r="AM32" s="2">
        <v>1.1344553533599999</v>
      </c>
      <c r="AN32" s="2">
        <v>69.909010868199999</v>
      </c>
      <c r="AO32" s="2">
        <v>9.4737259076000004</v>
      </c>
      <c r="AP32" s="2">
        <v>19.499924452199998</v>
      </c>
      <c r="AQ32" s="2">
        <v>11.499023666599999</v>
      </c>
      <c r="AR32" s="2">
        <v>0</v>
      </c>
      <c r="AS32" s="2">
        <v>0</v>
      </c>
      <c r="AT32" s="2">
        <v>0</v>
      </c>
      <c r="AU32" s="2">
        <v>4.7945371840700002</v>
      </c>
      <c r="AV32" s="2">
        <v>0</v>
      </c>
      <c r="AW32" s="2">
        <v>0</v>
      </c>
      <c r="AX32" s="2">
        <v>0</v>
      </c>
      <c r="AY32" s="2">
        <v>0</v>
      </c>
      <c r="AZ32" s="2">
        <v>18.199101205400002</v>
      </c>
      <c r="BA32" s="2">
        <v>5.5634514917000004</v>
      </c>
      <c r="BB32" s="2">
        <v>0</v>
      </c>
      <c r="BC32" s="2">
        <v>14.2682630917</v>
      </c>
      <c r="BD32" s="2">
        <v>6.2861605231300004</v>
      </c>
      <c r="BE32" s="2">
        <v>0</v>
      </c>
      <c r="BF32" s="2">
        <v>0</v>
      </c>
      <c r="BG32" s="2">
        <v>0</v>
      </c>
      <c r="BH32" s="2">
        <v>0</v>
      </c>
      <c r="BI32" s="2">
        <v>13.213763929000001</v>
      </c>
      <c r="BJ32" s="2">
        <v>23.762552697099999</v>
      </c>
      <c r="BK32" s="2">
        <v>0</v>
      </c>
      <c r="BL32" s="2">
        <v>11.499023666599999</v>
      </c>
      <c r="BM32" s="2">
        <v>9.4737259076000004</v>
      </c>
      <c r="BN32" s="2">
        <v>0</v>
      </c>
      <c r="BO32" s="2">
        <v>11.499023666599999</v>
      </c>
      <c r="BP32" s="2">
        <v>0</v>
      </c>
      <c r="BQ32" s="2">
        <v>19.499924452199998</v>
      </c>
      <c r="BR32" s="2">
        <v>0</v>
      </c>
      <c r="BS32" s="2">
        <v>0</v>
      </c>
      <c r="BT32" s="2">
        <v>10.3579886758</v>
      </c>
      <c r="BU32" s="2">
        <v>18.199101205400002</v>
      </c>
      <c r="BV32" s="2">
        <v>0</v>
      </c>
      <c r="BW32" s="2">
        <v>0</v>
      </c>
      <c r="BX32" s="2">
        <v>0</v>
      </c>
      <c r="BY32" s="2">
        <v>35.53</v>
      </c>
      <c r="BZ32" s="2">
        <v>0</v>
      </c>
      <c r="CA32" s="2">
        <v>4.7945371840700002</v>
      </c>
      <c r="CB32" s="2">
        <v>0</v>
      </c>
      <c r="CC32" s="2">
        <v>0</v>
      </c>
      <c r="CD32" s="2">
        <v>30.276239087299999</v>
      </c>
      <c r="CE32" s="2">
        <v>6.2861605231300004</v>
      </c>
      <c r="CF32" s="2">
        <v>0</v>
      </c>
      <c r="CG32" s="2">
        <v>18.199101205400002</v>
      </c>
      <c r="CH32" s="2">
        <v>0</v>
      </c>
      <c r="CI32" s="2">
        <v>0</v>
      </c>
      <c r="CJ32" s="2">
        <v>9.4737259076000004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30</v>
      </c>
      <c r="CU32" s="2">
        <v>0.222222222222</v>
      </c>
      <c r="CV32" s="2">
        <v>12</v>
      </c>
      <c r="CW32" s="2">
        <v>0</v>
      </c>
      <c r="CX32" s="2">
        <v>3</v>
      </c>
      <c r="CY32" s="2">
        <v>0</v>
      </c>
      <c r="CZ32" s="2">
        <v>1</v>
      </c>
      <c r="DA32" s="2">
        <v>1</v>
      </c>
      <c r="DB32" s="2">
        <v>1</v>
      </c>
      <c r="DC32" s="2">
        <v>0</v>
      </c>
      <c r="DD32" s="2">
        <v>1</v>
      </c>
      <c r="DE32" s="2">
        <v>3</v>
      </c>
      <c r="DF32" s="2">
        <v>0</v>
      </c>
      <c r="DG32" s="2">
        <v>3</v>
      </c>
      <c r="DH32" s="2">
        <v>1</v>
      </c>
      <c r="DI32" s="2">
        <v>0</v>
      </c>
      <c r="DJ32" s="2">
        <v>0</v>
      </c>
      <c r="DK32" s="2">
        <v>0</v>
      </c>
      <c r="DL32" s="2">
        <v>2</v>
      </c>
      <c r="DM32" s="2">
        <v>1.2703</v>
      </c>
      <c r="DN32" s="2">
        <v>42.819499999999998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1</v>
      </c>
      <c r="DZ32" s="2">
        <v>1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1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1</v>
      </c>
      <c r="EX32" s="2">
        <v>0</v>
      </c>
      <c r="EY32" s="2">
        <v>1</v>
      </c>
      <c r="EZ32" s="2">
        <v>0</v>
      </c>
      <c r="FA32" s="2">
        <v>0</v>
      </c>
      <c r="FB32" s="2">
        <v>0</v>
      </c>
      <c r="FC32" s="2">
        <v>0</v>
      </c>
      <c r="FD32" s="2">
        <v>2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</row>
    <row r="33" spans="2:206" ht="90" customHeight="1" x14ac:dyDescent="0.25">
      <c r="B33" s="2" t="s">
        <v>425</v>
      </c>
      <c r="C33" s="2">
        <v>2</v>
      </c>
      <c r="D33" s="2">
        <v>0.65720541825099998</v>
      </c>
      <c r="E33" s="2">
        <v>0.33944604745500001</v>
      </c>
      <c r="F33" s="2">
        <v>0</v>
      </c>
      <c r="G33" s="2">
        <v>2.07692307692</v>
      </c>
      <c r="H33" s="2">
        <v>2.84615384615</v>
      </c>
      <c r="I33" s="2">
        <v>1.30769230769</v>
      </c>
      <c r="J33" s="2">
        <v>191.54900000000001</v>
      </c>
      <c r="K33" s="2">
        <v>10.8295379819</v>
      </c>
      <c r="L33" s="2">
        <v>0.50690842207599995</v>
      </c>
      <c r="M33" s="2">
        <v>10.8295379819</v>
      </c>
      <c r="N33" s="2">
        <v>-0.50690842207599995</v>
      </c>
      <c r="O33" s="2">
        <v>195.9927217</v>
      </c>
      <c r="P33" s="2">
        <v>196.589</v>
      </c>
      <c r="Q33" s="2">
        <v>66</v>
      </c>
      <c r="R33" s="2">
        <v>-0.57655328798200001</v>
      </c>
      <c r="S33" s="2">
        <v>0.11689814814799999</v>
      </c>
      <c r="T33" s="2">
        <v>0.33944604745500001</v>
      </c>
      <c r="U33" s="2">
        <v>2.94593236463</v>
      </c>
      <c r="V33" s="2">
        <v>515.739008001</v>
      </c>
      <c r="W33" s="2">
        <v>9.42228525188</v>
      </c>
      <c r="X33" s="2">
        <v>6.4510757262</v>
      </c>
      <c r="Y33" s="2">
        <v>7.2070046722100001</v>
      </c>
      <c r="Z33" s="2">
        <v>6.1647037979499997</v>
      </c>
      <c r="AA33" s="2">
        <v>3.59034561085</v>
      </c>
      <c r="AB33" s="2">
        <v>3.9683100838600001</v>
      </c>
      <c r="AC33" s="2">
        <v>2.5911570069300001</v>
      </c>
      <c r="AD33" s="2">
        <v>3.0275927874000002</v>
      </c>
      <c r="AE33" s="2">
        <v>1.682683272</v>
      </c>
      <c r="AF33" s="2">
        <v>1.91778037479</v>
      </c>
      <c r="AG33" s="2">
        <v>1.1185895909300001</v>
      </c>
      <c r="AH33" s="2">
        <v>1.29069261489</v>
      </c>
      <c r="AI33" s="2">
        <v>-1.48</v>
      </c>
      <c r="AJ33" s="2">
        <v>999.81163871399997</v>
      </c>
      <c r="AK33" s="2">
        <v>8.1334593595900007</v>
      </c>
      <c r="AL33" s="2">
        <v>2.77976237236</v>
      </c>
      <c r="AM33" s="2">
        <v>1.38044877135</v>
      </c>
      <c r="AN33" s="2">
        <v>78.176906554400006</v>
      </c>
      <c r="AO33" s="2">
        <v>9.5236783318900002</v>
      </c>
      <c r="AP33" s="2">
        <v>11.3325319749</v>
      </c>
      <c r="AQ33" s="2">
        <v>0</v>
      </c>
      <c r="AR33" s="2">
        <v>0</v>
      </c>
      <c r="AS33" s="2">
        <v>0</v>
      </c>
      <c r="AT33" s="2">
        <v>5.62558631908</v>
      </c>
      <c r="AU33" s="2">
        <v>0</v>
      </c>
      <c r="AV33" s="2">
        <v>4.7945371840700002</v>
      </c>
      <c r="AW33" s="2">
        <v>0</v>
      </c>
      <c r="AX33" s="2">
        <v>0</v>
      </c>
      <c r="AY33" s="2">
        <v>11.600939890199999</v>
      </c>
      <c r="AZ33" s="2">
        <v>18.199101205400002</v>
      </c>
      <c r="BA33" s="2">
        <v>5.0226333137400001</v>
      </c>
      <c r="BB33" s="2">
        <v>11.4525912829</v>
      </c>
      <c r="BC33" s="2">
        <v>9.5236783318900002</v>
      </c>
      <c r="BD33" s="2">
        <v>22.570184246299998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39.708225090699997</v>
      </c>
      <c r="BK33" s="2">
        <v>0</v>
      </c>
      <c r="BL33" s="2">
        <v>5.7495118332799997</v>
      </c>
      <c r="BM33" s="2">
        <v>5.62558631908</v>
      </c>
      <c r="BN33" s="2">
        <v>0</v>
      </c>
      <c r="BO33" s="2">
        <v>5.7495118332799997</v>
      </c>
      <c r="BP33" s="2">
        <v>11.600939890199999</v>
      </c>
      <c r="BQ33" s="2">
        <v>5.1065273948399996</v>
      </c>
      <c r="BR33" s="2">
        <v>0</v>
      </c>
      <c r="BS33" s="2">
        <v>0</v>
      </c>
      <c r="BT33" s="2">
        <v>0</v>
      </c>
      <c r="BU33" s="2">
        <v>33.477156395000002</v>
      </c>
      <c r="BV33" s="2">
        <v>5.0226333137400001</v>
      </c>
      <c r="BW33" s="2">
        <v>10.969244356100001</v>
      </c>
      <c r="BX33" s="2">
        <v>0</v>
      </c>
      <c r="BY33" s="2">
        <v>50.44</v>
      </c>
      <c r="BZ33" s="2">
        <v>5.62558631908</v>
      </c>
      <c r="CA33" s="2">
        <v>9.9010645789100007</v>
      </c>
      <c r="CB33" s="2">
        <v>0</v>
      </c>
      <c r="CC33" s="2">
        <v>5.7495118332799997</v>
      </c>
      <c r="CD33" s="2">
        <v>15.991877669799999</v>
      </c>
      <c r="CE33" s="2">
        <v>6.06636706846</v>
      </c>
      <c r="CF33" s="2">
        <v>6.06636706846</v>
      </c>
      <c r="CG33" s="2">
        <v>12.1327341369</v>
      </c>
      <c r="CH33" s="2">
        <v>0</v>
      </c>
      <c r="CI33" s="2">
        <v>0</v>
      </c>
      <c r="CJ33" s="2">
        <v>16.0180908273</v>
      </c>
      <c r="CK33" s="2">
        <v>0</v>
      </c>
      <c r="CL33" s="2">
        <v>5.69953168304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4.8232561728399999</v>
      </c>
      <c r="CT33" s="2">
        <v>26.421656588600001</v>
      </c>
      <c r="CU33" s="2">
        <v>0</v>
      </c>
      <c r="CV33" s="2">
        <v>13</v>
      </c>
      <c r="CW33" s="2">
        <v>1</v>
      </c>
      <c r="CX33" s="2">
        <v>3</v>
      </c>
      <c r="CY33" s="2">
        <v>0</v>
      </c>
      <c r="CZ33" s="2">
        <v>0</v>
      </c>
      <c r="DA33" s="2">
        <v>0</v>
      </c>
      <c r="DB33" s="2">
        <v>1</v>
      </c>
      <c r="DC33" s="2">
        <v>1</v>
      </c>
      <c r="DD33" s="2">
        <v>2</v>
      </c>
      <c r="DE33" s="2">
        <v>3</v>
      </c>
      <c r="DF33" s="2">
        <v>1</v>
      </c>
      <c r="DG33" s="2">
        <v>4</v>
      </c>
      <c r="DH33" s="2">
        <v>0</v>
      </c>
      <c r="DI33" s="2">
        <v>0</v>
      </c>
      <c r="DJ33" s="2">
        <v>0</v>
      </c>
      <c r="DK33" s="2">
        <v>0</v>
      </c>
      <c r="DL33" s="2">
        <v>2</v>
      </c>
      <c r="DM33" s="2">
        <v>2.1520000000000001</v>
      </c>
      <c r="DN33" s="2">
        <v>49.158799999999999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1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1</v>
      </c>
      <c r="EX33" s="2">
        <v>0</v>
      </c>
      <c r="EY33" s="2">
        <v>1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1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</row>
    <row r="34" spans="2:206" ht="90" customHeight="1" x14ac:dyDescent="0.25">
      <c r="B34" s="2" t="s">
        <v>426</v>
      </c>
      <c r="C34" s="2">
        <v>2</v>
      </c>
      <c r="D34" s="2">
        <v>0.56658918724499996</v>
      </c>
      <c r="E34" s="2">
        <v>0.33728963387799998</v>
      </c>
      <c r="F34" s="2">
        <v>0</v>
      </c>
      <c r="G34" s="2">
        <v>2</v>
      </c>
      <c r="H34" s="2">
        <v>2.4</v>
      </c>
      <c r="I34" s="2">
        <v>1.4</v>
      </c>
      <c r="J34" s="2">
        <v>130.08199999999999</v>
      </c>
      <c r="K34" s="2">
        <v>10.3417592593</v>
      </c>
      <c r="L34" s="2">
        <v>0.47758357149899999</v>
      </c>
      <c r="M34" s="2">
        <v>10.3417592593</v>
      </c>
      <c r="N34" s="2">
        <v>-0.47758357149899999</v>
      </c>
      <c r="O34" s="2">
        <v>137.047678464</v>
      </c>
      <c r="P34" s="2">
        <v>137.13800000000001</v>
      </c>
      <c r="Q34" s="2">
        <v>52</v>
      </c>
      <c r="R34" s="2">
        <v>-0.98787037037000003</v>
      </c>
      <c r="S34" s="2">
        <v>0.15509259259300001</v>
      </c>
      <c r="T34" s="2">
        <v>0.33728963387799998</v>
      </c>
      <c r="U34" s="2">
        <v>3.1529414466799999</v>
      </c>
      <c r="V34" s="2">
        <v>257.53794892600001</v>
      </c>
      <c r="W34" s="2">
        <v>7.5604779323200004</v>
      </c>
      <c r="X34" s="2">
        <v>5.2422132319100001</v>
      </c>
      <c r="Y34" s="2">
        <v>5.2422132319100001</v>
      </c>
      <c r="Z34" s="2">
        <v>4.7152140551599997</v>
      </c>
      <c r="AA34" s="2">
        <v>2.79375634677</v>
      </c>
      <c r="AB34" s="2">
        <v>2.79375634677</v>
      </c>
      <c r="AC34" s="2">
        <v>1.89240301306</v>
      </c>
      <c r="AD34" s="2">
        <v>1.89240301306</v>
      </c>
      <c r="AE34" s="2">
        <v>1.1911985029500001</v>
      </c>
      <c r="AF34" s="2">
        <v>1.1911985029500001</v>
      </c>
      <c r="AG34" s="2">
        <v>0.69177224596099995</v>
      </c>
      <c r="AH34" s="2">
        <v>0.69177224596099995</v>
      </c>
      <c r="AI34" s="2">
        <v>-1.51</v>
      </c>
      <c r="AJ34" s="2">
        <v>182.23821927399999</v>
      </c>
      <c r="AK34" s="2">
        <v>6.6077856301500004</v>
      </c>
      <c r="AL34" s="2">
        <v>2.3896327074400001</v>
      </c>
      <c r="AM34" s="2">
        <v>1.0748936229799999</v>
      </c>
      <c r="AN34" s="2">
        <v>58.091991783099999</v>
      </c>
      <c r="AO34" s="2">
        <v>10.840194872</v>
      </c>
      <c r="AP34" s="2">
        <v>0</v>
      </c>
      <c r="AQ34" s="2">
        <v>0</v>
      </c>
      <c r="AR34" s="2">
        <v>0</v>
      </c>
      <c r="AS34" s="2">
        <v>0</v>
      </c>
      <c r="AT34" s="2">
        <v>5.9693052879500001</v>
      </c>
      <c r="AU34" s="2">
        <v>0</v>
      </c>
      <c r="AV34" s="2">
        <v>4.7945371840700002</v>
      </c>
      <c r="AW34" s="2">
        <v>0</v>
      </c>
      <c r="AX34" s="2">
        <v>0</v>
      </c>
      <c r="AY34" s="2">
        <v>12.1327341369</v>
      </c>
      <c r="AZ34" s="2">
        <v>12.1327341369</v>
      </c>
      <c r="BA34" s="2">
        <v>5.6873862746799997</v>
      </c>
      <c r="BB34" s="2">
        <v>5.5634514917000004</v>
      </c>
      <c r="BC34" s="2">
        <v>9.9010645789100007</v>
      </c>
      <c r="BD34" s="2">
        <v>11.656691562600001</v>
      </c>
      <c r="BE34" s="2">
        <v>0</v>
      </c>
      <c r="BF34" s="2">
        <v>0</v>
      </c>
      <c r="BG34" s="2">
        <v>0</v>
      </c>
      <c r="BH34" s="2">
        <v>0</v>
      </c>
      <c r="BI34" s="2">
        <v>5.73366747716</v>
      </c>
      <c r="BJ34" s="2">
        <v>29.8289197655</v>
      </c>
      <c r="BK34" s="2">
        <v>0</v>
      </c>
      <c r="BL34" s="2">
        <v>0</v>
      </c>
      <c r="BM34" s="2">
        <v>5.73366747716</v>
      </c>
      <c r="BN34" s="2">
        <v>5.6873862746799997</v>
      </c>
      <c r="BO34" s="2">
        <v>0</v>
      </c>
      <c r="BP34" s="2">
        <v>0</v>
      </c>
      <c r="BQ34" s="2">
        <v>11.0758326828</v>
      </c>
      <c r="BR34" s="2">
        <v>0</v>
      </c>
      <c r="BS34" s="2">
        <v>0</v>
      </c>
      <c r="BT34" s="2">
        <v>10.3579886758</v>
      </c>
      <c r="BU34" s="2">
        <v>24.2654682738</v>
      </c>
      <c r="BV34" s="2">
        <v>0</v>
      </c>
      <c r="BW34" s="2">
        <v>0</v>
      </c>
      <c r="BX34" s="2">
        <v>0</v>
      </c>
      <c r="BY34" s="2">
        <v>63.32</v>
      </c>
      <c r="BZ34" s="2">
        <v>5.9693052879500001</v>
      </c>
      <c r="CA34" s="2">
        <v>4.7945371840700002</v>
      </c>
      <c r="CB34" s="2">
        <v>0</v>
      </c>
      <c r="CC34" s="2">
        <v>5.5634514917000004</v>
      </c>
      <c r="CD34" s="2">
        <v>5.6873862746799997</v>
      </c>
      <c r="CE34" s="2">
        <v>0</v>
      </c>
      <c r="CF34" s="2">
        <v>6.06636706846</v>
      </c>
      <c r="CG34" s="2">
        <v>18.199101205400002</v>
      </c>
      <c r="CH34" s="2">
        <v>0</v>
      </c>
      <c r="CI34" s="2">
        <v>0</v>
      </c>
      <c r="CJ34" s="2">
        <v>10.840194872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30</v>
      </c>
      <c r="CU34" s="2">
        <v>0</v>
      </c>
      <c r="CV34" s="2">
        <v>10</v>
      </c>
      <c r="CW34" s="2">
        <v>3</v>
      </c>
      <c r="CX34" s="2">
        <v>3</v>
      </c>
      <c r="CY34" s="2">
        <v>0</v>
      </c>
      <c r="CZ34" s="2">
        <v>0</v>
      </c>
      <c r="DA34" s="2">
        <v>0</v>
      </c>
      <c r="DB34" s="2">
        <v>1</v>
      </c>
      <c r="DC34" s="2">
        <v>0</v>
      </c>
      <c r="DD34" s="2">
        <v>1</v>
      </c>
      <c r="DE34" s="2">
        <v>2</v>
      </c>
      <c r="DF34" s="2">
        <v>2</v>
      </c>
      <c r="DG34" s="2">
        <v>3</v>
      </c>
      <c r="DH34" s="2">
        <v>1</v>
      </c>
      <c r="DI34" s="2">
        <v>0</v>
      </c>
      <c r="DJ34" s="2">
        <v>0</v>
      </c>
      <c r="DK34" s="2">
        <v>0</v>
      </c>
      <c r="DL34" s="2">
        <v>1</v>
      </c>
      <c r="DM34" s="2">
        <v>0.96699999999999997</v>
      </c>
      <c r="DN34" s="2">
        <v>37.813699999999997</v>
      </c>
      <c r="DO34" s="2">
        <v>0</v>
      </c>
      <c r="DP34" s="2">
        <v>0</v>
      </c>
      <c r="DQ34" s="2">
        <v>0</v>
      </c>
      <c r="DR34" s="2">
        <v>1</v>
      </c>
      <c r="DS34" s="2">
        <v>1</v>
      </c>
      <c r="DT34" s="2">
        <v>0</v>
      </c>
      <c r="DU34" s="2">
        <v>0</v>
      </c>
      <c r="DV34" s="2">
        <v>0</v>
      </c>
      <c r="DW34" s="2">
        <v>1</v>
      </c>
      <c r="DX34" s="2">
        <v>1</v>
      </c>
      <c r="DY34" s="2">
        <v>1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1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1</v>
      </c>
      <c r="ES34" s="2">
        <v>0</v>
      </c>
      <c r="ET34" s="2">
        <v>0</v>
      </c>
      <c r="EU34" s="2">
        <v>0</v>
      </c>
      <c r="EV34" s="2">
        <v>0</v>
      </c>
      <c r="EW34" s="2">
        <v>1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1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</row>
    <row r="35" spans="2:206" ht="90" customHeight="1" x14ac:dyDescent="0.25">
      <c r="B35" s="2" t="s">
        <v>427</v>
      </c>
      <c r="C35" s="2">
        <v>2</v>
      </c>
      <c r="D35" s="2">
        <v>0.53022166821100003</v>
      </c>
      <c r="E35" s="2">
        <v>0.33569031616400002</v>
      </c>
      <c r="F35" s="2">
        <v>0</v>
      </c>
      <c r="G35" s="2">
        <v>1.81818181818</v>
      </c>
      <c r="H35" s="2">
        <v>2.7272727272699999</v>
      </c>
      <c r="I35" s="2">
        <v>1</v>
      </c>
      <c r="J35" s="2">
        <v>140.09700000000001</v>
      </c>
      <c r="K35" s="2">
        <v>10.7167630385</v>
      </c>
      <c r="L35" s="2">
        <v>0.422729473661</v>
      </c>
      <c r="M35" s="2">
        <v>10.7167630385</v>
      </c>
      <c r="N35" s="2">
        <v>-0.422729473661</v>
      </c>
      <c r="O35" s="2">
        <v>146.036779432</v>
      </c>
      <c r="P35" s="2">
        <v>146.14500000000001</v>
      </c>
      <c r="Q35" s="2">
        <v>54</v>
      </c>
      <c r="R35" s="2">
        <v>-0.30212962963000001</v>
      </c>
      <c r="S35" s="2">
        <v>0.30212962963000001</v>
      </c>
      <c r="T35" s="2">
        <v>0.33569031616400002</v>
      </c>
      <c r="U35" s="2">
        <v>2.93535079797</v>
      </c>
      <c r="V35" s="2">
        <v>428.51082087600003</v>
      </c>
      <c r="W35" s="2">
        <v>7.6817982758700003</v>
      </c>
      <c r="X35" s="2">
        <v>5.7805981960699997</v>
      </c>
      <c r="Y35" s="2">
        <v>5.7805981960699997</v>
      </c>
      <c r="Z35" s="2">
        <v>5.3601733453099998</v>
      </c>
      <c r="AA35" s="2">
        <v>3.3504063074100001</v>
      </c>
      <c r="AB35" s="2">
        <v>3.3504063074100001</v>
      </c>
      <c r="AC35" s="2">
        <v>2.29225708384</v>
      </c>
      <c r="AD35" s="2">
        <v>2.29225708384</v>
      </c>
      <c r="AE35" s="2">
        <v>1.5285353991699999</v>
      </c>
      <c r="AF35" s="2">
        <v>1.5285353991699999</v>
      </c>
      <c r="AG35" s="2">
        <v>1.0113830342800001</v>
      </c>
      <c r="AH35" s="2">
        <v>1.0113830342800001</v>
      </c>
      <c r="AI35" s="2">
        <v>-1.57</v>
      </c>
      <c r="AJ35" s="2">
        <v>487.85297312099999</v>
      </c>
      <c r="AK35" s="2">
        <v>6.1602484076400001</v>
      </c>
      <c r="AL35" s="2">
        <v>2.2349743330399998</v>
      </c>
      <c r="AM35" s="2">
        <v>1.02612164813</v>
      </c>
      <c r="AN35" s="2">
        <v>63.079406575299998</v>
      </c>
      <c r="AO35" s="2">
        <v>4.4171509370499997</v>
      </c>
      <c r="AP35" s="2">
        <v>5.5830201416399996</v>
      </c>
      <c r="AQ35" s="2">
        <v>0</v>
      </c>
      <c r="AR35" s="2">
        <v>0</v>
      </c>
      <c r="AS35" s="2">
        <v>0</v>
      </c>
      <c r="AT35" s="2">
        <v>5.62558631908</v>
      </c>
      <c r="AU35" s="2">
        <v>0</v>
      </c>
      <c r="AV35" s="2">
        <v>4.7945371840700002</v>
      </c>
      <c r="AW35" s="2">
        <v>0</v>
      </c>
      <c r="AX35" s="2">
        <v>0</v>
      </c>
      <c r="AY35" s="2">
        <v>18.199101205400002</v>
      </c>
      <c r="AZ35" s="2">
        <v>12.1327341369</v>
      </c>
      <c r="BA35" s="2">
        <v>11.4525912829</v>
      </c>
      <c r="BB35" s="2">
        <v>0</v>
      </c>
      <c r="BC35" s="2">
        <v>4.4171509370499997</v>
      </c>
      <c r="BD35" s="2">
        <v>10.969244356100001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46.818325913899997</v>
      </c>
      <c r="BK35" s="2">
        <v>0</v>
      </c>
      <c r="BL35" s="2">
        <v>0</v>
      </c>
      <c r="BM35" s="2">
        <v>5.62558631908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45.6098905319</v>
      </c>
      <c r="BV35" s="2">
        <v>0</v>
      </c>
      <c r="BW35" s="2">
        <v>10.969244356100001</v>
      </c>
      <c r="BX35" s="2">
        <v>0</v>
      </c>
      <c r="BY35" s="2">
        <v>30.21</v>
      </c>
      <c r="BZ35" s="2">
        <v>0</v>
      </c>
      <c r="CA35" s="2">
        <v>4.7945371840700002</v>
      </c>
      <c r="CB35" s="2">
        <v>0</v>
      </c>
      <c r="CC35" s="2">
        <v>5.62558631908</v>
      </c>
      <c r="CD35" s="2">
        <v>5.5830201416399996</v>
      </c>
      <c r="CE35" s="2">
        <v>5.3862242144600003</v>
      </c>
      <c r="CF35" s="2">
        <v>6.06636706846</v>
      </c>
      <c r="CG35" s="2">
        <v>12.1327341369</v>
      </c>
      <c r="CH35" s="2">
        <v>18.199101205400002</v>
      </c>
      <c r="CI35" s="2">
        <v>0</v>
      </c>
      <c r="CJ35" s="2">
        <v>4.4171509370499997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4.9060648148099997</v>
      </c>
      <c r="CT35" s="2">
        <v>22.593935185199999</v>
      </c>
      <c r="CU35" s="2">
        <v>0</v>
      </c>
      <c r="CV35" s="2">
        <v>11</v>
      </c>
      <c r="CW35" s="2">
        <v>0</v>
      </c>
      <c r="CX35" s="2">
        <v>2</v>
      </c>
      <c r="CY35" s="2">
        <v>0</v>
      </c>
      <c r="CZ35" s="2">
        <v>0</v>
      </c>
      <c r="DA35" s="2">
        <v>0</v>
      </c>
      <c r="DB35" s="2">
        <v>1</v>
      </c>
      <c r="DC35" s="2">
        <v>1</v>
      </c>
      <c r="DD35" s="2">
        <v>2</v>
      </c>
      <c r="DE35" s="2">
        <v>2</v>
      </c>
      <c r="DF35" s="2">
        <v>0</v>
      </c>
      <c r="DG35" s="2">
        <v>2</v>
      </c>
      <c r="DH35" s="2">
        <v>0</v>
      </c>
      <c r="DI35" s="2">
        <v>0</v>
      </c>
      <c r="DJ35" s="2">
        <v>0</v>
      </c>
      <c r="DK35" s="2">
        <v>0</v>
      </c>
      <c r="DL35" s="2">
        <v>2</v>
      </c>
      <c r="DM35" s="2">
        <v>1.7929999999999999</v>
      </c>
      <c r="DN35" s="2">
        <v>42.484000000000002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1</v>
      </c>
      <c r="EX35" s="2">
        <v>0</v>
      </c>
      <c r="EY35" s="2">
        <v>1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1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</row>
    <row r="36" spans="2:206" ht="90" customHeight="1" x14ac:dyDescent="0.25">
      <c r="B36" s="2" t="s">
        <v>428</v>
      </c>
      <c r="C36" s="2">
        <v>2</v>
      </c>
      <c r="D36" s="2">
        <v>0.57938680951900001</v>
      </c>
      <c r="E36" s="2">
        <v>0.35560034323200002</v>
      </c>
      <c r="F36" s="2">
        <v>0</v>
      </c>
      <c r="G36" s="2">
        <v>2.3333333333300001</v>
      </c>
      <c r="H36" s="2">
        <v>2.6666666666699999</v>
      </c>
      <c r="I36" s="2">
        <v>1.55555555556</v>
      </c>
      <c r="J36" s="2">
        <v>120.06699999999999</v>
      </c>
      <c r="K36" s="2">
        <v>10.098425925900001</v>
      </c>
      <c r="L36" s="2">
        <v>0.47646747572699999</v>
      </c>
      <c r="M36" s="2">
        <v>10.098425925900001</v>
      </c>
      <c r="N36" s="2">
        <v>-0.47646747572699999</v>
      </c>
      <c r="O36" s="2">
        <v>124.027277368</v>
      </c>
      <c r="P36" s="2">
        <v>124.099</v>
      </c>
      <c r="Q36" s="2">
        <v>46</v>
      </c>
      <c r="R36" s="2">
        <v>-1.0526851851900001</v>
      </c>
      <c r="S36" s="2">
        <v>3.0092592592600002E-2</v>
      </c>
      <c r="T36" s="2">
        <v>0.35560034323200002</v>
      </c>
      <c r="U36" s="2">
        <v>2.98145461404</v>
      </c>
      <c r="V36" s="2">
        <v>209.45779658399999</v>
      </c>
      <c r="W36" s="2">
        <v>6.6902344443099997</v>
      </c>
      <c r="X36" s="2">
        <v>4.48193988453</v>
      </c>
      <c r="Y36" s="2">
        <v>4.48193988453</v>
      </c>
      <c r="Z36" s="2">
        <v>4.3045304526399999</v>
      </c>
      <c r="AA36" s="2">
        <v>2.2979428779000002</v>
      </c>
      <c r="AB36" s="2">
        <v>2.2979428779000002</v>
      </c>
      <c r="AC36" s="2">
        <v>1.3958054606999999</v>
      </c>
      <c r="AD36" s="2">
        <v>1.3958054606999999</v>
      </c>
      <c r="AE36" s="2">
        <v>0.78229306678599997</v>
      </c>
      <c r="AF36" s="2">
        <v>0.78229306678599997</v>
      </c>
      <c r="AG36" s="2">
        <v>0.409531568367</v>
      </c>
      <c r="AH36" s="2">
        <v>0.409531568367</v>
      </c>
      <c r="AI36" s="2">
        <v>-1.45</v>
      </c>
      <c r="AJ36" s="2">
        <v>129.22533870300001</v>
      </c>
      <c r="AK36" s="2">
        <v>5.6824503311300001</v>
      </c>
      <c r="AL36" s="2">
        <v>2.2121803130400002</v>
      </c>
      <c r="AM36" s="2">
        <v>1.21831382943</v>
      </c>
      <c r="AN36" s="2">
        <v>51.191397047999999</v>
      </c>
      <c r="AO36" s="2">
        <v>5.1065273948399996</v>
      </c>
      <c r="AP36" s="2">
        <v>0</v>
      </c>
      <c r="AQ36" s="2">
        <v>5.6939279948500001</v>
      </c>
      <c r="AR36" s="2">
        <v>0</v>
      </c>
      <c r="AS36" s="2">
        <v>0</v>
      </c>
      <c r="AT36" s="2">
        <v>5.9693052879500001</v>
      </c>
      <c r="AU36" s="2">
        <v>4.98397852095</v>
      </c>
      <c r="AV36" s="2">
        <v>9.7785157050200002</v>
      </c>
      <c r="AW36" s="2">
        <v>0</v>
      </c>
      <c r="AX36" s="2">
        <v>0</v>
      </c>
      <c r="AY36" s="2">
        <v>0</v>
      </c>
      <c r="AZ36" s="2">
        <v>0</v>
      </c>
      <c r="BA36" s="2">
        <v>12.393687143199999</v>
      </c>
      <c r="BB36" s="2">
        <v>6.1968435716099997</v>
      </c>
      <c r="BC36" s="2">
        <v>9.9010645789100007</v>
      </c>
      <c r="BD36" s="2">
        <v>5.9693052879500001</v>
      </c>
      <c r="BE36" s="2">
        <v>0</v>
      </c>
      <c r="BF36" s="2">
        <v>9.9679570418899992</v>
      </c>
      <c r="BG36" s="2">
        <v>0</v>
      </c>
      <c r="BH36" s="2">
        <v>0</v>
      </c>
      <c r="BI36" s="2">
        <v>0</v>
      </c>
      <c r="BJ36" s="2">
        <v>24.284458709700001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21.043789724700002</v>
      </c>
      <c r="BR36" s="2">
        <v>0</v>
      </c>
      <c r="BS36" s="2">
        <v>0</v>
      </c>
      <c r="BT36" s="2">
        <v>10.4884651789</v>
      </c>
      <c r="BU36" s="2">
        <v>18.5905307148</v>
      </c>
      <c r="BV36" s="2">
        <v>0</v>
      </c>
      <c r="BW36" s="2">
        <v>0</v>
      </c>
      <c r="BX36" s="2">
        <v>0</v>
      </c>
      <c r="BY36" s="2">
        <v>63.08</v>
      </c>
      <c r="BZ36" s="2">
        <v>5.9693052879500001</v>
      </c>
      <c r="CA36" s="2">
        <v>4.7945371840700002</v>
      </c>
      <c r="CB36" s="2">
        <v>0</v>
      </c>
      <c r="CC36" s="2">
        <v>5.6939279948500001</v>
      </c>
      <c r="CD36" s="2">
        <v>0</v>
      </c>
      <c r="CE36" s="2">
        <v>0</v>
      </c>
      <c r="CF36" s="2">
        <v>18.5905307148</v>
      </c>
      <c r="CG36" s="2">
        <v>0</v>
      </c>
      <c r="CH36" s="2">
        <v>0</v>
      </c>
      <c r="CI36" s="2">
        <v>9.9679570418899992</v>
      </c>
      <c r="CJ36" s="2">
        <v>5.1065273948399996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28.333333333300001</v>
      </c>
      <c r="CU36" s="2">
        <v>0</v>
      </c>
      <c r="CV36" s="2">
        <v>9</v>
      </c>
      <c r="CW36" s="2">
        <v>1</v>
      </c>
      <c r="CX36" s="2">
        <v>4</v>
      </c>
      <c r="CY36" s="2">
        <v>0</v>
      </c>
      <c r="CZ36" s="2">
        <v>0</v>
      </c>
      <c r="DA36" s="2">
        <v>0</v>
      </c>
      <c r="DB36" s="2">
        <v>0</v>
      </c>
      <c r="DC36" s="2">
        <v>1</v>
      </c>
      <c r="DD36" s="2">
        <v>1</v>
      </c>
      <c r="DE36" s="2">
        <v>3</v>
      </c>
      <c r="DF36" s="2">
        <v>1</v>
      </c>
      <c r="DG36" s="2">
        <v>4</v>
      </c>
      <c r="DH36" s="2">
        <v>1</v>
      </c>
      <c r="DI36" s="2">
        <v>0</v>
      </c>
      <c r="DJ36" s="2">
        <v>0</v>
      </c>
      <c r="DK36" s="2">
        <v>0</v>
      </c>
      <c r="DL36" s="2">
        <v>1</v>
      </c>
      <c r="DM36" s="2">
        <v>0.17480000000000001</v>
      </c>
      <c r="DN36" s="2">
        <v>28.991299999999999</v>
      </c>
      <c r="DO36" s="2">
        <v>0</v>
      </c>
      <c r="DP36" s="2">
        <v>0</v>
      </c>
      <c r="DQ36" s="2">
        <v>0</v>
      </c>
      <c r="DR36" s="2">
        <v>0</v>
      </c>
      <c r="DS36" s="2">
        <v>1</v>
      </c>
      <c r="DT36" s="2">
        <v>2</v>
      </c>
      <c r="DU36" s="2">
        <v>0</v>
      </c>
      <c r="DV36" s="2">
        <v>0</v>
      </c>
      <c r="DW36" s="2">
        <v>1</v>
      </c>
      <c r="DX36" s="2">
        <v>1</v>
      </c>
      <c r="DY36" s="2">
        <v>1</v>
      </c>
      <c r="DZ36" s="2">
        <v>0</v>
      </c>
      <c r="EA36" s="2">
        <v>0</v>
      </c>
      <c r="EB36" s="2">
        <v>0</v>
      </c>
      <c r="EC36" s="2">
        <v>0</v>
      </c>
      <c r="ED36" s="2">
        <v>2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1</v>
      </c>
      <c r="GX36" s="2">
        <v>0</v>
      </c>
    </row>
    <row r="37" spans="2:206" ht="90" customHeight="1" x14ac:dyDescent="0.25">
      <c r="B37" s="2" t="s">
        <v>429</v>
      </c>
      <c r="C37" s="2">
        <v>2</v>
      </c>
      <c r="D37" s="2">
        <v>0.54946425450699998</v>
      </c>
      <c r="E37" s="2">
        <v>0.19670204968800001</v>
      </c>
      <c r="F37" s="2">
        <v>0</v>
      </c>
      <c r="G37" s="2">
        <v>1.2</v>
      </c>
      <c r="H37" s="2">
        <v>1.7333333333300001</v>
      </c>
      <c r="I37" s="2">
        <v>0.73333333333299999</v>
      </c>
      <c r="J37" s="2">
        <v>186.149</v>
      </c>
      <c r="K37" s="2">
        <v>12.067962962999999</v>
      </c>
      <c r="L37" s="2">
        <v>0.354317896242</v>
      </c>
      <c r="M37" s="2">
        <v>12.067962962999999</v>
      </c>
      <c r="N37" s="2">
        <v>-0.354317896242</v>
      </c>
      <c r="O37" s="2">
        <v>195.068413908</v>
      </c>
      <c r="P37" s="2">
        <v>195.221</v>
      </c>
      <c r="Q37" s="2">
        <v>72</v>
      </c>
      <c r="R37" s="2">
        <v>9.7175925925900006E-2</v>
      </c>
      <c r="S37" s="2">
        <v>9.7175925925900006E-2</v>
      </c>
      <c r="T37" s="2">
        <v>0.19670204968800001</v>
      </c>
      <c r="U37" s="2">
        <v>2.6627666913499999</v>
      </c>
      <c r="V37" s="2">
        <v>640.28984060100004</v>
      </c>
      <c r="W37" s="2">
        <v>10.250712376599999</v>
      </c>
      <c r="X37" s="2">
        <v>8.0270504439800003</v>
      </c>
      <c r="Y37" s="2">
        <v>8.0270504439800003</v>
      </c>
      <c r="Z37" s="2">
        <v>7.3601733453099998</v>
      </c>
      <c r="AA37" s="2">
        <v>4.85882468361</v>
      </c>
      <c r="AB37" s="2">
        <v>4.85882468361</v>
      </c>
      <c r="AC37" s="2">
        <v>3.5452917091999998</v>
      </c>
      <c r="AD37" s="2">
        <v>3.5452917091999998</v>
      </c>
      <c r="AE37" s="2">
        <v>2.61271920702</v>
      </c>
      <c r="AF37" s="2">
        <v>2.61271920702</v>
      </c>
      <c r="AG37" s="2">
        <v>1.8704122758199999</v>
      </c>
      <c r="AH37" s="2">
        <v>1.8704122758199999</v>
      </c>
      <c r="AI37" s="2">
        <v>-2.09</v>
      </c>
      <c r="AJ37" s="2">
        <v>4959.0943319500002</v>
      </c>
      <c r="AK37" s="2">
        <v>8.2374819945799995</v>
      </c>
      <c r="AL37" s="2">
        <v>2.9530888071399999</v>
      </c>
      <c r="AM37" s="2">
        <v>1.14869693447</v>
      </c>
      <c r="AN37" s="2">
        <v>86.175902264000001</v>
      </c>
      <c r="AO37" s="2">
        <v>4.98397852095</v>
      </c>
      <c r="AP37" s="2">
        <v>0</v>
      </c>
      <c r="AQ37" s="2">
        <v>5.4287903918999998</v>
      </c>
      <c r="AR37" s="2">
        <v>0</v>
      </c>
      <c r="AS37" s="2">
        <v>0</v>
      </c>
      <c r="AT37" s="2">
        <v>0</v>
      </c>
      <c r="AU37" s="2">
        <v>4.7945371840700002</v>
      </c>
      <c r="AV37" s="2">
        <v>0</v>
      </c>
      <c r="AW37" s="2">
        <v>0</v>
      </c>
      <c r="AX37" s="2">
        <v>0</v>
      </c>
      <c r="AY37" s="2">
        <v>24.2654682738</v>
      </c>
      <c r="AZ37" s="2">
        <v>24.2654682738</v>
      </c>
      <c r="BA37" s="2">
        <v>21.805849864199999</v>
      </c>
      <c r="BB37" s="2">
        <v>0</v>
      </c>
      <c r="BC37" s="2">
        <v>0</v>
      </c>
      <c r="BD37" s="2">
        <v>21.805849864199999</v>
      </c>
      <c r="BE37" s="2">
        <v>0</v>
      </c>
      <c r="BF37" s="2">
        <v>4.98397852095</v>
      </c>
      <c r="BG37" s="2">
        <v>0</v>
      </c>
      <c r="BH37" s="2">
        <v>0</v>
      </c>
      <c r="BI37" s="2">
        <v>0</v>
      </c>
      <c r="BJ37" s="2">
        <v>58.754264123699997</v>
      </c>
      <c r="BK37" s="2">
        <v>0</v>
      </c>
      <c r="BL37" s="2">
        <v>0</v>
      </c>
      <c r="BM37" s="2">
        <v>5.4287903918999998</v>
      </c>
      <c r="BN37" s="2">
        <v>0</v>
      </c>
      <c r="BO37" s="2">
        <v>0</v>
      </c>
      <c r="BP37" s="2">
        <v>0</v>
      </c>
      <c r="BQ37" s="2">
        <v>4.98397852095</v>
      </c>
      <c r="BR37" s="2">
        <v>0</v>
      </c>
      <c r="BS37" s="2">
        <v>0</v>
      </c>
      <c r="BT37" s="2">
        <v>0</v>
      </c>
      <c r="BU37" s="2">
        <v>53.325473731800002</v>
      </c>
      <c r="BV37" s="2">
        <v>0</v>
      </c>
      <c r="BW37" s="2">
        <v>21.805849864199999</v>
      </c>
      <c r="BX37" s="2">
        <v>0</v>
      </c>
      <c r="BY37" s="2">
        <v>32.86</v>
      </c>
      <c r="BZ37" s="2">
        <v>0</v>
      </c>
      <c r="CA37" s="2">
        <v>4.7945371840700002</v>
      </c>
      <c r="CB37" s="2">
        <v>0</v>
      </c>
      <c r="CC37" s="2">
        <v>5.4287903918999998</v>
      </c>
      <c r="CD37" s="2">
        <v>0</v>
      </c>
      <c r="CE37" s="2">
        <v>21.805849864199999</v>
      </c>
      <c r="CF37" s="2">
        <v>0</v>
      </c>
      <c r="CG37" s="2">
        <v>0</v>
      </c>
      <c r="CH37" s="2">
        <v>48.530936547700001</v>
      </c>
      <c r="CI37" s="2">
        <v>4.98397852095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33.833333333299997</v>
      </c>
      <c r="CU37" s="2">
        <v>0</v>
      </c>
      <c r="CV37" s="2">
        <v>15</v>
      </c>
      <c r="CW37" s="2">
        <v>1</v>
      </c>
      <c r="CX37" s="2">
        <v>2</v>
      </c>
      <c r="CY37" s="2">
        <v>0</v>
      </c>
      <c r="CZ37" s="2">
        <v>0</v>
      </c>
      <c r="DA37" s="2">
        <v>0</v>
      </c>
      <c r="DB37" s="2">
        <v>2</v>
      </c>
      <c r="DC37" s="2">
        <v>1</v>
      </c>
      <c r="DD37" s="2">
        <v>3</v>
      </c>
      <c r="DE37" s="2">
        <v>1</v>
      </c>
      <c r="DF37" s="2">
        <v>1</v>
      </c>
      <c r="DG37" s="2">
        <v>2</v>
      </c>
      <c r="DH37" s="2">
        <v>0</v>
      </c>
      <c r="DI37" s="2">
        <v>0</v>
      </c>
      <c r="DJ37" s="2">
        <v>0</v>
      </c>
      <c r="DK37" s="2">
        <v>0</v>
      </c>
      <c r="DL37" s="2">
        <v>3</v>
      </c>
      <c r="DM37" s="2">
        <v>2.6812999999999998</v>
      </c>
      <c r="DN37" s="2">
        <v>62.0747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1</v>
      </c>
      <c r="DU37" s="2">
        <v>1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1</v>
      </c>
      <c r="EF37" s="2">
        <v>0</v>
      </c>
      <c r="EG37" s="2">
        <v>0</v>
      </c>
      <c r="EH37" s="2">
        <v>0</v>
      </c>
      <c r="EI37" s="2">
        <v>0</v>
      </c>
      <c r="EJ37" s="2">
        <v>1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2</v>
      </c>
      <c r="EX37" s="2">
        <v>0</v>
      </c>
      <c r="EY37" s="2">
        <v>2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2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1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</row>
    <row r="38" spans="2:206" ht="90" customHeight="1" x14ac:dyDescent="0.25">
      <c r="B38" s="2" t="s">
        <v>430</v>
      </c>
      <c r="C38" s="2">
        <v>2</v>
      </c>
      <c r="D38" s="2">
        <v>0.554385971787</v>
      </c>
      <c r="E38" s="2">
        <v>0.30212374580200002</v>
      </c>
      <c r="F38" s="2">
        <v>0</v>
      </c>
      <c r="G38" s="2">
        <v>2.4375</v>
      </c>
      <c r="H38" s="2">
        <v>3.1875</v>
      </c>
      <c r="I38" s="2">
        <v>1.625</v>
      </c>
      <c r="J38" s="2">
        <v>214.12</v>
      </c>
      <c r="K38" s="2">
        <v>11.3750821208</v>
      </c>
      <c r="L38" s="2">
        <v>0.39397867396000003</v>
      </c>
      <c r="M38" s="2">
        <v>11.3750821208</v>
      </c>
      <c r="N38" s="2">
        <v>-0.39397867396000003</v>
      </c>
      <c r="O38" s="2">
        <v>225.08618921199999</v>
      </c>
      <c r="P38" s="2">
        <v>225.208</v>
      </c>
      <c r="Q38" s="2">
        <v>86</v>
      </c>
      <c r="R38" s="2">
        <v>-0.47948315591700003</v>
      </c>
      <c r="S38" s="2">
        <v>2.90816588981E-2</v>
      </c>
      <c r="T38" s="2">
        <v>0.30212374580200002</v>
      </c>
      <c r="U38" s="2">
        <v>2.3607877514500002</v>
      </c>
      <c r="V38" s="2">
        <v>546.08762532200001</v>
      </c>
      <c r="W38" s="2">
        <v>11.543605595400001</v>
      </c>
      <c r="X38" s="2">
        <v>8.3813718448699994</v>
      </c>
      <c r="Y38" s="2">
        <v>8.3813718448699994</v>
      </c>
      <c r="Z38" s="2">
        <v>7.71954535281</v>
      </c>
      <c r="AA38" s="2">
        <v>4.61343005154</v>
      </c>
      <c r="AB38" s="2">
        <v>4.61343005154</v>
      </c>
      <c r="AC38" s="2">
        <v>3.0997215153500002</v>
      </c>
      <c r="AD38" s="2">
        <v>3.0997215153500002</v>
      </c>
      <c r="AE38" s="2">
        <v>1.9747780908799999</v>
      </c>
      <c r="AF38" s="2">
        <v>1.9747780908799999</v>
      </c>
      <c r="AG38" s="2">
        <v>1.30678538057</v>
      </c>
      <c r="AH38" s="2">
        <v>1.30678538057</v>
      </c>
      <c r="AI38" s="2">
        <v>-1.93</v>
      </c>
      <c r="AJ38" s="2">
        <v>5884.2277512700002</v>
      </c>
      <c r="AK38" s="2">
        <v>10.583242999199999</v>
      </c>
      <c r="AL38" s="2">
        <v>4.2890494811400002</v>
      </c>
      <c r="AM38" s="2">
        <v>1.8772308668</v>
      </c>
      <c r="AN38" s="2">
        <v>89.695161623600001</v>
      </c>
      <c r="AO38" s="2">
        <v>20.561036346800002</v>
      </c>
      <c r="AP38" s="2">
        <v>12.3779939683</v>
      </c>
      <c r="AQ38" s="2">
        <v>5.51670071762</v>
      </c>
      <c r="AR38" s="2">
        <v>5.94833928099</v>
      </c>
      <c r="AS38" s="2">
        <v>0</v>
      </c>
      <c r="AT38" s="2">
        <v>5.5592668950500004</v>
      </c>
      <c r="AU38" s="2">
        <v>9.3616368318600003</v>
      </c>
      <c r="AV38" s="2">
        <v>4.98397852095</v>
      </c>
      <c r="AW38" s="2">
        <v>4.98397852095</v>
      </c>
      <c r="AX38" s="2">
        <v>0</v>
      </c>
      <c r="AY38" s="2">
        <v>0</v>
      </c>
      <c r="AZ38" s="2">
        <v>0</v>
      </c>
      <c r="BA38" s="2">
        <v>0</v>
      </c>
      <c r="BB38" s="2">
        <v>19.541084003800002</v>
      </c>
      <c r="BC38" s="2">
        <v>9.8433903486399998</v>
      </c>
      <c r="BD38" s="2">
        <v>17.112217219400002</v>
      </c>
      <c r="BE38" s="2">
        <v>0</v>
      </c>
      <c r="BF38" s="2">
        <v>19.519035210599998</v>
      </c>
      <c r="BG38" s="2">
        <v>0</v>
      </c>
      <c r="BH38" s="2">
        <v>6.7308167474999996</v>
      </c>
      <c r="BI38" s="2">
        <v>18.9474314062</v>
      </c>
      <c r="BJ38" s="2">
        <v>16.681124153900001</v>
      </c>
      <c r="BK38" s="2">
        <v>0</v>
      </c>
      <c r="BL38" s="2">
        <v>0</v>
      </c>
      <c r="BM38" s="2">
        <v>11.2929343722</v>
      </c>
      <c r="BN38" s="2">
        <v>5.94833928099</v>
      </c>
      <c r="BO38" s="2">
        <v>0</v>
      </c>
      <c r="BP38" s="2">
        <v>0</v>
      </c>
      <c r="BQ38" s="2">
        <v>37.839326534500003</v>
      </c>
      <c r="BR38" s="2">
        <v>11.4676797013</v>
      </c>
      <c r="BS38" s="2">
        <v>0</v>
      </c>
      <c r="BT38" s="2">
        <v>0</v>
      </c>
      <c r="BU38" s="2">
        <v>11.1218572588</v>
      </c>
      <c r="BV38" s="2">
        <v>0</v>
      </c>
      <c r="BW38" s="2">
        <v>11.163877938400001</v>
      </c>
      <c r="BX38" s="2">
        <v>0</v>
      </c>
      <c r="BY38" s="2">
        <v>119.05</v>
      </c>
      <c r="BZ38" s="2">
        <v>5.5592668950500004</v>
      </c>
      <c r="CA38" s="2">
        <v>4.7945371840700002</v>
      </c>
      <c r="CB38" s="2">
        <v>0</v>
      </c>
      <c r="CC38" s="2">
        <v>31.409620675100001</v>
      </c>
      <c r="CD38" s="2">
        <v>5.6471772207699997</v>
      </c>
      <c r="CE38" s="2">
        <v>0</v>
      </c>
      <c r="CF38" s="2">
        <v>6.3273200747600002</v>
      </c>
      <c r="CG38" s="2">
        <v>4.5670996477900001</v>
      </c>
      <c r="CH38" s="2">
        <v>0</v>
      </c>
      <c r="CI38" s="2">
        <v>14.951935562799999</v>
      </c>
      <c r="CJ38" s="2">
        <v>15.577057825800001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1.5738425925899999</v>
      </c>
      <c r="CT38" s="2">
        <v>42.592824074100001</v>
      </c>
      <c r="CU38" s="2">
        <v>0.375</v>
      </c>
      <c r="CV38" s="2">
        <v>16</v>
      </c>
      <c r="CW38" s="2">
        <v>4</v>
      </c>
      <c r="CX38" s="2">
        <v>8</v>
      </c>
      <c r="CY38" s="2">
        <v>0</v>
      </c>
      <c r="CZ38" s="2">
        <v>0</v>
      </c>
      <c r="DA38" s="2">
        <v>0</v>
      </c>
      <c r="DB38" s="2">
        <v>0</v>
      </c>
      <c r="DC38" s="2">
        <v>2</v>
      </c>
      <c r="DD38" s="2">
        <v>2</v>
      </c>
      <c r="DE38" s="2">
        <v>7</v>
      </c>
      <c r="DF38" s="2">
        <v>3</v>
      </c>
      <c r="DG38" s="2">
        <v>8</v>
      </c>
      <c r="DH38" s="2">
        <v>4</v>
      </c>
      <c r="DI38" s="2">
        <v>0</v>
      </c>
      <c r="DJ38" s="2">
        <v>0</v>
      </c>
      <c r="DK38" s="2">
        <v>0</v>
      </c>
      <c r="DL38" s="2">
        <v>2</v>
      </c>
      <c r="DM38" s="2">
        <v>-1.3318000000000001</v>
      </c>
      <c r="DN38" s="2">
        <v>55.5989</v>
      </c>
      <c r="DO38" s="2">
        <v>0</v>
      </c>
      <c r="DP38" s="2">
        <v>1</v>
      </c>
      <c r="DQ38" s="2">
        <v>1</v>
      </c>
      <c r="DR38" s="2">
        <v>1</v>
      </c>
      <c r="DS38" s="2">
        <v>0</v>
      </c>
      <c r="DT38" s="2">
        <v>4</v>
      </c>
      <c r="DU38" s="2">
        <v>1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3</v>
      </c>
      <c r="EE38" s="2">
        <v>1</v>
      </c>
      <c r="EF38" s="2">
        <v>1</v>
      </c>
      <c r="EG38" s="2">
        <v>0</v>
      </c>
      <c r="EH38" s="2">
        <v>0</v>
      </c>
      <c r="EI38" s="2">
        <v>0</v>
      </c>
      <c r="EJ38" s="2">
        <v>1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1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1</v>
      </c>
      <c r="EZ38" s="2">
        <v>0</v>
      </c>
      <c r="FA38" s="2">
        <v>0</v>
      </c>
      <c r="FB38" s="2">
        <v>0</v>
      </c>
      <c r="FC38" s="2">
        <v>0</v>
      </c>
      <c r="FD38" s="2">
        <v>1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1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1</v>
      </c>
      <c r="GU38" s="2">
        <v>0</v>
      </c>
      <c r="GV38" s="2">
        <v>0</v>
      </c>
      <c r="GW38" s="2">
        <v>1</v>
      </c>
      <c r="GX38" s="2">
        <v>0</v>
      </c>
    </row>
    <row r="39" spans="2:206" ht="90" customHeight="1" x14ac:dyDescent="0.25">
      <c r="B39" s="2" t="s">
        <v>431</v>
      </c>
      <c r="C39" s="2">
        <v>2</v>
      </c>
      <c r="D39" s="2">
        <v>0.433287941806</v>
      </c>
      <c r="E39" s="2">
        <v>0.35772697781200002</v>
      </c>
      <c r="F39" s="2">
        <v>0</v>
      </c>
      <c r="G39" s="2">
        <v>2.2105263157900001</v>
      </c>
      <c r="H39" s="2">
        <v>3</v>
      </c>
      <c r="I39" s="2">
        <v>1.36842105263</v>
      </c>
      <c r="J39" s="2">
        <v>270.21300000000002</v>
      </c>
      <c r="K39" s="2">
        <v>10.9023704806</v>
      </c>
      <c r="L39" s="2">
        <v>0.39583812463399998</v>
      </c>
      <c r="M39" s="2">
        <v>10.9023704806</v>
      </c>
      <c r="N39" s="2">
        <v>-0.35772697781200002</v>
      </c>
      <c r="O39" s="2">
        <v>277.03819346400002</v>
      </c>
      <c r="P39" s="2">
        <v>277.26900000000001</v>
      </c>
      <c r="Q39" s="2">
        <v>96</v>
      </c>
      <c r="R39" s="2">
        <v>-0.52016061980299999</v>
      </c>
      <c r="S39" s="2">
        <v>0.195576341648</v>
      </c>
      <c r="T39" s="2">
        <v>0.39583812463399998</v>
      </c>
      <c r="U39" s="2">
        <v>2.0834579657500001</v>
      </c>
      <c r="V39" s="2">
        <v>764.86231464100001</v>
      </c>
      <c r="W39" s="2">
        <v>13.405412914999999</v>
      </c>
      <c r="X39" s="2">
        <v>9.6400772519599993</v>
      </c>
      <c r="Y39" s="2">
        <v>10.4565738329</v>
      </c>
      <c r="Z39" s="2">
        <v>9.1647037979500006</v>
      </c>
      <c r="AA39" s="2">
        <v>5.1419206274600002</v>
      </c>
      <c r="AB39" s="2">
        <v>5.9584172083900002</v>
      </c>
      <c r="AC39" s="2">
        <v>3.6233706137300001</v>
      </c>
      <c r="AD39" s="2">
        <v>4.6008914211</v>
      </c>
      <c r="AE39" s="2">
        <v>2.41934589246</v>
      </c>
      <c r="AF39" s="2">
        <v>3.58613525111</v>
      </c>
      <c r="AG39" s="2">
        <v>1.5613828803400001</v>
      </c>
      <c r="AH39" s="2">
        <v>2.5063051414999999</v>
      </c>
      <c r="AI39" s="2">
        <v>-2.4900000000000002</v>
      </c>
      <c r="AJ39" s="2">
        <v>37430.7423844</v>
      </c>
      <c r="AK39" s="2">
        <v>11.591985557799999</v>
      </c>
      <c r="AL39" s="2">
        <v>4.3148474095099996</v>
      </c>
      <c r="AM39" s="2">
        <v>1.90886607066</v>
      </c>
      <c r="AN39" s="2">
        <v>109.81807397199999</v>
      </c>
      <c r="AO39" s="2">
        <v>19.6653964375</v>
      </c>
      <c r="AP39" s="2">
        <v>16.8699807711</v>
      </c>
      <c r="AQ39" s="2">
        <v>10.673137199399999</v>
      </c>
      <c r="AR39" s="2">
        <v>6.3273200747600002</v>
      </c>
      <c r="AS39" s="2">
        <v>0</v>
      </c>
      <c r="AT39" s="2">
        <v>5.8178627778400003</v>
      </c>
      <c r="AU39" s="2">
        <v>0</v>
      </c>
      <c r="AV39" s="2">
        <v>14.951935562799999</v>
      </c>
      <c r="AW39" s="2">
        <v>0</v>
      </c>
      <c r="AX39" s="2">
        <v>0</v>
      </c>
      <c r="AY39" s="2">
        <v>0</v>
      </c>
      <c r="AZ39" s="2">
        <v>21.669174519199998</v>
      </c>
      <c r="BA39" s="2">
        <v>7.0476719826799998</v>
      </c>
      <c r="BB39" s="2">
        <v>6.3273200747600002</v>
      </c>
      <c r="BC39" s="2">
        <v>4.9233110488199996</v>
      </c>
      <c r="BD39" s="2">
        <v>28.7436256656</v>
      </c>
      <c r="BE39" s="2">
        <v>0</v>
      </c>
      <c r="BF39" s="2">
        <v>29.486992252499999</v>
      </c>
      <c r="BG39" s="2">
        <v>7.0476719826799998</v>
      </c>
      <c r="BH39" s="2">
        <v>10.051919957300001</v>
      </c>
      <c r="BI39" s="2">
        <v>0</v>
      </c>
      <c r="BJ39" s="2">
        <v>29.096278493100002</v>
      </c>
      <c r="BK39" s="2">
        <v>0</v>
      </c>
      <c r="BL39" s="2">
        <v>0</v>
      </c>
      <c r="BM39" s="2">
        <v>0</v>
      </c>
      <c r="BN39" s="2">
        <v>5.8178627778400003</v>
      </c>
      <c r="BO39" s="2">
        <v>0</v>
      </c>
      <c r="BP39" s="2">
        <v>11.761884949400001</v>
      </c>
      <c r="BQ39" s="2">
        <v>34.410303301299997</v>
      </c>
      <c r="BR39" s="2">
        <v>7.0476719826799998</v>
      </c>
      <c r="BS39" s="2">
        <v>10.1143182688</v>
      </c>
      <c r="BT39" s="2">
        <v>0</v>
      </c>
      <c r="BU39" s="2">
        <v>29.033880181600001</v>
      </c>
      <c r="BV39" s="2">
        <v>0</v>
      </c>
      <c r="BW39" s="2">
        <v>11.163877938400001</v>
      </c>
      <c r="BX39" s="2">
        <v>0</v>
      </c>
      <c r="BY39" s="2">
        <v>115.42</v>
      </c>
      <c r="BZ39" s="2">
        <v>4.9233110488199996</v>
      </c>
      <c r="CA39" s="2">
        <v>10.1143182688</v>
      </c>
      <c r="CB39" s="2">
        <v>0</v>
      </c>
      <c r="CC39" s="2">
        <v>5.8178627778400003</v>
      </c>
      <c r="CD39" s="2">
        <v>21.2157978957</v>
      </c>
      <c r="CE39" s="2">
        <v>11.761884949400001</v>
      </c>
      <c r="CF39" s="2">
        <v>18.9819602243</v>
      </c>
      <c r="CG39" s="2">
        <v>11.6147716305</v>
      </c>
      <c r="CH39" s="2">
        <v>0</v>
      </c>
      <c r="CI39" s="2">
        <v>24.919892604699999</v>
      </c>
      <c r="CJ39" s="2">
        <v>0</v>
      </c>
      <c r="CK39" s="2">
        <v>0</v>
      </c>
      <c r="CL39" s="2">
        <v>1.14638888889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1.5764984882799999</v>
      </c>
      <c r="CT39" s="2">
        <v>47.9437792895</v>
      </c>
      <c r="CU39" s="2">
        <v>0.111111111111</v>
      </c>
      <c r="CV39" s="2">
        <v>19</v>
      </c>
      <c r="CW39" s="2">
        <v>1</v>
      </c>
      <c r="CX39" s="2">
        <v>9</v>
      </c>
      <c r="CY39" s="2">
        <v>0</v>
      </c>
      <c r="CZ39" s="2">
        <v>0</v>
      </c>
      <c r="DA39" s="2">
        <v>0</v>
      </c>
      <c r="DB39" s="2">
        <v>0</v>
      </c>
      <c r="DC39" s="2">
        <v>3</v>
      </c>
      <c r="DD39" s="2">
        <v>3</v>
      </c>
      <c r="DE39" s="2">
        <v>8</v>
      </c>
      <c r="DF39" s="2">
        <v>1</v>
      </c>
      <c r="DG39" s="2">
        <v>10</v>
      </c>
      <c r="DH39" s="2">
        <v>3</v>
      </c>
      <c r="DI39" s="2">
        <v>0</v>
      </c>
      <c r="DJ39" s="2">
        <v>0</v>
      </c>
      <c r="DK39" s="2">
        <v>0</v>
      </c>
      <c r="DL39" s="2">
        <v>3</v>
      </c>
      <c r="DM39" s="2">
        <v>1.1457999999999999</v>
      </c>
      <c r="DN39" s="2">
        <v>65.6691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6</v>
      </c>
      <c r="DU39" s="2">
        <v>1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6</v>
      </c>
      <c r="EE39" s="2">
        <v>1</v>
      </c>
      <c r="EF39" s="2">
        <v>0</v>
      </c>
      <c r="EG39" s="2">
        <v>0</v>
      </c>
      <c r="EH39" s="2">
        <v>0</v>
      </c>
      <c r="EI39" s="2">
        <v>0</v>
      </c>
      <c r="EJ39" s="2">
        <v>1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1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1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2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1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</row>
    <row r="40" spans="2:206" ht="90" customHeight="1" x14ac:dyDescent="0.25">
      <c r="B40" s="2" t="s">
        <v>432</v>
      </c>
      <c r="C40" s="2">
        <v>2</v>
      </c>
      <c r="D40" s="2">
        <v>0.61955816904100003</v>
      </c>
      <c r="E40" s="2">
        <v>0.335306542973</v>
      </c>
      <c r="F40" s="2">
        <v>0</v>
      </c>
      <c r="G40" s="2">
        <v>1.92</v>
      </c>
      <c r="H40" s="2">
        <v>2.48</v>
      </c>
      <c r="I40" s="2">
        <v>1.24</v>
      </c>
      <c r="J40" s="2">
        <v>344.26299999999998</v>
      </c>
      <c r="K40" s="2">
        <v>11.977996268</v>
      </c>
      <c r="L40" s="2">
        <v>0.47763779955199998</v>
      </c>
      <c r="M40" s="2">
        <v>11.977996268</v>
      </c>
      <c r="N40" s="2">
        <v>-0.47763779955199998</v>
      </c>
      <c r="O40" s="2">
        <v>364.10929274</v>
      </c>
      <c r="P40" s="2">
        <v>364.423</v>
      </c>
      <c r="Q40" s="2">
        <v>134</v>
      </c>
      <c r="R40" s="2">
        <v>-4.19102471235</v>
      </c>
      <c r="S40" s="2">
        <v>1.8700869236599998E-2</v>
      </c>
      <c r="T40" s="2">
        <v>0.335306542973</v>
      </c>
      <c r="U40" s="2">
        <v>2.5918035858400001</v>
      </c>
      <c r="V40" s="2">
        <v>850.84197021800003</v>
      </c>
      <c r="W40" s="2">
        <v>18.4493829894</v>
      </c>
      <c r="X40" s="2">
        <v>13.7285775449</v>
      </c>
      <c r="Y40" s="2">
        <v>14.545074125799999</v>
      </c>
      <c r="Z40" s="2">
        <v>11.8247170683</v>
      </c>
      <c r="AA40" s="2">
        <v>7.7351832850899997</v>
      </c>
      <c r="AB40" s="2">
        <v>9.2815027630099998</v>
      </c>
      <c r="AC40" s="2">
        <v>5.39667350663</v>
      </c>
      <c r="AD40" s="2">
        <v>6.9265184489399996</v>
      </c>
      <c r="AE40" s="2">
        <v>3.4172283610399998</v>
      </c>
      <c r="AF40" s="2">
        <v>4.3335255472699998</v>
      </c>
      <c r="AG40" s="2">
        <v>2.1798475105500001</v>
      </c>
      <c r="AH40" s="2">
        <v>2.88111695468</v>
      </c>
      <c r="AI40" s="2">
        <v>-2.58</v>
      </c>
      <c r="AJ40" s="2">
        <v>286067.90992499999</v>
      </c>
      <c r="AK40" s="2">
        <v>18.7542957219</v>
      </c>
      <c r="AL40" s="2">
        <v>7.9968334466800002</v>
      </c>
      <c r="AM40" s="2">
        <v>4.9445332225399996</v>
      </c>
      <c r="AN40" s="2">
        <v>146.03303775200001</v>
      </c>
      <c r="AO40" s="2">
        <v>15.160178952600001</v>
      </c>
      <c r="AP40" s="2">
        <v>10.6449953088</v>
      </c>
      <c r="AQ40" s="2">
        <v>5.7495118332799997</v>
      </c>
      <c r="AR40" s="2">
        <v>10.023291153400001</v>
      </c>
      <c r="AS40" s="2">
        <v>0</v>
      </c>
      <c r="AT40" s="2">
        <v>5.9693052879500001</v>
      </c>
      <c r="AU40" s="2">
        <v>0</v>
      </c>
      <c r="AV40" s="2">
        <v>18.351307905999999</v>
      </c>
      <c r="AW40" s="2">
        <v>0</v>
      </c>
      <c r="AX40" s="2">
        <v>0</v>
      </c>
      <c r="AY40" s="2">
        <v>31.543660028000001</v>
      </c>
      <c r="AZ40" s="2">
        <v>30.686289896800002</v>
      </c>
      <c r="BA40" s="2">
        <v>6.5447564059100003</v>
      </c>
      <c r="BB40" s="2">
        <v>11.2508377664</v>
      </c>
      <c r="BC40" s="2">
        <v>23.055724517000002</v>
      </c>
      <c r="BD40" s="2">
        <v>21.679982716000001</v>
      </c>
      <c r="BE40" s="2">
        <v>0</v>
      </c>
      <c r="BF40" s="2">
        <v>0</v>
      </c>
      <c r="BG40" s="2">
        <v>5.1389737376099998</v>
      </c>
      <c r="BH40" s="2">
        <v>24.660863921099999</v>
      </c>
      <c r="BI40" s="2">
        <v>11.8615450099</v>
      </c>
      <c r="BJ40" s="2">
        <v>48.028020970900002</v>
      </c>
      <c r="BK40" s="2">
        <v>0</v>
      </c>
      <c r="BL40" s="2">
        <v>11.499023666599999</v>
      </c>
      <c r="BM40" s="2">
        <v>15.192625295399999</v>
      </c>
      <c r="BN40" s="2">
        <v>5.6873862746799997</v>
      </c>
      <c r="BO40" s="2">
        <v>11.499023666599999</v>
      </c>
      <c r="BP40" s="2">
        <v>0</v>
      </c>
      <c r="BQ40" s="2">
        <v>26.038386073000002</v>
      </c>
      <c r="BR40" s="2">
        <v>10.023291153400001</v>
      </c>
      <c r="BS40" s="2">
        <v>0</v>
      </c>
      <c r="BT40" s="2">
        <v>30.123369121300001</v>
      </c>
      <c r="BU40" s="2">
        <v>47.360052954700002</v>
      </c>
      <c r="BV40" s="2">
        <v>0</v>
      </c>
      <c r="BW40" s="2">
        <v>0</v>
      </c>
      <c r="BX40" s="2">
        <v>0</v>
      </c>
      <c r="BY40" s="2">
        <v>118.72</v>
      </c>
      <c r="BZ40" s="2">
        <v>15.9925964414</v>
      </c>
      <c r="CA40" s="2">
        <v>18.318861563199999</v>
      </c>
      <c r="CB40" s="2">
        <v>0</v>
      </c>
      <c r="CC40" s="2">
        <v>21.895833075199999</v>
      </c>
      <c r="CD40" s="2">
        <v>12.294268239199999</v>
      </c>
      <c r="CE40" s="2">
        <v>18.9080103143</v>
      </c>
      <c r="CF40" s="2">
        <v>6.06636706846</v>
      </c>
      <c r="CG40" s="2">
        <v>30.3318353423</v>
      </c>
      <c r="CH40" s="2">
        <v>6.9237371996899997</v>
      </c>
      <c r="CI40" s="2">
        <v>5.3167886040100001</v>
      </c>
      <c r="CJ40" s="2">
        <v>9.8758366914100009</v>
      </c>
      <c r="CK40" s="2">
        <v>0</v>
      </c>
      <c r="CL40" s="2">
        <v>-4.19102471235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23.955992535899998</v>
      </c>
      <c r="CT40" s="2">
        <v>48.6516988431</v>
      </c>
      <c r="CU40" s="2">
        <v>0.23529411764700001</v>
      </c>
      <c r="CV40" s="2">
        <v>25</v>
      </c>
      <c r="CW40" s="2">
        <v>4</v>
      </c>
      <c r="CX40" s="2">
        <v>7</v>
      </c>
      <c r="CY40" s="2">
        <v>0</v>
      </c>
      <c r="CZ40" s="2">
        <v>0</v>
      </c>
      <c r="DA40" s="2">
        <v>0</v>
      </c>
      <c r="DB40" s="2">
        <v>2</v>
      </c>
      <c r="DC40" s="2">
        <v>0</v>
      </c>
      <c r="DD40" s="2">
        <v>2</v>
      </c>
      <c r="DE40" s="2">
        <v>5</v>
      </c>
      <c r="DF40" s="2">
        <v>3</v>
      </c>
      <c r="DG40" s="2">
        <v>8</v>
      </c>
      <c r="DH40" s="2">
        <v>8</v>
      </c>
      <c r="DI40" s="2">
        <v>0</v>
      </c>
      <c r="DJ40" s="2">
        <v>0</v>
      </c>
      <c r="DK40" s="2">
        <v>0</v>
      </c>
      <c r="DL40" s="2">
        <v>2</v>
      </c>
      <c r="DM40" s="2">
        <v>3.0365000000000002</v>
      </c>
      <c r="DN40" s="2">
        <v>94.688199999999995</v>
      </c>
      <c r="DO40" s="2">
        <v>0</v>
      </c>
      <c r="DP40" s="2">
        <v>0</v>
      </c>
      <c r="DQ40" s="2">
        <v>0</v>
      </c>
      <c r="DR40" s="2">
        <v>0</v>
      </c>
      <c r="DS40" s="2">
        <v>1</v>
      </c>
      <c r="DT40" s="2">
        <v>0</v>
      </c>
      <c r="DU40" s="2">
        <v>0</v>
      </c>
      <c r="DV40" s="2">
        <v>0</v>
      </c>
      <c r="DW40" s="2">
        <v>1</v>
      </c>
      <c r="DX40" s="2">
        <v>1</v>
      </c>
      <c r="DY40" s="2">
        <v>1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1</v>
      </c>
      <c r="EF40" s="2">
        <v>1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1</v>
      </c>
      <c r="ES40" s="2">
        <v>0</v>
      </c>
      <c r="ET40" s="2">
        <v>0</v>
      </c>
      <c r="EU40" s="2">
        <v>0</v>
      </c>
      <c r="EV40" s="2">
        <v>0</v>
      </c>
      <c r="EW40" s="2">
        <v>2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1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1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1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1</v>
      </c>
      <c r="GU40" s="2">
        <v>0</v>
      </c>
      <c r="GV40" s="2">
        <v>0</v>
      </c>
      <c r="GW40" s="2">
        <v>0</v>
      </c>
      <c r="GX40" s="2">
        <v>0</v>
      </c>
    </row>
    <row r="41" spans="2:206" ht="90" customHeight="1" x14ac:dyDescent="0.25">
      <c r="B41" s="2" t="s">
        <v>433</v>
      </c>
      <c r="C41" s="2">
        <v>2</v>
      </c>
      <c r="D41" s="2">
        <v>0.75410532981699996</v>
      </c>
      <c r="E41" s="2">
        <v>0.23250484922299999</v>
      </c>
      <c r="F41" s="2">
        <v>0</v>
      </c>
      <c r="G41" s="2">
        <v>1.57692307692</v>
      </c>
      <c r="H41" s="2">
        <v>2.07692307692</v>
      </c>
      <c r="I41" s="2">
        <v>1</v>
      </c>
      <c r="J41" s="2">
        <v>367.267</v>
      </c>
      <c r="K41" s="2">
        <v>13.125483518299999</v>
      </c>
      <c r="L41" s="2">
        <v>0.43469853500900002</v>
      </c>
      <c r="M41" s="2">
        <v>13.125483518299999</v>
      </c>
      <c r="N41" s="2">
        <v>-0.23250484922299999</v>
      </c>
      <c r="O41" s="2">
        <v>381.07588234799999</v>
      </c>
      <c r="P41" s="2">
        <v>381.37900000000002</v>
      </c>
      <c r="Q41" s="2">
        <v>136</v>
      </c>
      <c r="R41" s="2">
        <v>-4.6059171338300002</v>
      </c>
      <c r="S41" s="2">
        <v>0.13765103482300001</v>
      </c>
      <c r="T41" s="2">
        <v>0.43469853500900002</v>
      </c>
      <c r="U41" s="2">
        <v>2.1606703731599999</v>
      </c>
      <c r="V41" s="2">
        <v>1038.35230927</v>
      </c>
      <c r="W41" s="2">
        <v>19.1125196962</v>
      </c>
      <c r="X41" s="2">
        <v>13.526568173299999</v>
      </c>
      <c r="Y41" s="2">
        <v>14.3430647542</v>
      </c>
      <c r="Z41" s="2">
        <v>12.0536800239</v>
      </c>
      <c r="AA41" s="2">
        <v>7.4310115210100003</v>
      </c>
      <c r="AB41" s="2">
        <v>8.9773309989300003</v>
      </c>
      <c r="AC41" s="2">
        <v>5.7293166795700001</v>
      </c>
      <c r="AD41" s="2">
        <v>7.29073973704</v>
      </c>
      <c r="AE41" s="2">
        <v>3.75695116148</v>
      </c>
      <c r="AF41" s="2">
        <v>4.6861823948900003</v>
      </c>
      <c r="AG41" s="2">
        <v>2.4234196912699999</v>
      </c>
      <c r="AH41" s="2">
        <v>2.9388595172500001</v>
      </c>
      <c r="AI41" s="2">
        <v>-2.65</v>
      </c>
      <c r="AJ41" s="2">
        <v>574866.95220900001</v>
      </c>
      <c r="AK41" s="2">
        <v>18.150392143099999</v>
      </c>
      <c r="AL41" s="2">
        <v>6.2572889171400004</v>
      </c>
      <c r="AM41" s="2">
        <v>3.6303825619599999</v>
      </c>
      <c r="AN41" s="2">
        <v>147.47998201600001</v>
      </c>
      <c r="AO41" s="2">
        <v>0</v>
      </c>
      <c r="AP41" s="2">
        <v>0</v>
      </c>
      <c r="AQ41" s="2">
        <v>5.6939279948500001</v>
      </c>
      <c r="AR41" s="2">
        <v>10.023291153400001</v>
      </c>
      <c r="AS41" s="2">
        <v>0</v>
      </c>
      <c r="AT41" s="2">
        <v>6.1762985174400002</v>
      </c>
      <c r="AU41" s="2">
        <v>0</v>
      </c>
      <c r="AV41" s="2">
        <v>18.238573657100002</v>
      </c>
      <c r="AW41" s="2">
        <v>18.2699269513</v>
      </c>
      <c r="AX41" s="2">
        <v>0</v>
      </c>
      <c r="AY41" s="2">
        <v>29.8289197655</v>
      </c>
      <c r="AZ41" s="2">
        <v>37.255572542000003</v>
      </c>
      <c r="BA41" s="2">
        <v>5.5634514917000004</v>
      </c>
      <c r="BB41" s="2">
        <v>16.276797745</v>
      </c>
      <c r="BC41" s="2">
        <v>21.589042127399999</v>
      </c>
      <c r="BD41" s="2">
        <v>10.023291153400001</v>
      </c>
      <c r="BE41" s="2">
        <v>0</v>
      </c>
      <c r="BF41" s="2">
        <v>9.7804847434499997</v>
      </c>
      <c r="BG41" s="2">
        <v>5.1389737376099998</v>
      </c>
      <c r="BH41" s="2">
        <v>17.995519192700002</v>
      </c>
      <c r="BI41" s="2">
        <v>0</v>
      </c>
      <c r="BJ41" s="2">
        <v>65.854683102699994</v>
      </c>
      <c r="BK41" s="2">
        <v>0</v>
      </c>
      <c r="BL41" s="2">
        <v>16.944765761199999</v>
      </c>
      <c r="BM41" s="2">
        <v>5.1389737376099998</v>
      </c>
      <c r="BN41" s="2">
        <v>13.171245143</v>
      </c>
      <c r="BO41" s="2">
        <v>0</v>
      </c>
      <c r="BP41" s="2">
        <v>0</v>
      </c>
      <c r="BQ41" s="2">
        <v>18.198281727800001</v>
      </c>
      <c r="BR41" s="2">
        <v>16.1995896709</v>
      </c>
      <c r="BS41" s="2">
        <v>6.9237371996899997</v>
      </c>
      <c r="BT41" s="2">
        <v>11.2573794865</v>
      </c>
      <c r="BU41" s="2">
        <v>59.492787091700002</v>
      </c>
      <c r="BV41" s="2">
        <v>0</v>
      </c>
      <c r="BW41" s="2">
        <v>16.944765761199999</v>
      </c>
      <c r="BX41" s="2">
        <v>0</v>
      </c>
      <c r="BY41" s="2">
        <v>77.98</v>
      </c>
      <c r="BZ41" s="2">
        <v>21.893517665699999</v>
      </c>
      <c r="CA41" s="2">
        <v>21.589042127399999</v>
      </c>
      <c r="CB41" s="2">
        <v>0</v>
      </c>
      <c r="CC41" s="2">
        <v>16.276797745</v>
      </c>
      <c r="CD41" s="2">
        <v>5.5634514917000004</v>
      </c>
      <c r="CE41" s="2">
        <v>16.311621495299999</v>
      </c>
      <c r="CF41" s="2">
        <v>24.2654682738</v>
      </c>
      <c r="CG41" s="2">
        <v>24.2654682738</v>
      </c>
      <c r="CH41" s="2">
        <v>6.9237371996899997</v>
      </c>
      <c r="CI41" s="2">
        <v>5.0986818083000003</v>
      </c>
      <c r="CJ41" s="2">
        <v>5.1389737376099998</v>
      </c>
      <c r="CK41" s="2">
        <v>0</v>
      </c>
      <c r="CL41" s="2">
        <v>-3.89652340537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63.188196062499998</v>
      </c>
      <c r="CT41" s="2">
        <v>19.874994009600002</v>
      </c>
      <c r="CU41" s="2">
        <v>0.11764705882400001</v>
      </c>
      <c r="CV41" s="2">
        <v>26</v>
      </c>
      <c r="CW41" s="2">
        <v>2</v>
      </c>
      <c r="CX41" s="2">
        <v>5</v>
      </c>
      <c r="CY41" s="2">
        <v>0</v>
      </c>
      <c r="CZ41" s="2">
        <v>0</v>
      </c>
      <c r="DA41" s="2">
        <v>0</v>
      </c>
      <c r="DB41" s="2">
        <v>2</v>
      </c>
      <c r="DC41" s="2">
        <v>1</v>
      </c>
      <c r="DD41" s="2">
        <v>3</v>
      </c>
      <c r="DE41" s="2">
        <v>4</v>
      </c>
      <c r="DF41" s="2">
        <v>1</v>
      </c>
      <c r="DG41" s="2">
        <v>9</v>
      </c>
      <c r="DH41" s="2">
        <v>3</v>
      </c>
      <c r="DI41" s="2">
        <v>0</v>
      </c>
      <c r="DJ41" s="2">
        <v>0</v>
      </c>
      <c r="DK41" s="2">
        <v>0</v>
      </c>
      <c r="DL41" s="2">
        <v>3</v>
      </c>
      <c r="DM41" s="2">
        <v>3.5139200000000002</v>
      </c>
      <c r="DN41" s="2">
        <v>90.112200000000001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2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2</v>
      </c>
      <c r="EE41" s="2">
        <v>0</v>
      </c>
      <c r="EF41" s="2">
        <v>1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3</v>
      </c>
      <c r="EO41" s="2">
        <v>0</v>
      </c>
      <c r="EP41" s="2">
        <v>0</v>
      </c>
      <c r="EQ41" s="2">
        <v>0</v>
      </c>
      <c r="ER41" s="2">
        <v>0</v>
      </c>
      <c r="ES41" s="2">
        <v>1</v>
      </c>
      <c r="ET41" s="2">
        <v>0</v>
      </c>
      <c r="EU41" s="2">
        <v>0</v>
      </c>
      <c r="EV41" s="2">
        <v>0</v>
      </c>
      <c r="EW41" s="2">
        <v>2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3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1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</row>
    <row r="42" spans="2:206" ht="90" customHeight="1" x14ac:dyDescent="0.25">
      <c r="B42" s="2" t="s">
        <v>434</v>
      </c>
      <c r="C42" s="2">
        <v>2</v>
      </c>
      <c r="D42" s="2">
        <v>0.76302889390999995</v>
      </c>
      <c r="E42" s="2">
        <v>0.28529140210800003</v>
      </c>
      <c r="F42" s="2">
        <v>0</v>
      </c>
      <c r="G42" s="2">
        <v>2</v>
      </c>
      <c r="H42" s="2">
        <v>2.58823529412</v>
      </c>
      <c r="I42" s="2">
        <v>1.3529411764699999</v>
      </c>
      <c r="J42" s="2">
        <v>289.68099999999998</v>
      </c>
      <c r="K42" s="2">
        <v>11.5468480726</v>
      </c>
      <c r="L42" s="2">
        <v>0.34449798481499999</v>
      </c>
      <c r="M42" s="2">
        <v>11.5468480726</v>
      </c>
      <c r="N42" s="2">
        <v>-0.34449798481499999</v>
      </c>
      <c r="O42" s="2">
        <v>294.94882535199997</v>
      </c>
      <c r="P42" s="2">
        <v>295.72899999999998</v>
      </c>
      <c r="Q42" s="2">
        <v>92</v>
      </c>
      <c r="R42" s="2">
        <v>-4.0931968065</v>
      </c>
      <c r="S42" s="2">
        <v>0.15037037037000001</v>
      </c>
      <c r="T42" s="2">
        <v>0.28529140210800003</v>
      </c>
      <c r="U42" s="2">
        <v>2.8223182415300001</v>
      </c>
      <c r="V42" s="2">
        <v>723.730856389</v>
      </c>
      <c r="W42" s="2">
        <v>12.8449349827</v>
      </c>
      <c r="X42" s="2">
        <v>8.08406888805</v>
      </c>
      <c r="Y42" s="2">
        <v>10.4729909959</v>
      </c>
      <c r="Z42" s="2">
        <v>7.7161620479600002</v>
      </c>
      <c r="AA42" s="2">
        <v>4.1337482025899996</v>
      </c>
      <c r="AB42" s="2">
        <v>7.4980954823200001</v>
      </c>
      <c r="AC42" s="2">
        <v>3.1777113157599999</v>
      </c>
      <c r="AD42" s="2">
        <v>6.7155339807600001</v>
      </c>
      <c r="AE42" s="2">
        <v>2.0300567165799999</v>
      </c>
      <c r="AF42" s="2">
        <v>4.6821627587199997</v>
      </c>
      <c r="AG42" s="2">
        <v>1.30105458033</v>
      </c>
      <c r="AH42" s="2">
        <v>3.4423537094599999</v>
      </c>
      <c r="AI42" s="2">
        <v>-1.1599999999999999</v>
      </c>
      <c r="AJ42" s="2">
        <v>4303.8575209099999</v>
      </c>
      <c r="AK42" s="2">
        <v>12.3009542939</v>
      </c>
      <c r="AL42" s="2">
        <v>3.6674788611400002</v>
      </c>
      <c r="AM42" s="2">
        <v>2.1365016850299998</v>
      </c>
      <c r="AN42" s="2">
        <v>102.40040745899999</v>
      </c>
      <c r="AO42" s="2">
        <v>5.3167886040100001</v>
      </c>
      <c r="AP42" s="2">
        <v>16.1295023136</v>
      </c>
      <c r="AQ42" s="2">
        <v>0</v>
      </c>
      <c r="AR42" s="2">
        <v>10.023291153400001</v>
      </c>
      <c r="AS42" s="2">
        <v>10.023291153400001</v>
      </c>
      <c r="AT42" s="2">
        <v>0</v>
      </c>
      <c r="AU42" s="2">
        <v>0</v>
      </c>
      <c r="AV42" s="2">
        <v>13.5567707219</v>
      </c>
      <c r="AW42" s="2">
        <v>8.4177969843299998</v>
      </c>
      <c r="AX42" s="2">
        <v>4.3977109930799996</v>
      </c>
      <c r="AY42" s="2">
        <v>11.600939890199999</v>
      </c>
      <c r="AZ42" s="2">
        <v>12.1327341369</v>
      </c>
      <c r="BA42" s="2">
        <v>0</v>
      </c>
      <c r="BB42" s="2">
        <v>10.7100195884</v>
      </c>
      <c r="BC42" s="2">
        <v>16.8355939687</v>
      </c>
      <c r="BD42" s="2">
        <v>43.673443834300002</v>
      </c>
      <c r="BE42" s="2">
        <v>0</v>
      </c>
      <c r="BF42" s="2">
        <v>0</v>
      </c>
      <c r="BG42" s="2">
        <v>9.5366847306900002</v>
      </c>
      <c r="BH42" s="2">
        <v>9.7909669510399997</v>
      </c>
      <c r="BI42" s="2">
        <v>5.3167886040100001</v>
      </c>
      <c r="BJ42" s="2">
        <v>17.155367450699998</v>
      </c>
      <c r="BK42" s="2">
        <v>0</v>
      </c>
      <c r="BL42" s="2">
        <v>0</v>
      </c>
      <c r="BM42" s="2">
        <v>10.4557623416</v>
      </c>
      <c r="BN42" s="2">
        <v>5.6873862746799997</v>
      </c>
      <c r="BO42" s="2">
        <v>0</v>
      </c>
      <c r="BP42" s="2">
        <v>11.600939890199999</v>
      </c>
      <c r="BQ42" s="2">
        <v>23.1741293312</v>
      </c>
      <c r="BR42" s="2">
        <v>20.046582306800001</v>
      </c>
      <c r="BS42" s="2">
        <v>0</v>
      </c>
      <c r="BT42" s="2">
        <v>0</v>
      </c>
      <c r="BU42" s="2">
        <v>26.321412080999998</v>
      </c>
      <c r="BV42" s="2">
        <v>5.0226333137400001</v>
      </c>
      <c r="BW42" s="2">
        <v>0</v>
      </c>
      <c r="BX42" s="2">
        <v>0</v>
      </c>
      <c r="BY42" s="2">
        <v>118.69</v>
      </c>
      <c r="BZ42" s="2">
        <v>24.942065782299998</v>
      </c>
      <c r="CA42" s="2">
        <v>16.8355939687</v>
      </c>
      <c r="CB42" s="2">
        <v>0</v>
      </c>
      <c r="CC42" s="2">
        <v>15.605503063900001</v>
      </c>
      <c r="CD42" s="2">
        <v>0</v>
      </c>
      <c r="CE42" s="2">
        <v>12.404902431</v>
      </c>
      <c r="CF42" s="2">
        <v>6.06636706846</v>
      </c>
      <c r="CG42" s="2">
        <v>0</v>
      </c>
      <c r="CH42" s="2">
        <v>0</v>
      </c>
      <c r="CI42" s="2">
        <v>9.7144995970900005</v>
      </c>
      <c r="CJ42" s="2">
        <v>16.7399136278</v>
      </c>
      <c r="CK42" s="2">
        <v>0</v>
      </c>
      <c r="CL42" s="2">
        <v>-2.3060274943299999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48.687480158699998</v>
      </c>
      <c r="CT42" s="2">
        <v>9.7296584467099994</v>
      </c>
      <c r="CU42" s="2">
        <v>0</v>
      </c>
      <c r="CV42" s="2">
        <v>17</v>
      </c>
      <c r="CW42" s="2">
        <v>3</v>
      </c>
      <c r="CX42" s="2">
        <v>7</v>
      </c>
      <c r="CY42" s="2">
        <v>0</v>
      </c>
      <c r="CZ42" s="2">
        <v>1</v>
      </c>
      <c r="DA42" s="2">
        <v>1</v>
      </c>
      <c r="DB42" s="2">
        <v>1</v>
      </c>
      <c r="DC42" s="2">
        <v>0</v>
      </c>
      <c r="DD42" s="2">
        <v>1</v>
      </c>
      <c r="DE42" s="2">
        <v>5</v>
      </c>
      <c r="DF42" s="2">
        <v>2</v>
      </c>
      <c r="DG42" s="2">
        <v>10</v>
      </c>
      <c r="DH42" s="2">
        <v>1</v>
      </c>
      <c r="DI42" s="2">
        <v>0</v>
      </c>
      <c r="DJ42" s="2">
        <v>0</v>
      </c>
      <c r="DK42" s="2">
        <v>0</v>
      </c>
      <c r="DL42" s="2">
        <v>2</v>
      </c>
      <c r="DM42" s="2">
        <v>0.12989999999999999</v>
      </c>
      <c r="DN42" s="2">
        <v>62.125700000000002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1</v>
      </c>
      <c r="EE42" s="2">
        <v>1</v>
      </c>
      <c r="EF42" s="2">
        <v>1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1</v>
      </c>
      <c r="ES42" s="2">
        <v>0</v>
      </c>
      <c r="ET42" s="2">
        <v>0</v>
      </c>
      <c r="EU42" s="2">
        <v>0</v>
      </c>
      <c r="EV42" s="2">
        <v>0</v>
      </c>
      <c r="EW42" s="2">
        <v>1</v>
      </c>
      <c r="EX42" s="2">
        <v>0</v>
      </c>
      <c r="EY42" s="2">
        <v>1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1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2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</row>
    <row r="43" spans="2:206" ht="90" customHeight="1" x14ac:dyDescent="0.25">
      <c r="B43" s="2" t="s">
        <v>435</v>
      </c>
      <c r="C43" s="2">
        <v>2</v>
      </c>
      <c r="D43" s="2">
        <v>0.86078245822999999</v>
      </c>
      <c r="E43" s="2">
        <v>0.33899179863399997</v>
      </c>
      <c r="F43" s="2">
        <v>0</v>
      </c>
      <c r="G43" s="2">
        <v>1.7777777777799999</v>
      </c>
      <c r="H43" s="2">
        <v>2.38888888889</v>
      </c>
      <c r="I43" s="2">
        <v>1.05555555556</v>
      </c>
      <c r="J43" s="2">
        <v>242.136</v>
      </c>
      <c r="K43" s="2">
        <v>13.5195913643</v>
      </c>
      <c r="L43" s="2">
        <v>0.50705212355700002</v>
      </c>
      <c r="M43" s="2">
        <v>13.5195913643</v>
      </c>
      <c r="N43" s="2">
        <v>-0.50705212355700002</v>
      </c>
      <c r="O43" s="2">
        <v>250.04415055600001</v>
      </c>
      <c r="P43" s="2">
        <v>250.2</v>
      </c>
      <c r="Q43" s="2">
        <v>92</v>
      </c>
      <c r="R43" s="2">
        <v>-1.32234273956</v>
      </c>
      <c r="S43" s="2">
        <v>6.8425925925899994E-2</v>
      </c>
      <c r="T43" s="2">
        <v>0.33899179863399997</v>
      </c>
      <c r="U43" s="2">
        <v>2.57566736371</v>
      </c>
      <c r="V43" s="2">
        <v>623.62857604800001</v>
      </c>
      <c r="W43" s="2">
        <v>13.2840925714</v>
      </c>
      <c r="X43" s="2">
        <v>9.0227060426199994</v>
      </c>
      <c r="Y43" s="2">
        <v>9.0227060426199994</v>
      </c>
      <c r="Z43" s="2">
        <v>8.4860710029900002</v>
      </c>
      <c r="AA43" s="2">
        <v>5.0053699571700001</v>
      </c>
      <c r="AB43" s="2">
        <v>5.0053699571700001</v>
      </c>
      <c r="AC43" s="2">
        <v>3.66124903474</v>
      </c>
      <c r="AD43" s="2">
        <v>3.66124903474</v>
      </c>
      <c r="AE43" s="2">
        <v>2.46909845896</v>
      </c>
      <c r="AF43" s="2">
        <v>2.46909845896</v>
      </c>
      <c r="AG43" s="2">
        <v>1.5984658036899999</v>
      </c>
      <c r="AH43" s="2">
        <v>1.5984658036899999</v>
      </c>
      <c r="AI43" s="2">
        <v>-2.4300000000000002</v>
      </c>
      <c r="AJ43" s="2">
        <v>10477.901212999999</v>
      </c>
      <c r="AK43" s="2">
        <v>12.0382317368</v>
      </c>
      <c r="AL43" s="2">
        <v>4.4443569700000003</v>
      </c>
      <c r="AM43" s="2">
        <v>2.1513012979599999</v>
      </c>
      <c r="AN43" s="2">
        <v>100.93449984999999</v>
      </c>
      <c r="AO43" s="2">
        <v>10.213054789699999</v>
      </c>
      <c r="AP43" s="2">
        <v>22.947405007099999</v>
      </c>
      <c r="AQ43" s="2">
        <v>0</v>
      </c>
      <c r="AR43" s="2">
        <v>0</v>
      </c>
      <c r="AS43" s="2">
        <v>0</v>
      </c>
      <c r="AT43" s="2">
        <v>5.9693052879500001</v>
      </c>
      <c r="AU43" s="2">
        <v>0</v>
      </c>
      <c r="AV43" s="2">
        <v>13.5753672794</v>
      </c>
      <c r="AW43" s="2">
        <v>0</v>
      </c>
      <c r="AX43" s="2">
        <v>0</v>
      </c>
      <c r="AY43" s="2">
        <v>6.06636706846</v>
      </c>
      <c r="AZ43" s="2">
        <v>29.8289197655</v>
      </c>
      <c r="BA43" s="2">
        <v>11.6298185602</v>
      </c>
      <c r="BB43" s="2">
        <v>0</v>
      </c>
      <c r="BC43" s="2">
        <v>23.788422069100001</v>
      </c>
      <c r="BD43" s="2">
        <v>5.9693052879500001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53.5960955846</v>
      </c>
      <c r="BK43" s="2">
        <v>0</v>
      </c>
      <c r="BL43" s="2">
        <v>16.876414816699999</v>
      </c>
      <c r="BM43" s="2">
        <v>0</v>
      </c>
      <c r="BN43" s="2">
        <v>8.7808300953499998</v>
      </c>
      <c r="BO43" s="2">
        <v>5.7495118332799997</v>
      </c>
      <c r="BP43" s="2">
        <v>0</v>
      </c>
      <c r="BQ43" s="2">
        <v>16.182360077599999</v>
      </c>
      <c r="BR43" s="2">
        <v>0</v>
      </c>
      <c r="BS43" s="2">
        <v>11.6344416821</v>
      </c>
      <c r="BT43" s="2">
        <v>10.3579886758</v>
      </c>
      <c r="BU43" s="2">
        <v>36.398202410800003</v>
      </c>
      <c r="BV43" s="2">
        <v>0</v>
      </c>
      <c r="BW43" s="2">
        <v>11.126902983400001</v>
      </c>
      <c r="BX43" s="2">
        <v>0</v>
      </c>
      <c r="BY43" s="2">
        <v>57.53</v>
      </c>
      <c r="BZ43" s="2">
        <v>23.353258803300001</v>
      </c>
      <c r="CA43" s="2">
        <v>18.681894674300001</v>
      </c>
      <c r="CB43" s="2">
        <v>0</v>
      </c>
      <c r="CC43" s="2">
        <v>16.690354475100001</v>
      </c>
      <c r="CD43" s="2">
        <v>6.06636706846</v>
      </c>
      <c r="CE43" s="2">
        <v>18.199101205400002</v>
      </c>
      <c r="CF43" s="2">
        <v>12.1327341369</v>
      </c>
      <c r="CG43" s="2">
        <v>0</v>
      </c>
      <c r="CH43" s="2">
        <v>0</v>
      </c>
      <c r="CI43" s="2">
        <v>0</v>
      </c>
      <c r="CJ43" s="2">
        <v>5.1065273948399996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26.280335516899999</v>
      </c>
      <c r="CT43" s="2">
        <v>32.386331149699998</v>
      </c>
      <c r="CU43" s="2">
        <v>0</v>
      </c>
      <c r="CV43" s="2">
        <v>18</v>
      </c>
      <c r="CW43" s="2">
        <v>2</v>
      </c>
      <c r="CX43" s="2">
        <v>3</v>
      </c>
      <c r="CY43" s="2">
        <v>0</v>
      </c>
      <c r="CZ43" s="2">
        <v>0</v>
      </c>
      <c r="DA43" s="2">
        <v>0</v>
      </c>
      <c r="DB43" s="2">
        <v>2</v>
      </c>
      <c r="DC43" s="2">
        <v>0</v>
      </c>
      <c r="DD43" s="2">
        <v>2</v>
      </c>
      <c r="DE43" s="2">
        <v>2</v>
      </c>
      <c r="DF43" s="2">
        <v>2</v>
      </c>
      <c r="DG43" s="2">
        <v>5</v>
      </c>
      <c r="DH43" s="2">
        <v>2</v>
      </c>
      <c r="DI43" s="2">
        <v>0</v>
      </c>
      <c r="DJ43" s="2">
        <v>0</v>
      </c>
      <c r="DK43" s="2">
        <v>0</v>
      </c>
      <c r="DL43" s="2">
        <v>2</v>
      </c>
      <c r="DM43" s="2">
        <v>3.0356000000000001</v>
      </c>
      <c r="DN43" s="2">
        <v>60.418100000000003</v>
      </c>
      <c r="DO43" s="2">
        <v>0</v>
      </c>
      <c r="DP43" s="2">
        <v>0</v>
      </c>
      <c r="DQ43" s="2">
        <v>0</v>
      </c>
      <c r="DR43" s="2">
        <v>0</v>
      </c>
      <c r="DS43" s="2">
        <v>1</v>
      </c>
      <c r="DT43" s="2">
        <v>0</v>
      </c>
      <c r="DU43" s="2">
        <v>0</v>
      </c>
      <c r="DV43" s="2">
        <v>1</v>
      </c>
      <c r="DW43" s="2">
        <v>1</v>
      </c>
      <c r="DX43" s="2">
        <v>1</v>
      </c>
      <c r="DY43" s="2">
        <v>1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2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2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1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</row>
    <row r="44" spans="2:206" ht="90" customHeight="1" x14ac:dyDescent="0.25">
      <c r="B44" s="2" t="s">
        <v>436</v>
      </c>
      <c r="C44" s="2">
        <v>2</v>
      </c>
      <c r="D44" s="2">
        <v>0.64608324240899995</v>
      </c>
      <c r="E44" s="2">
        <v>0.33170343489499998</v>
      </c>
      <c r="F44" s="2">
        <v>0</v>
      </c>
      <c r="G44" s="2">
        <v>2</v>
      </c>
      <c r="H44" s="2">
        <v>2.61111111111</v>
      </c>
      <c r="I44" s="2">
        <v>1.3333333333299999</v>
      </c>
      <c r="J44" s="2">
        <v>240.13399999999999</v>
      </c>
      <c r="K44" s="2">
        <v>11.997722505700001</v>
      </c>
      <c r="L44" s="2">
        <v>0.39361425183499998</v>
      </c>
      <c r="M44" s="2">
        <v>11.997722505700001</v>
      </c>
      <c r="N44" s="2">
        <v>-0.39361425183499998</v>
      </c>
      <c r="O44" s="2">
        <v>254.101504928</v>
      </c>
      <c r="P44" s="2">
        <v>254.24600000000001</v>
      </c>
      <c r="Q44" s="2">
        <v>98</v>
      </c>
      <c r="R44" s="2">
        <v>-0.98209230914599999</v>
      </c>
      <c r="S44" s="2">
        <v>4.21069538927E-2</v>
      </c>
      <c r="T44" s="2">
        <v>0.33170343489499998</v>
      </c>
      <c r="U44" s="2">
        <v>2.73646436752</v>
      </c>
      <c r="V44" s="2">
        <v>696.19119607499999</v>
      </c>
      <c r="W44" s="2">
        <v>13.4472292783</v>
      </c>
      <c r="X44" s="2">
        <v>10.0686922547</v>
      </c>
      <c r="Y44" s="2">
        <v>10.0686922547</v>
      </c>
      <c r="Z44" s="2">
        <v>8.46843291279</v>
      </c>
      <c r="AA44" s="2">
        <v>5.3678650501699998</v>
      </c>
      <c r="AB44" s="2">
        <v>5.3678650501699998</v>
      </c>
      <c r="AC44" s="2">
        <v>4.1113032248600003</v>
      </c>
      <c r="AD44" s="2">
        <v>4.1113032248600003</v>
      </c>
      <c r="AE44" s="2">
        <v>2.8353941391899999</v>
      </c>
      <c r="AF44" s="2">
        <v>2.8353941391899999</v>
      </c>
      <c r="AG44" s="2">
        <v>1.82018019412</v>
      </c>
      <c r="AH44" s="2">
        <v>1.82018019412</v>
      </c>
      <c r="AI44" s="2">
        <v>-1.93</v>
      </c>
      <c r="AJ44" s="2">
        <v>13114.712555300001</v>
      </c>
      <c r="AK44" s="2">
        <v>12.524930917800001</v>
      </c>
      <c r="AL44" s="2">
        <v>4.3895437794100003</v>
      </c>
      <c r="AM44" s="2">
        <v>1.74904144486</v>
      </c>
      <c r="AN44" s="2">
        <v>101.347308751</v>
      </c>
      <c r="AO44" s="2">
        <v>14.7801544375</v>
      </c>
      <c r="AP44" s="2">
        <v>0</v>
      </c>
      <c r="AQ44" s="2">
        <v>11.163877938400001</v>
      </c>
      <c r="AR44" s="2">
        <v>0</v>
      </c>
      <c r="AS44" s="2">
        <v>5.5592668950500004</v>
      </c>
      <c r="AT44" s="2">
        <v>5.6897433982000001</v>
      </c>
      <c r="AU44" s="2">
        <v>13.9287364797</v>
      </c>
      <c r="AV44" s="2">
        <v>9.7785157050200002</v>
      </c>
      <c r="AW44" s="2">
        <v>0</v>
      </c>
      <c r="AX44" s="2">
        <v>0</v>
      </c>
      <c r="AY44" s="2">
        <v>0</v>
      </c>
      <c r="AZ44" s="2">
        <v>0</v>
      </c>
      <c r="BA44" s="2">
        <v>14.0953439654</v>
      </c>
      <c r="BB44" s="2">
        <v>25.582924832900002</v>
      </c>
      <c r="BC44" s="2">
        <v>10.213054789699999</v>
      </c>
      <c r="BD44" s="2">
        <v>11.163877938400001</v>
      </c>
      <c r="BE44" s="2">
        <v>0</v>
      </c>
      <c r="BF44" s="2">
        <v>18.6852774643</v>
      </c>
      <c r="BG44" s="2">
        <v>14.0953439654</v>
      </c>
      <c r="BH44" s="2">
        <v>12.648722793699999</v>
      </c>
      <c r="BI44" s="2">
        <v>6.6068819645100003</v>
      </c>
      <c r="BJ44" s="2">
        <v>27.165404736199999</v>
      </c>
      <c r="BK44" s="2">
        <v>0</v>
      </c>
      <c r="BL44" s="2">
        <v>0</v>
      </c>
      <c r="BM44" s="2">
        <v>11.2490102933</v>
      </c>
      <c r="BN44" s="2">
        <v>0</v>
      </c>
      <c r="BO44" s="2">
        <v>0</v>
      </c>
      <c r="BP44" s="2">
        <v>0</v>
      </c>
      <c r="BQ44" s="2">
        <v>41.609180606300001</v>
      </c>
      <c r="BR44" s="2">
        <v>20.640100371300001</v>
      </c>
      <c r="BS44" s="2">
        <v>0</v>
      </c>
      <c r="BT44" s="2">
        <v>0</v>
      </c>
      <c r="BU44" s="2">
        <v>15.9163944429</v>
      </c>
      <c r="BV44" s="2">
        <v>0</v>
      </c>
      <c r="BW44" s="2">
        <v>11.163877938400001</v>
      </c>
      <c r="BX44" s="2">
        <v>0</v>
      </c>
      <c r="BY44" s="2">
        <v>102.28</v>
      </c>
      <c r="BZ44" s="2">
        <v>23.959858645499999</v>
      </c>
      <c r="CA44" s="2">
        <v>14.695601763000001</v>
      </c>
      <c r="CB44" s="2">
        <v>0</v>
      </c>
      <c r="CC44" s="2">
        <v>17.708634344299998</v>
      </c>
      <c r="CD44" s="2">
        <v>0</v>
      </c>
      <c r="CE44" s="2">
        <v>4.5670996477900001</v>
      </c>
      <c r="CF44" s="2">
        <v>29.556863335700001</v>
      </c>
      <c r="CG44" s="2">
        <v>0</v>
      </c>
      <c r="CH44" s="2">
        <v>0</v>
      </c>
      <c r="CI44" s="2">
        <v>4.98397852095</v>
      </c>
      <c r="CJ44" s="2">
        <v>5.1065273948399996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3.66904100529</v>
      </c>
      <c r="CT44" s="2">
        <v>48.330958994699998</v>
      </c>
      <c r="CU44" s="2">
        <v>0.5</v>
      </c>
      <c r="CV44" s="2">
        <v>18</v>
      </c>
      <c r="CW44" s="2">
        <v>2</v>
      </c>
      <c r="CX44" s="2">
        <v>8</v>
      </c>
      <c r="CY44" s="2">
        <v>0</v>
      </c>
      <c r="CZ44" s="2">
        <v>0</v>
      </c>
      <c r="DA44" s="2">
        <v>0</v>
      </c>
      <c r="DB44" s="2">
        <v>0</v>
      </c>
      <c r="DC44" s="2">
        <v>2</v>
      </c>
      <c r="DD44" s="2">
        <v>2</v>
      </c>
      <c r="DE44" s="2">
        <v>8</v>
      </c>
      <c r="DF44" s="2">
        <v>2</v>
      </c>
      <c r="DG44" s="2">
        <v>8</v>
      </c>
      <c r="DH44" s="2">
        <v>3</v>
      </c>
      <c r="DI44" s="2">
        <v>0</v>
      </c>
      <c r="DJ44" s="2">
        <v>0</v>
      </c>
      <c r="DK44" s="2">
        <v>0</v>
      </c>
      <c r="DL44" s="2">
        <v>2</v>
      </c>
      <c r="DM44" s="2">
        <v>-2.2130999999999998</v>
      </c>
      <c r="DN44" s="2">
        <v>63.307600000000001</v>
      </c>
      <c r="DO44" s="2">
        <v>0</v>
      </c>
      <c r="DP44" s="2">
        <v>2</v>
      </c>
      <c r="DQ44" s="2">
        <v>2</v>
      </c>
      <c r="DR44" s="2">
        <v>0</v>
      </c>
      <c r="DS44" s="2">
        <v>0</v>
      </c>
      <c r="DT44" s="2">
        <v>4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4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1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1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1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</row>
    <row r="45" spans="2:206" ht="90" customHeight="1" x14ac:dyDescent="0.25">
      <c r="B45" s="2" t="s">
        <v>437</v>
      </c>
      <c r="C45" s="2">
        <v>2</v>
      </c>
      <c r="D45" s="2">
        <v>0.90578428817900003</v>
      </c>
      <c r="E45" s="2">
        <v>0.30620151899800002</v>
      </c>
      <c r="F45" s="2">
        <v>0</v>
      </c>
      <c r="G45" s="2">
        <v>2.2380952381000001</v>
      </c>
      <c r="H45" s="2">
        <v>2.90476190476</v>
      </c>
      <c r="I45" s="2">
        <v>1.42857142857</v>
      </c>
      <c r="J45" s="2">
        <v>266.19099999999997</v>
      </c>
      <c r="K45" s="2">
        <v>11.2858270345</v>
      </c>
      <c r="L45" s="2">
        <v>0.481141301897</v>
      </c>
      <c r="M45" s="2">
        <v>11.2858270345</v>
      </c>
      <c r="N45" s="2">
        <v>-0.481141301897</v>
      </c>
      <c r="O45" s="2">
        <v>287.15214353200003</v>
      </c>
      <c r="P45" s="2">
        <v>287.35899999999998</v>
      </c>
      <c r="Q45" s="2">
        <v>112</v>
      </c>
      <c r="R45" s="2">
        <v>-0.82030452149999999</v>
      </c>
      <c r="S45" s="2">
        <v>4.7422996976600003E-3</v>
      </c>
      <c r="T45" s="2">
        <v>0.30620151899800002</v>
      </c>
      <c r="U45" s="2">
        <v>2.2365005465299999</v>
      </c>
      <c r="V45" s="2">
        <v>688.64520337199997</v>
      </c>
      <c r="W45" s="2">
        <v>15.035169427</v>
      </c>
      <c r="X45" s="2">
        <v>12.5312948899</v>
      </c>
      <c r="Y45" s="2">
        <v>12.5312948899</v>
      </c>
      <c r="Z45" s="2">
        <v>10.1093207737</v>
      </c>
      <c r="AA45" s="2">
        <v>7.5965276739999998</v>
      </c>
      <c r="AB45" s="2">
        <v>7.5965276739999998</v>
      </c>
      <c r="AC45" s="2">
        <v>5.6886246861199998</v>
      </c>
      <c r="AD45" s="2">
        <v>5.6886246861199998</v>
      </c>
      <c r="AE45" s="2">
        <v>4.6024794459200002</v>
      </c>
      <c r="AF45" s="2">
        <v>4.6024794459200002</v>
      </c>
      <c r="AG45" s="2">
        <v>3.48570152383</v>
      </c>
      <c r="AH45" s="2">
        <v>3.48570152383</v>
      </c>
      <c r="AI45" s="2">
        <v>-1.81</v>
      </c>
      <c r="AJ45" s="2">
        <v>82265.476732399999</v>
      </c>
      <c r="AK45" s="2">
        <v>14.140945857</v>
      </c>
      <c r="AL45" s="2">
        <v>5.1873135393999998</v>
      </c>
      <c r="AM45" s="2">
        <v>2.14104818765</v>
      </c>
      <c r="AN45" s="2">
        <v>123.67017703</v>
      </c>
      <c r="AO45" s="2">
        <v>14.827368869600001</v>
      </c>
      <c r="AP45" s="2">
        <v>5.6010508109800003</v>
      </c>
      <c r="AQ45" s="2">
        <v>0</v>
      </c>
      <c r="AR45" s="2">
        <v>0</v>
      </c>
      <c r="AS45" s="2">
        <v>0</v>
      </c>
      <c r="AT45" s="2">
        <v>5.9693052879500001</v>
      </c>
      <c r="AU45" s="2">
        <v>4.7945371840700002</v>
      </c>
      <c r="AV45" s="2">
        <v>0</v>
      </c>
      <c r="AW45" s="2">
        <v>0</v>
      </c>
      <c r="AX45" s="2">
        <v>0</v>
      </c>
      <c r="AY45" s="2">
        <v>32.046575604799997</v>
      </c>
      <c r="AZ45" s="2">
        <v>30.389367852199999</v>
      </c>
      <c r="BA45" s="2">
        <v>10.902924932099999</v>
      </c>
      <c r="BB45" s="2">
        <v>18.721631582299999</v>
      </c>
      <c r="BC45" s="2">
        <v>14.637927532699999</v>
      </c>
      <c r="BD45" s="2">
        <v>16.872230219999999</v>
      </c>
      <c r="BE45" s="2">
        <v>0</v>
      </c>
      <c r="BF45" s="2">
        <v>4.98397852095</v>
      </c>
      <c r="BG45" s="2">
        <v>0</v>
      </c>
      <c r="BH45" s="2">
        <v>45.131811702100002</v>
      </c>
      <c r="BI45" s="2">
        <v>6.6068819645100003</v>
      </c>
      <c r="BJ45" s="2">
        <v>35.019932183599998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22.6666931683</v>
      </c>
      <c r="BR45" s="2">
        <v>27.974094194700001</v>
      </c>
      <c r="BS45" s="2">
        <v>0</v>
      </c>
      <c r="BT45" s="2">
        <v>43.509948623500001</v>
      </c>
      <c r="BU45" s="2">
        <v>18.199101205400002</v>
      </c>
      <c r="BV45" s="2">
        <v>0</v>
      </c>
      <c r="BW45" s="2">
        <v>10.902924932099999</v>
      </c>
      <c r="BX45" s="2">
        <v>0</v>
      </c>
      <c r="BY45" s="2">
        <v>62.32</v>
      </c>
      <c r="BZ45" s="2">
        <v>11.5703560989</v>
      </c>
      <c r="CA45" s="2">
        <v>9.9010645789100007</v>
      </c>
      <c r="CB45" s="2">
        <v>0</v>
      </c>
      <c r="CC45" s="2">
        <v>6.4208216229300001</v>
      </c>
      <c r="CD45" s="2">
        <v>13.0277035874</v>
      </c>
      <c r="CE45" s="2">
        <v>24.0522719583</v>
      </c>
      <c r="CF45" s="2">
        <v>16.513127197900001</v>
      </c>
      <c r="CG45" s="2">
        <v>0</v>
      </c>
      <c r="CH45" s="2">
        <v>6.9237371996899997</v>
      </c>
      <c r="CI45" s="2">
        <v>30.106816926</v>
      </c>
      <c r="CJ45" s="2">
        <v>4.7368629538000002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47.75</v>
      </c>
      <c r="CU45" s="2">
        <v>0.47058823529400001</v>
      </c>
      <c r="CV45" s="2">
        <v>21</v>
      </c>
      <c r="CW45" s="2">
        <v>2</v>
      </c>
      <c r="CX45" s="2">
        <v>4</v>
      </c>
      <c r="CY45" s="2">
        <v>0</v>
      </c>
      <c r="CZ45" s="2">
        <v>1</v>
      </c>
      <c r="DA45" s="2">
        <v>1</v>
      </c>
      <c r="DB45" s="2">
        <v>1</v>
      </c>
      <c r="DC45" s="2">
        <v>1</v>
      </c>
      <c r="DD45" s="2">
        <v>2</v>
      </c>
      <c r="DE45" s="2">
        <v>2</v>
      </c>
      <c r="DF45" s="2">
        <v>2</v>
      </c>
      <c r="DG45" s="2">
        <v>4</v>
      </c>
      <c r="DH45" s="2">
        <v>4</v>
      </c>
      <c r="DI45" s="2">
        <v>0</v>
      </c>
      <c r="DJ45" s="2">
        <v>0</v>
      </c>
      <c r="DK45" s="2">
        <v>0</v>
      </c>
      <c r="DL45" s="2">
        <v>3</v>
      </c>
      <c r="DM45" s="2">
        <v>3.383</v>
      </c>
      <c r="DN45" s="2">
        <v>81.554500000000004</v>
      </c>
      <c r="DO45" s="2">
        <v>1</v>
      </c>
      <c r="DP45" s="2">
        <v>0</v>
      </c>
      <c r="DQ45" s="2">
        <v>0</v>
      </c>
      <c r="DR45" s="2">
        <v>0</v>
      </c>
      <c r="DS45" s="2">
        <v>0</v>
      </c>
      <c r="DT45" s="2">
        <v>1</v>
      </c>
      <c r="DU45" s="2">
        <v>1</v>
      </c>
      <c r="DV45" s="2">
        <v>0</v>
      </c>
      <c r="DW45" s="2">
        <v>1</v>
      </c>
      <c r="DX45" s="2">
        <v>1</v>
      </c>
      <c r="DY45" s="2">
        <v>1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1</v>
      </c>
      <c r="EF45" s="2">
        <v>0</v>
      </c>
      <c r="EG45" s="2">
        <v>0</v>
      </c>
      <c r="EH45" s="2">
        <v>0</v>
      </c>
      <c r="EI45" s="2">
        <v>0</v>
      </c>
      <c r="EJ45" s="2">
        <v>1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1</v>
      </c>
      <c r="ET45" s="2">
        <v>0</v>
      </c>
      <c r="EU45" s="2">
        <v>0</v>
      </c>
      <c r="EV45" s="2">
        <v>0</v>
      </c>
      <c r="EW45" s="2">
        <v>1</v>
      </c>
      <c r="EX45" s="2">
        <v>0</v>
      </c>
      <c r="EY45" s="2">
        <v>3</v>
      </c>
      <c r="EZ45" s="2">
        <v>0</v>
      </c>
      <c r="FA45" s="2">
        <v>0</v>
      </c>
      <c r="FB45" s="2">
        <v>0</v>
      </c>
      <c r="FC45" s="2">
        <v>0</v>
      </c>
      <c r="FD45" s="2">
        <v>1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1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</row>
    <row r="46" spans="2:206" ht="90" customHeight="1" x14ac:dyDescent="0.25">
      <c r="B46" s="2" t="s">
        <v>438</v>
      </c>
      <c r="C46" s="2">
        <v>2</v>
      </c>
      <c r="D46" s="2">
        <v>0.848760076739</v>
      </c>
      <c r="E46" s="2">
        <v>0.30731476481199999</v>
      </c>
      <c r="F46" s="2">
        <v>0</v>
      </c>
      <c r="G46" s="2">
        <v>1.4375</v>
      </c>
      <c r="H46" s="2">
        <v>2</v>
      </c>
      <c r="I46" s="2">
        <v>0.875</v>
      </c>
      <c r="J46" s="2">
        <v>200.15199999999999</v>
      </c>
      <c r="K46" s="2">
        <v>10.523622641599999</v>
      </c>
      <c r="L46" s="2">
        <v>0.48098617330799998</v>
      </c>
      <c r="M46" s="2">
        <v>10.523622641599999</v>
      </c>
      <c r="N46" s="2">
        <v>-0.48098617330799998</v>
      </c>
      <c r="O46" s="2">
        <v>212.083729624</v>
      </c>
      <c r="P46" s="2">
        <v>212.24799999999999</v>
      </c>
      <c r="Q46" s="2">
        <v>80</v>
      </c>
      <c r="R46" s="2">
        <v>-0.79864711934199994</v>
      </c>
      <c r="S46" s="2">
        <v>7.8442145376699995E-2</v>
      </c>
      <c r="T46" s="2">
        <v>0.30731476481199999</v>
      </c>
      <c r="U46" s="2">
        <v>2.22867712595</v>
      </c>
      <c r="V46" s="2">
        <v>471.84834508400002</v>
      </c>
      <c r="W46" s="2">
        <v>11.380468888599999</v>
      </c>
      <c r="X46" s="2">
        <v>8.7587210898599999</v>
      </c>
      <c r="Y46" s="2">
        <v>8.7587210898599999</v>
      </c>
      <c r="Z46" s="2">
        <v>7.7540201954199999</v>
      </c>
      <c r="AA46" s="2">
        <v>5.1168885317399999</v>
      </c>
      <c r="AB46" s="2">
        <v>5.1168885317399999</v>
      </c>
      <c r="AC46" s="2">
        <v>3.6334640673599998</v>
      </c>
      <c r="AD46" s="2">
        <v>3.6334640673599998</v>
      </c>
      <c r="AE46" s="2">
        <v>2.4164080452599999</v>
      </c>
      <c r="AF46" s="2">
        <v>2.4164080452599999</v>
      </c>
      <c r="AG46" s="2">
        <v>1.6202702528299999</v>
      </c>
      <c r="AH46" s="2">
        <v>1.6202702528299999</v>
      </c>
      <c r="AI46" s="2">
        <v>-2.09</v>
      </c>
      <c r="AJ46" s="2">
        <v>5601.4292553699997</v>
      </c>
      <c r="AK46" s="2">
        <v>10.4285596026</v>
      </c>
      <c r="AL46" s="2">
        <v>4.6196305549799996</v>
      </c>
      <c r="AM46" s="2">
        <v>2.4797169488000002</v>
      </c>
      <c r="AN46" s="2">
        <v>94.174137406599996</v>
      </c>
      <c r="AO46" s="2">
        <v>5.1065273948399996</v>
      </c>
      <c r="AP46" s="2">
        <v>0</v>
      </c>
      <c r="AQ46" s="2">
        <v>0</v>
      </c>
      <c r="AR46" s="2">
        <v>0</v>
      </c>
      <c r="AS46" s="2">
        <v>0</v>
      </c>
      <c r="AT46" s="2">
        <v>5.9693052879500001</v>
      </c>
      <c r="AU46" s="2">
        <v>4.7945371840700002</v>
      </c>
      <c r="AV46" s="2">
        <v>0</v>
      </c>
      <c r="AW46" s="2">
        <v>0</v>
      </c>
      <c r="AX46" s="2">
        <v>0</v>
      </c>
      <c r="AY46" s="2">
        <v>54.597303616200001</v>
      </c>
      <c r="AZ46" s="2">
        <v>16.690354475100001</v>
      </c>
      <c r="BA46" s="2">
        <v>0</v>
      </c>
      <c r="BB46" s="2">
        <v>6.4208216229300001</v>
      </c>
      <c r="BC46" s="2">
        <v>9.9010645789100007</v>
      </c>
      <c r="BD46" s="2">
        <v>5.9693052879500001</v>
      </c>
      <c r="BE46" s="2">
        <v>0</v>
      </c>
      <c r="BF46" s="2">
        <v>0</v>
      </c>
      <c r="BG46" s="2">
        <v>0</v>
      </c>
      <c r="BH46" s="2">
        <v>6.4208216229300001</v>
      </c>
      <c r="BI46" s="2">
        <v>0</v>
      </c>
      <c r="BJ46" s="2">
        <v>60.160755107900002</v>
      </c>
      <c r="BK46" s="2">
        <v>0</v>
      </c>
      <c r="BL46" s="2">
        <v>11.126902983400001</v>
      </c>
      <c r="BM46" s="2">
        <v>0</v>
      </c>
      <c r="BN46" s="2">
        <v>0</v>
      </c>
      <c r="BO46" s="2">
        <v>0</v>
      </c>
      <c r="BP46" s="2">
        <v>0</v>
      </c>
      <c r="BQ46" s="2">
        <v>11.0758326828</v>
      </c>
      <c r="BR46" s="2">
        <v>11.215358806999999</v>
      </c>
      <c r="BS46" s="2">
        <v>0</v>
      </c>
      <c r="BT46" s="2">
        <v>5.5634514917000004</v>
      </c>
      <c r="BU46" s="2">
        <v>54.597303616200001</v>
      </c>
      <c r="BV46" s="2">
        <v>0</v>
      </c>
      <c r="BW46" s="2">
        <v>11.126902983400001</v>
      </c>
      <c r="BX46" s="2">
        <v>0</v>
      </c>
      <c r="BY46" s="2">
        <v>37.299999999999997</v>
      </c>
      <c r="BZ46" s="2">
        <v>5.9693052879500001</v>
      </c>
      <c r="CA46" s="2">
        <v>4.7945371840700002</v>
      </c>
      <c r="CB46" s="2">
        <v>0</v>
      </c>
      <c r="CC46" s="2">
        <v>6.4208216229300001</v>
      </c>
      <c r="CD46" s="2">
        <v>0</v>
      </c>
      <c r="CE46" s="2">
        <v>16.690354475100001</v>
      </c>
      <c r="CF46" s="2">
        <v>0</v>
      </c>
      <c r="CG46" s="2">
        <v>0</v>
      </c>
      <c r="CH46" s="2">
        <v>54.597303616200001</v>
      </c>
      <c r="CI46" s="2">
        <v>0</v>
      </c>
      <c r="CJ46" s="2">
        <v>5.1065273948399996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39.166666666700003</v>
      </c>
      <c r="CU46" s="2">
        <v>7.1428571428599999E-2</v>
      </c>
      <c r="CV46" s="2">
        <v>16</v>
      </c>
      <c r="CW46" s="2">
        <v>1</v>
      </c>
      <c r="CX46" s="2">
        <v>2</v>
      </c>
      <c r="CY46" s="2">
        <v>0</v>
      </c>
      <c r="CZ46" s="2">
        <v>0</v>
      </c>
      <c r="DA46" s="2">
        <v>0</v>
      </c>
      <c r="DB46" s="2">
        <v>2</v>
      </c>
      <c r="DC46" s="2">
        <v>0</v>
      </c>
      <c r="DD46" s="2">
        <v>2</v>
      </c>
      <c r="DE46" s="2">
        <v>1</v>
      </c>
      <c r="DF46" s="2">
        <v>1</v>
      </c>
      <c r="DG46" s="2">
        <v>2</v>
      </c>
      <c r="DH46" s="2">
        <v>3</v>
      </c>
      <c r="DI46" s="2">
        <v>0</v>
      </c>
      <c r="DJ46" s="2">
        <v>0</v>
      </c>
      <c r="DK46" s="2">
        <v>0</v>
      </c>
      <c r="DL46" s="2">
        <v>2</v>
      </c>
      <c r="DM46" s="2">
        <v>2.9807000000000001</v>
      </c>
      <c r="DN46" s="2">
        <v>63.217799999999997</v>
      </c>
      <c r="DO46" s="2">
        <v>1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1</v>
      </c>
      <c r="DX46" s="2">
        <v>1</v>
      </c>
      <c r="DY46" s="2">
        <v>1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2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</row>
    <row r="47" spans="2:206" ht="90" customHeight="1" x14ac:dyDescent="0.25">
      <c r="B47" s="2" t="s">
        <v>439</v>
      </c>
      <c r="C47" s="2">
        <v>2</v>
      </c>
      <c r="D47" s="2">
        <v>0.88935270069700001</v>
      </c>
      <c r="E47" s="2">
        <v>0.310187723129</v>
      </c>
      <c r="F47" s="2">
        <v>0</v>
      </c>
      <c r="G47" s="2">
        <v>1.7222222222200001</v>
      </c>
      <c r="H47" s="2">
        <v>2.38888888889</v>
      </c>
      <c r="I47" s="2">
        <v>1.05555555556</v>
      </c>
      <c r="J47" s="2">
        <v>228.16200000000001</v>
      </c>
      <c r="K47" s="2">
        <v>10.928526269700001</v>
      </c>
      <c r="L47" s="2">
        <v>0.48078848886300002</v>
      </c>
      <c r="M47" s="2">
        <v>10.928526269700001</v>
      </c>
      <c r="N47" s="2">
        <v>-0.48078848886300002</v>
      </c>
      <c r="O47" s="2">
        <v>242.094294308</v>
      </c>
      <c r="P47" s="2">
        <v>242.274</v>
      </c>
      <c r="Q47" s="2">
        <v>92</v>
      </c>
      <c r="R47" s="2">
        <v>-0.84086934156399995</v>
      </c>
      <c r="S47" s="2">
        <v>0.53766355925099996</v>
      </c>
      <c r="T47" s="2">
        <v>0.310187723129</v>
      </c>
      <c r="U47" s="2">
        <v>2.2004230467000001</v>
      </c>
      <c r="V47" s="2">
        <v>534.44479454899999</v>
      </c>
      <c r="W47" s="2">
        <v>12.957819157799999</v>
      </c>
      <c r="X47" s="2">
        <v>10.037212868299999</v>
      </c>
      <c r="Y47" s="2">
        <v>10.037212868299999</v>
      </c>
      <c r="Z47" s="2">
        <v>8.6647037979500006</v>
      </c>
      <c r="AA47" s="2">
        <v>5.7227305793900003</v>
      </c>
      <c r="AB47" s="2">
        <v>5.7227305793900003</v>
      </c>
      <c r="AC47" s="2">
        <v>4.0475300241000003</v>
      </c>
      <c r="AD47" s="2">
        <v>4.0475300241000003</v>
      </c>
      <c r="AE47" s="2">
        <v>2.70742545934</v>
      </c>
      <c r="AF47" s="2">
        <v>2.70742545934</v>
      </c>
      <c r="AG47" s="2">
        <v>1.6145717654</v>
      </c>
      <c r="AH47" s="2">
        <v>1.6145717654</v>
      </c>
      <c r="AI47" s="2">
        <v>-2.29</v>
      </c>
      <c r="AJ47" s="2">
        <v>14082.7157288</v>
      </c>
      <c r="AK47" s="2">
        <v>12.174429825400001</v>
      </c>
      <c r="AL47" s="2">
        <v>5.3610926639800001</v>
      </c>
      <c r="AM47" s="2">
        <v>2.8844001158600001</v>
      </c>
      <c r="AN47" s="2">
        <v>105.65262475</v>
      </c>
      <c r="AO47" s="2">
        <v>9.8433903486399998</v>
      </c>
      <c r="AP47" s="2">
        <v>11.499023666599999</v>
      </c>
      <c r="AQ47" s="2">
        <v>0</v>
      </c>
      <c r="AR47" s="2">
        <v>0</v>
      </c>
      <c r="AS47" s="2">
        <v>0</v>
      </c>
      <c r="AT47" s="2">
        <v>5.9693052879500001</v>
      </c>
      <c r="AU47" s="2">
        <v>4.7945371840700002</v>
      </c>
      <c r="AV47" s="2">
        <v>0</v>
      </c>
      <c r="AW47" s="2">
        <v>0</v>
      </c>
      <c r="AX47" s="2">
        <v>0</v>
      </c>
      <c r="AY47" s="2">
        <v>30.3318353423</v>
      </c>
      <c r="AZ47" s="2">
        <v>36.752656965200003</v>
      </c>
      <c r="BA47" s="2">
        <v>0</v>
      </c>
      <c r="BB47" s="2">
        <v>5.9179060461599997</v>
      </c>
      <c r="BC47" s="2">
        <v>14.637927532699999</v>
      </c>
      <c r="BD47" s="2">
        <v>5.9693052879500001</v>
      </c>
      <c r="BE47" s="2">
        <v>0</v>
      </c>
      <c r="BF47" s="2">
        <v>0</v>
      </c>
      <c r="BG47" s="2">
        <v>0</v>
      </c>
      <c r="BH47" s="2">
        <v>12.8416432459</v>
      </c>
      <c r="BI47" s="2">
        <v>0</v>
      </c>
      <c r="BJ47" s="2">
        <v>60.160755107900002</v>
      </c>
      <c r="BK47" s="2">
        <v>0</v>
      </c>
      <c r="BL47" s="2">
        <v>11.499023666599999</v>
      </c>
      <c r="BM47" s="2">
        <v>4.7368629538000002</v>
      </c>
      <c r="BN47" s="2">
        <v>0</v>
      </c>
      <c r="BO47" s="2">
        <v>11.499023666599999</v>
      </c>
      <c r="BP47" s="2">
        <v>0</v>
      </c>
      <c r="BQ47" s="2">
        <v>11.0758326828</v>
      </c>
      <c r="BR47" s="2">
        <v>4.7945371840700002</v>
      </c>
      <c r="BS47" s="2">
        <v>0</v>
      </c>
      <c r="BT47" s="2">
        <v>18.405094737500001</v>
      </c>
      <c r="BU47" s="2">
        <v>54.597303616200001</v>
      </c>
      <c r="BV47" s="2">
        <v>0</v>
      </c>
      <c r="BW47" s="2">
        <v>0</v>
      </c>
      <c r="BX47" s="2">
        <v>0</v>
      </c>
      <c r="BY47" s="2">
        <v>46.53</v>
      </c>
      <c r="BZ47" s="2">
        <v>11.8872113341</v>
      </c>
      <c r="CA47" s="2">
        <v>4.7945371840700002</v>
      </c>
      <c r="CB47" s="2">
        <v>0</v>
      </c>
      <c r="CC47" s="2">
        <v>0</v>
      </c>
      <c r="CD47" s="2">
        <v>5.7495118332799997</v>
      </c>
      <c r="CE47" s="2">
        <v>11.312963325</v>
      </c>
      <c r="CF47" s="2">
        <v>0</v>
      </c>
      <c r="CG47" s="2">
        <v>25.122838405100001</v>
      </c>
      <c r="CH47" s="2">
        <v>36.398202410800003</v>
      </c>
      <c r="CI47" s="2">
        <v>0</v>
      </c>
      <c r="CJ47" s="2">
        <v>9.8433903486399998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44.5</v>
      </c>
      <c r="CU47" s="2">
        <v>0.13333333333299999</v>
      </c>
      <c r="CV47" s="2">
        <v>18</v>
      </c>
      <c r="CW47" s="2">
        <v>1</v>
      </c>
      <c r="CX47" s="2">
        <v>3</v>
      </c>
      <c r="CY47" s="2">
        <v>0</v>
      </c>
      <c r="CZ47" s="2">
        <v>0</v>
      </c>
      <c r="DA47" s="2">
        <v>0</v>
      </c>
      <c r="DB47" s="2">
        <v>2</v>
      </c>
      <c r="DC47" s="2">
        <v>0</v>
      </c>
      <c r="DD47" s="2">
        <v>2</v>
      </c>
      <c r="DE47" s="2">
        <v>2</v>
      </c>
      <c r="DF47" s="2">
        <v>1</v>
      </c>
      <c r="DG47" s="2">
        <v>3</v>
      </c>
      <c r="DH47" s="2">
        <v>4</v>
      </c>
      <c r="DI47" s="2">
        <v>0</v>
      </c>
      <c r="DJ47" s="2">
        <v>0</v>
      </c>
      <c r="DK47" s="2">
        <v>0</v>
      </c>
      <c r="DL47" s="2">
        <v>2</v>
      </c>
      <c r="DM47" s="2">
        <v>3.6669999999999998</v>
      </c>
      <c r="DN47" s="2">
        <v>69.008799999999994</v>
      </c>
      <c r="DO47" s="2">
        <v>1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1</v>
      </c>
      <c r="DX47" s="2">
        <v>1</v>
      </c>
      <c r="DY47" s="2">
        <v>1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2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1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1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</row>
    <row r="48" spans="2:206" ht="90" customHeight="1" x14ac:dyDescent="0.25">
      <c r="B48" s="2" t="s">
        <v>440</v>
      </c>
      <c r="C48" s="2">
        <v>2</v>
      </c>
      <c r="D48" s="2">
        <v>0.49521720174299999</v>
      </c>
      <c r="E48" s="2">
        <v>0.34611354405</v>
      </c>
      <c r="F48" s="2">
        <v>0</v>
      </c>
      <c r="G48" s="2">
        <v>2.4444444444400002</v>
      </c>
      <c r="H48" s="2">
        <v>2.88888888889</v>
      </c>
      <c r="I48" s="2">
        <v>1.7777777777799999</v>
      </c>
      <c r="J48" s="2">
        <v>125.062</v>
      </c>
      <c r="K48" s="2">
        <v>12.1410648148</v>
      </c>
      <c r="L48" s="2">
        <v>0.38265870023199999</v>
      </c>
      <c r="M48" s="2">
        <v>12.1410648148</v>
      </c>
      <c r="N48" s="2">
        <v>-0.38265870023199999</v>
      </c>
      <c r="O48" s="2">
        <v>129.033839968</v>
      </c>
      <c r="P48" s="2">
        <v>129.09399999999999</v>
      </c>
      <c r="Q48" s="2">
        <v>48</v>
      </c>
      <c r="R48" s="2">
        <v>-0.71333333333299997</v>
      </c>
      <c r="S48" s="2">
        <v>0.28240740740699999</v>
      </c>
      <c r="T48" s="2">
        <v>0.34611354405</v>
      </c>
      <c r="U48" s="2">
        <v>3.33609288701</v>
      </c>
      <c r="V48" s="2">
        <v>268.76041228499997</v>
      </c>
      <c r="W48" s="2">
        <v>6.8533711511300002</v>
      </c>
      <c r="X48" s="2">
        <v>4.3881268973500003</v>
      </c>
      <c r="Y48" s="2">
        <v>4.3881268973500003</v>
      </c>
      <c r="Z48" s="2">
        <v>4.19837730276</v>
      </c>
      <c r="AA48" s="2">
        <v>2.2022623384200002</v>
      </c>
      <c r="AB48" s="2">
        <v>2.2022623384200002</v>
      </c>
      <c r="AC48" s="2">
        <v>1.44996421942</v>
      </c>
      <c r="AD48" s="2">
        <v>1.44996421942</v>
      </c>
      <c r="AE48" s="2">
        <v>0.79405246668899998</v>
      </c>
      <c r="AF48" s="2">
        <v>0.79405246668899998</v>
      </c>
      <c r="AG48" s="2">
        <v>0.39202824318500001</v>
      </c>
      <c r="AH48" s="2">
        <v>0.39202824318500001</v>
      </c>
      <c r="AI48" s="2">
        <v>-1.39</v>
      </c>
      <c r="AJ48" s="2">
        <v>104.20091930700001</v>
      </c>
      <c r="AK48" s="2">
        <v>5.7414060446799997</v>
      </c>
      <c r="AL48" s="2">
        <v>1.84797637248</v>
      </c>
      <c r="AM48" s="2">
        <v>1.0421707281100001</v>
      </c>
      <c r="AN48" s="2">
        <v>49.537647281399998</v>
      </c>
      <c r="AO48" s="2">
        <v>5.73366747716</v>
      </c>
      <c r="AP48" s="2">
        <v>5.8178627778400003</v>
      </c>
      <c r="AQ48" s="2">
        <v>5.8172208410500001</v>
      </c>
      <c r="AR48" s="2">
        <v>0</v>
      </c>
      <c r="AS48" s="2">
        <v>0</v>
      </c>
      <c r="AT48" s="2">
        <v>5.6897433982000001</v>
      </c>
      <c r="AU48" s="2">
        <v>4.98397852095</v>
      </c>
      <c r="AV48" s="2">
        <v>9.1849522317499996</v>
      </c>
      <c r="AW48" s="2">
        <v>4.98397852095</v>
      </c>
      <c r="AX48" s="2">
        <v>0</v>
      </c>
      <c r="AY48" s="2">
        <v>0</v>
      </c>
      <c r="AZ48" s="2">
        <v>0</v>
      </c>
      <c r="BA48" s="2">
        <v>0</v>
      </c>
      <c r="BB48" s="2">
        <v>6.1968435716099997</v>
      </c>
      <c r="BC48" s="2">
        <v>4.3904150476700003</v>
      </c>
      <c r="BD48" s="2">
        <v>5.8178627778400003</v>
      </c>
      <c r="BE48" s="2">
        <v>0</v>
      </c>
      <c r="BF48" s="2">
        <v>9.9679570418899992</v>
      </c>
      <c r="BG48" s="2">
        <v>0</v>
      </c>
      <c r="BH48" s="2">
        <v>0</v>
      </c>
      <c r="BI48" s="2">
        <v>5.73366747716</v>
      </c>
      <c r="BJ48" s="2">
        <v>22.498344994899998</v>
      </c>
      <c r="BK48" s="2">
        <v>0</v>
      </c>
      <c r="BL48" s="2">
        <v>0</v>
      </c>
      <c r="BM48" s="2">
        <v>11.4234108754</v>
      </c>
      <c r="BN48" s="2">
        <v>10.2082778255</v>
      </c>
      <c r="BO48" s="2">
        <v>0</v>
      </c>
      <c r="BP48" s="2">
        <v>0</v>
      </c>
      <c r="BQ48" s="2">
        <v>9.9679570418899992</v>
      </c>
      <c r="BR48" s="2">
        <v>0</v>
      </c>
      <c r="BS48" s="2">
        <v>5.8172208410500001</v>
      </c>
      <c r="BT48" s="2">
        <v>0</v>
      </c>
      <c r="BU48" s="2">
        <v>10.9913807557</v>
      </c>
      <c r="BV48" s="2">
        <v>0</v>
      </c>
      <c r="BW48" s="2">
        <v>0</v>
      </c>
      <c r="BX48" s="2">
        <v>0</v>
      </c>
      <c r="BY48" s="2">
        <v>71.77</v>
      </c>
      <c r="BZ48" s="2">
        <v>11.5069642392</v>
      </c>
      <c r="CA48" s="2">
        <v>9.1849522317499996</v>
      </c>
      <c r="CB48" s="2">
        <v>0</v>
      </c>
      <c r="CC48" s="2">
        <v>5.8178627778400003</v>
      </c>
      <c r="CD48" s="2">
        <v>0</v>
      </c>
      <c r="CE48" s="2">
        <v>6.1968435716099997</v>
      </c>
      <c r="CF48" s="2">
        <v>0</v>
      </c>
      <c r="CG48" s="2">
        <v>0</v>
      </c>
      <c r="CH48" s="2">
        <v>4.98397852095</v>
      </c>
      <c r="CI48" s="2">
        <v>4.98397852095</v>
      </c>
      <c r="CJ48" s="2">
        <v>5.73366747716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12.1410648148</v>
      </c>
      <c r="CT48" s="2">
        <v>19.3589351852</v>
      </c>
      <c r="CU48" s="2">
        <v>0</v>
      </c>
      <c r="CV48" s="2">
        <v>9</v>
      </c>
      <c r="CW48" s="2">
        <v>3</v>
      </c>
      <c r="CX48" s="2">
        <v>4</v>
      </c>
      <c r="CY48" s="2">
        <v>0</v>
      </c>
      <c r="CZ48" s="2">
        <v>0</v>
      </c>
      <c r="DA48" s="2">
        <v>0</v>
      </c>
      <c r="DB48" s="2">
        <v>0</v>
      </c>
      <c r="DC48" s="2">
        <v>1</v>
      </c>
      <c r="DD48" s="2">
        <v>1</v>
      </c>
      <c r="DE48" s="2">
        <v>3</v>
      </c>
      <c r="DF48" s="2">
        <v>2</v>
      </c>
      <c r="DG48" s="2">
        <v>5</v>
      </c>
      <c r="DH48" s="2">
        <v>0</v>
      </c>
      <c r="DI48" s="2">
        <v>0</v>
      </c>
      <c r="DJ48" s="2">
        <v>0</v>
      </c>
      <c r="DK48" s="2">
        <v>0</v>
      </c>
      <c r="DL48" s="2">
        <v>1</v>
      </c>
      <c r="DM48" s="2">
        <v>-0.50880000000000003</v>
      </c>
      <c r="DN48" s="2">
        <v>29.228100000000001</v>
      </c>
      <c r="DO48" s="2">
        <v>0</v>
      </c>
      <c r="DP48" s="2">
        <v>0</v>
      </c>
      <c r="DQ48" s="2">
        <v>0</v>
      </c>
      <c r="DR48" s="2">
        <v>1</v>
      </c>
      <c r="DS48" s="2">
        <v>0</v>
      </c>
      <c r="DT48" s="2">
        <v>2</v>
      </c>
      <c r="DU48" s="2">
        <v>1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1</v>
      </c>
      <c r="EE48" s="2">
        <v>1</v>
      </c>
      <c r="EF48" s="2">
        <v>1</v>
      </c>
      <c r="EG48" s="2">
        <v>0</v>
      </c>
      <c r="EH48" s="2">
        <v>0</v>
      </c>
      <c r="EI48" s="2">
        <v>0</v>
      </c>
      <c r="EJ48" s="2">
        <v>1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1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1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</row>
    <row r="49" spans="2:206" ht="90" customHeight="1" x14ac:dyDescent="0.25">
      <c r="B49" s="2" t="s">
        <v>441</v>
      </c>
      <c r="C49" s="2">
        <v>2</v>
      </c>
      <c r="D49" s="2">
        <v>0.88822481748000004</v>
      </c>
      <c r="E49" s="2">
        <v>0.41598550592</v>
      </c>
      <c r="F49" s="2">
        <v>0</v>
      </c>
      <c r="G49" s="2">
        <v>1.75</v>
      </c>
      <c r="H49" s="2">
        <v>2.4</v>
      </c>
      <c r="I49" s="2">
        <v>1.05</v>
      </c>
      <c r="J49" s="2">
        <v>271.15300000000002</v>
      </c>
      <c r="K49" s="2">
        <v>12.5922789641</v>
      </c>
      <c r="L49" s="2">
        <v>0.47758334052000001</v>
      </c>
      <c r="M49" s="2">
        <v>12.5922789641</v>
      </c>
      <c r="N49" s="2">
        <v>-0.47758334052000001</v>
      </c>
      <c r="O49" s="2">
        <v>281.06636322000003</v>
      </c>
      <c r="P49" s="2">
        <v>281.233</v>
      </c>
      <c r="Q49" s="2">
        <v>104</v>
      </c>
      <c r="R49" s="2">
        <v>-4.44047040344</v>
      </c>
      <c r="S49" s="2">
        <v>9.34098639456E-3</v>
      </c>
      <c r="T49" s="2">
        <v>0.41598550592</v>
      </c>
      <c r="U49" s="2">
        <v>2.3379305116400002</v>
      </c>
      <c r="V49" s="2">
        <v>638.31129693499997</v>
      </c>
      <c r="W49" s="2">
        <v>14.750712376599999</v>
      </c>
      <c r="X49" s="2">
        <v>10.108157458499999</v>
      </c>
      <c r="Y49" s="2">
        <v>10.108157458499999</v>
      </c>
      <c r="Z49" s="2">
        <v>9.3760286633500005</v>
      </c>
      <c r="AA49" s="2">
        <v>5.6433951267299998</v>
      </c>
      <c r="AB49" s="2">
        <v>5.6433951267299998</v>
      </c>
      <c r="AC49" s="2">
        <v>4.0543000083200003</v>
      </c>
      <c r="AD49" s="2">
        <v>4.0543000083200003</v>
      </c>
      <c r="AE49" s="2">
        <v>2.6263777244800002</v>
      </c>
      <c r="AF49" s="2">
        <v>2.6263777244800002</v>
      </c>
      <c r="AG49" s="2">
        <v>1.7073931131</v>
      </c>
      <c r="AH49" s="2">
        <v>1.7073931131</v>
      </c>
      <c r="AI49" s="2">
        <v>-2.5</v>
      </c>
      <c r="AJ49" s="2">
        <v>26005.5277265</v>
      </c>
      <c r="AK49" s="2">
        <v>13.920745069400001</v>
      </c>
      <c r="AL49" s="2">
        <v>5.2418181818200003</v>
      </c>
      <c r="AM49" s="2">
        <v>3.08532544379</v>
      </c>
      <c r="AN49" s="2">
        <v>112.220605799</v>
      </c>
      <c r="AO49" s="2">
        <v>10.4233159988</v>
      </c>
      <c r="AP49" s="2">
        <v>0</v>
      </c>
      <c r="AQ49" s="2">
        <v>0</v>
      </c>
      <c r="AR49" s="2">
        <v>0</v>
      </c>
      <c r="AS49" s="2">
        <v>0</v>
      </c>
      <c r="AT49" s="2">
        <v>12.1456038054</v>
      </c>
      <c r="AU49" s="2">
        <v>0</v>
      </c>
      <c r="AV49" s="2">
        <v>4.7945371840700002</v>
      </c>
      <c r="AW49" s="2">
        <v>13.171245143</v>
      </c>
      <c r="AX49" s="2">
        <v>0</v>
      </c>
      <c r="AY49" s="2">
        <v>18.199101205400002</v>
      </c>
      <c r="AZ49" s="2">
        <v>30.3318353423</v>
      </c>
      <c r="BA49" s="2">
        <v>5.6873862746799997</v>
      </c>
      <c r="BB49" s="2">
        <v>16.814289258100001</v>
      </c>
      <c r="BC49" s="2">
        <v>23.072309721900002</v>
      </c>
      <c r="BD49" s="2">
        <v>17.344077837299999</v>
      </c>
      <c r="BE49" s="2">
        <v>0</v>
      </c>
      <c r="BF49" s="2">
        <v>0</v>
      </c>
      <c r="BG49" s="2">
        <v>0</v>
      </c>
      <c r="BH49" s="2">
        <v>6.1762985174400002</v>
      </c>
      <c r="BI49" s="2">
        <v>5.3167886040100001</v>
      </c>
      <c r="BJ49" s="2">
        <v>59.657839531100002</v>
      </c>
      <c r="BK49" s="2">
        <v>0</v>
      </c>
      <c r="BL49" s="2">
        <v>0</v>
      </c>
      <c r="BM49" s="2">
        <v>5.3167886040100001</v>
      </c>
      <c r="BN49" s="2">
        <v>24.5460176924</v>
      </c>
      <c r="BO49" s="2">
        <v>0</v>
      </c>
      <c r="BP49" s="2">
        <v>0</v>
      </c>
      <c r="BQ49" s="2">
        <v>11.0758326828</v>
      </c>
      <c r="BR49" s="2">
        <v>6.1762985174400002</v>
      </c>
      <c r="BS49" s="2">
        <v>0</v>
      </c>
      <c r="BT49" s="2">
        <v>15.9214401675</v>
      </c>
      <c r="BU49" s="2">
        <v>48.530936547700001</v>
      </c>
      <c r="BV49" s="2">
        <v>0</v>
      </c>
      <c r="BW49" s="2">
        <v>0</v>
      </c>
      <c r="BX49" s="2">
        <v>0</v>
      </c>
      <c r="BY49" s="2">
        <v>49.33</v>
      </c>
      <c r="BZ49" s="2">
        <v>17.709055297100001</v>
      </c>
      <c r="CA49" s="2">
        <v>17.965782327100001</v>
      </c>
      <c r="CB49" s="2">
        <v>0</v>
      </c>
      <c r="CC49" s="2">
        <v>16.9382240411</v>
      </c>
      <c r="CD49" s="2">
        <v>0</v>
      </c>
      <c r="CE49" s="2">
        <v>12.1327341369</v>
      </c>
      <c r="CF49" s="2">
        <v>24.2654682738</v>
      </c>
      <c r="CG49" s="2">
        <v>12.1327341369</v>
      </c>
      <c r="CH49" s="2">
        <v>0</v>
      </c>
      <c r="CI49" s="2">
        <v>5.3167886040100001</v>
      </c>
      <c r="CJ49" s="2">
        <v>5.1065273948399996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37.776836892200002</v>
      </c>
      <c r="CT49" s="2">
        <v>27.3064964412</v>
      </c>
      <c r="CU49" s="2">
        <v>7.1428571428599999E-2</v>
      </c>
      <c r="CV49" s="2">
        <v>20</v>
      </c>
      <c r="CW49" s="2">
        <v>2</v>
      </c>
      <c r="CX49" s="2">
        <v>3</v>
      </c>
      <c r="CY49" s="2">
        <v>0</v>
      </c>
      <c r="CZ49" s="2">
        <v>0</v>
      </c>
      <c r="DA49" s="2">
        <v>0</v>
      </c>
      <c r="DB49" s="2">
        <v>2</v>
      </c>
      <c r="DC49" s="2">
        <v>0</v>
      </c>
      <c r="DD49" s="2">
        <v>2</v>
      </c>
      <c r="DE49" s="2">
        <v>2</v>
      </c>
      <c r="DF49" s="2">
        <v>2</v>
      </c>
      <c r="DG49" s="2">
        <v>6</v>
      </c>
      <c r="DH49" s="2">
        <v>3</v>
      </c>
      <c r="DI49" s="2">
        <v>0</v>
      </c>
      <c r="DJ49" s="2">
        <v>0</v>
      </c>
      <c r="DK49" s="2">
        <v>0</v>
      </c>
      <c r="DL49" s="2">
        <v>2</v>
      </c>
      <c r="DM49" s="2">
        <v>4.1471999999999998</v>
      </c>
      <c r="DN49" s="2">
        <v>68.128</v>
      </c>
      <c r="DO49" s="2">
        <v>0</v>
      </c>
      <c r="DP49" s="2">
        <v>0</v>
      </c>
      <c r="DQ49" s="2">
        <v>0</v>
      </c>
      <c r="DR49" s="2">
        <v>0</v>
      </c>
      <c r="DS49" s="2">
        <v>1</v>
      </c>
      <c r="DT49" s="2">
        <v>0</v>
      </c>
      <c r="DU49" s="2">
        <v>0</v>
      </c>
      <c r="DV49" s="2">
        <v>0</v>
      </c>
      <c r="DW49" s="2">
        <v>1</v>
      </c>
      <c r="DX49" s="2">
        <v>1</v>
      </c>
      <c r="DY49" s="2">
        <v>1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1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3</v>
      </c>
      <c r="EO49" s="2">
        <v>0</v>
      </c>
      <c r="EP49" s="2">
        <v>0</v>
      </c>
      <c r="EQ49" s="2">
        <v>0</v>
      </c>
      <c r="ER49" s="2">
        <v>2</v>
      </c>
      <c r="ES49" s="2">
        <v>0</v>
      </c>
      <c r="ET49" s="2">
        <v>0</v>
      </c>
      <c r="EU49" s="2">
        <v>0</v>
      </c>
      <c r="EV49" s="2">
        <v>0</v>
      </c>
      <c r="EW49" s="2">
        <v>2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3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1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</row>
    <row r="50" spans="2:206" ht="90" customHeight="1" x14ac:dyDescent="0.25">
      <c r="B50" s="2" t="s">
        <v>442</v>
      </c>
      <c r="C50" s="2">
        <v>2</v>
      </c>
      <c r="D50" s="2">
        <v>0.89375044261100001</v>
      </c>
      <c r="E50" s="2">
        <v>0.31018714849399998</v>
      </c>
      <c r="F50" s="2">
        <v>0</v>
      </c>
      <c r="G50" s="2">
        <v>1.8333333333299999</v>
      </c>
      <c r="H50" s="2">
        <v>2.38888888889</v>
      </c>
      <c r="I50" s="2">
        <v>1.1666666666700001</v>
      </c>
      <c r="J50" s="2">
        <v>231.161</v>
      </c>
      <c r="K50" s="2">
        <v>13.9666364324</v>
      </c>
      <c r="L50" s="2">
        <v>0.48078849209800001</v>
      </c>
      <c r="M50" s="2">
        <v>13.9666364324</v>
      </c>
      <c r="N50" s="2">
        <v>-0.48078849209800001</v>
      </c>
      <c r="O50" s="2">
        <v>244.089957876</v>
      </c>
      <c r="P50" s="2">
        <v>244.26499999999999</v>
      </c>
      <c r="Q50" s="2">
        <v>92</v>
      </c>
      <c r="R50" s="2">
        <v>-0.956610082305</v>
      </c>
      <c r="S50" s="2">
        <v>0.39648148148099999</v>
      </c>
      <c r="T50" s="2">
        <v>0.31018714849399998</v>
      </c>
      <c r="U50" s="2">
        <v>2.4013638717100001</v>
      </c>
      <c r="V50" s="2">
        <v>563.96121414599997</v>
      </c>
      <c r="W50" s="2">
        <v>13.120955864600001</v>
      </c>
      <c r="X50" s="2">
        <v>9.9295787816800001</v>
      </c>
      <c r="Y50" s="2">
        <v>9.9295787816800001</v>
      </c>
      <c r="Z50" s="2">
        <v>8.5922241528800001</v>
      </c>
      <c r="AA50" s="2">
        <v>5.6701311921000004</v>
      </c>
      <c r="AB50" s="2">
        <v>5.6701311921000004</v>
      </c>
      <c r="AC50" s="2">
        <v>4.1652345741500003</v>
      </c>
      <c r="AD50" s="2">
        <v>4.1652345741500003</v>
      </c>
      <c r="AE50" s="2">
        <v>2.9483613261900001</v>
      </c>
      <c r="AF50" s="2">
        <v>2.9483613261900001</v>
      </c>
      <c r="AG50" s="2">
        <v>1.7950975629399999</v>
      </c>
      <c r="AH50" s="2">
        <v>1.7950975629399999</v>
      </c>
      <c r="AI50" s="2">
        <v>-2.16</v>
      </c>
      <c r="AJ50" s="2">
        <v>12990.1981748</v>
      </c>
      <c r="AK50" s="2">
        <v>12.3009542939</v>
      </c>
      <c r="AL50" s="2">
        <v>5.0014229088800004</v>
      </c>
      <c r="AM50" s="2">
        <v>2.3990395009799999</v>
      </c>
      <c r="AN50" s="2">
        <v>104.704614924</v>
      </c>
      <c r="AO50" s="2">
        <v>5.1065273948399996</v>
      </c>
      <c r="AP50" s="2">
        <v>5.8172208410500001</v>
      </c>
      <c r="AQ50" s="2">
        <v>0</v>
      </c>
      <c r="AR50" s="2">
        <v>0</v>
      </c>
      <c r="AS50" s="2">
        <v>0</v>
      </c>
      <c r="AT50" s="2">
        <v>5.9693052879500001</v>
      </c>
      <c r="AU50" s="2">
        <v>4.7945371840700002</v>
      </c>
      <c r="AV50" s="2">
        <v>4.3904150476700003</v>
      </c>
      <c r="AW50" s="2">
        <v>0</v>
      </c>
      <c r="AX50" s="2">
        <v>0</v>
      </c>
      <c r="AY50" s="2">
        <v>42.464569479200001</v>
      </c>
      <c r="AZ50" s="2">
        <v>24.117007251499999</v>
      </c>
      <c r="BA50" s="2">
        <v>5.5634514917000004</v>
      </c>
      <c r="BB50" s="2">
        <v>5.9179060461599997</v>
      </c>
      <c r="BC50" s="2">
        <v>14.291479626599999</v>
      </c>
      <c r="BD50" s="2">
        <v>5.9693052879500001</v>
      </c>
      <c r="BE50" s="2">
        <v>0</v>
      </c>
      <c r="BF50" s="2">
        <v>0</v>
      </c>
      <c r="BG50" s="2">
        <v>0</v>
      </c>
      <c r="BH50" s="2">
        <v>12.8416432459</v>
      </c>
      <c r="BI50" s="2">
        <v>0</v>
      </c>
      <c r="BJ50" s="2">
        <v>59.911608880400003</v>
      </c>
      <c r="BK50" s="2">
        <v>0</v>
      </c>
      <c r="BL50" s="2">
        <v>11.126902983400001</v>
      </c>
      <c r="BM50" s="2">
        <v>0</v>
      </c>
      <c r="BN50" s="2">
        <v>4.3904150476700003</v>
      </c>
      <c r="BO50" s="2">
        <v>0</v>
      </c>
      <c r="BP50" s="2">
        <v>0</v>
      </c>
      <c r="BQ50" s="2">
        <v>11.0758326828</v>
      </c>
      <c r="BR50" s="2">
        <v>4.7945371840700002</v>
      </c>
      <c r="BS50" s="2">
        <v>5.8172208410500001</v>
      </c>
      <c r="BT50" s="2">
        <v>18.405094737500001</v>
      </c>
      <c r="BU50" s="2">
        <v>48.530936547700001</v>
      </c>
      <c r="BV50" s="2">
        <v>0</v>
      </c>
      <c r="BW50" s="2">
        <v>11.126902983400001</v>
      </c>
      <c r="BX50" s="2">
        <v>0</v>
      </c>
      <c r="BY50" s="2">
        <v>37.299999999999997</v>
      </c>
      <c r="BZ50" s="2">
        <v>17.704432175200001</v>
      </c>
      <c r="CA50" s="2">
        <v>9.1849522317499996</v>
      </c>
      <c r="CB50" s="2">
        <v>0</v>
      </c>
      <c r="CC50" s="2">
        <v>0</v>
      </c>
      <c r="CD50" s="2">
        <v>11.126902983400001</v>
      </c>
      <c r="CE50" s="2">
        <v>5.5634514917000004</v>
      </c>
      <c r="CF50" s="2">
        <v>6.06636706846</v>
      </c>
      <c r="CG50" s="2">
        <v>19.056471336600001</v>
      </c>
      <c r="CH50" s="2">
        <v>30.3318353423</v>
      </c>
      <c r="CI50" s="2">
        <v>0</v>
      </c>
      <c r="CJ50" s="2">
        <v>5.1065273948399996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13.9666364324</v>
      </c>
      <c r="CT50" s="2">
        <v>34.700030234300002</v>
      </c>
      <c r="CU50" s="2">
        <v>0.13333333333299999</v>
      </c>
      <c r="CV50" s="2">
        <v>18</v>
      </c>
      <c r="CW50" s="2">
        <v>1</v>
      </c>
      <c r="CX50" s="2">
        <v>2</v>
      </c>
      <c r="CY50" s="2">
        <v>0</v>
      </c>
      <c r="CZ50" s="2">
        <v>0</v>
      </c>
      <c r="DA50" s="2">
        <v>0</v>
      </c>
      <c r="DB50" s="2">
        <v>2</v>
      </c>
      <c r="DC50" s="2">
        <v>0</v>
      </c>
      <c r="DD50" s="2">
        <v>2</v>
      </c>
      <c r="DE50" s="2">
        <v>1</v>
      </c>
      <c r="DF50" s="2">
        <v>1</v>
      </c>
      <c r="DG50" s="2">
        <v>3</v>
      </c>
      <c r="DH50" s="2">
        <v>3</v>
      </c>
      <c r="DI50" s="2">
        <v>0</v>
      </c>
      <c r="DJ50" s="2">
        <v>0</v>
      </c>
      <c r="DK50" s="2">
        <v>0</v>
      </c>
      <c r="DL50" s="2">
        <v>2</v>
      </c>
      <c r="DM50" s="2">
        <v>3.6808000000000001</v>
      </c>
      <c r="DN50" s="2">
        <v>67.886799999999994</v>
      </c>
      <c r="DO50" s="2">
        <v>1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1</v>
      </c>
      <c r="DX50" s="2">
        <v>1</v>
      </c>
      <c r="DY50" s="2">
        <v>1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2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1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</row>
    <row r="51" spans="2:206" ht="90" customHeight="1" x14ac:dyDescent="0.25">
      <c r="B51" s="2" t="s">
        <v>443</v>
      </c>
      <c r="C51" s="2">
        <v>2</v>
      </c>
      <c r="D51" s="2">
        <v>0.69964409874199995</v>
      </c>
      <c r="E51" s="2">
        <v>0.27059821334299999</v>
      </c>
      <c r="F51" s="2">
        <v>0</v>
      </c>
      <c r="G51" s="2">
        <v>1.92857142857</v>
      </c>
      <c r="H51" s="2">
        <v>2.5714285714299998</v>
      </c>
      <c r="I51" s="2">
        <v>1.2142857142900001</v>
      </c>
      <c r="J51" s="2">
        <v>178.13</v>
      </c>
      <c r="K51" s="2">
        <v>11.0096217561</v>
      </c>
      <c r="L51" s="2">
        <v>0.39425007631199999</v>
      </c>
      <c r="M51" s="2">
        <v>11.0096217561</v>
      </c>
      <c r="N51" s="2">
        <v>-0.39425007631199999</v>
      </c>
      <c r="O51" s="2">
        <v>187.07456190799999</v>
      </c>
      <c r="P51" s="2">
        <v>187.202</v>
      </c>
      <c r="Q51" s="2">
        <v>70</v>
      </c>
      <c r="R51" s="2">
        <v>-0.26129062736199998</v>
      </c>
      <c r="S51" s="2">
        <v>0.22158541194299999</v>
      </c>
      <c r="T51" s="2">
        <v>0.27059821334299999</v>
      </c>
      <c r="U51" s="2">
        <v>2.53682959526</v>
      </c>
      <c r="V51" s="2">
        <v>490.22033944600003</v>
      </c>
      <c r="W51" s="2">
        <v>9.9662553262499998</v>
      </c>
      <c r="X51" s="2">
        <v>7.3969137702900003</v>
      </c>
      <c r="Y51" s="2">
        <v>7.3969137702900003</v>
      </c>
      <c r="Z51" s="2">
        <v>6.7708569478299996</v>
      </c>
      <c r="AA51" s="2">
        <v>4.1579145335599996</v>
      </c>
      <c r="AB51" s="2">
        <v>4.1579145335599996</v>
      </c>
      <c r="AC51" s="2">
        <v>2.9087091797400002</v>
      </c>
      <c r="AD51" s="2">
        <v>2.9087091797400002</v>
      </c>
      <c r="AE51" s="2">
        <v>1.9456120622299999</v>
      </c>
      <c r="AF51" s="2">
        <v>1.9456120622299999</v>
      </c>
      <c r="AG51" s="2">
        <v>1.2124065586999999</v>
      </c>
      <c r="AH51" s="2">
        <v>1.2124065586999999</v>
      </c>
      <c r="AI51" s="2">
        <v>-2.1</v>
      </c>
      <c r="AJ51" s="2">
        <v>2135.8248366100001</v>
      </c>
      <c r="AK51" s="2">
        <v>8.4961180217500001</v>
      </c>
      <c r="AL51" s="2">
        <v>3.3341936893400002</v>
      </c>
      <c r="AM51" s="2">
        <v>1.49535477966</v>
      </c>
      <c r="AN51" s="2">
        <v>80.429206084499995</v>
      </c>
      <c r="AO51" s="2">
        <v>10.7176459981</v>
      </c>
      <c r="AP51" s="2">
        <v>0</v>
      </c>
      <c r="AQ51" s="2">
        <v>0</v>
      </c>
      <c r="AR51" s="2">
        <v>0</v>
      </c>
      <c r="AS51" s="2">
        <v>5.5592668950500004</v>
      </c>
      <c r="AT51" s="2">
        <v>0</v>
      </c>
      <c r="AU51" s="2">
        <v>9.7785157050200002</v>
      </c>
      <c r="AV51" s="2">
        <v>0</v>
      </c>
      <c r="AW51" s="2">
        <v>0</v>
      </c>
      <c r="AX51" s="2">
        <v>0</v>
      </c>
      <c r="AY51" s="2">
        <v>0</v>
      </c>
      <c r="AZ51" s="2">
        <v>23.762552697099999</v>
      </c>
      <c r="BA51" s="2">
        <v>24.1539822065</v>
      </c>
      <c r="BB51" s="2">
        <v>5.6873862746799997</v>
      </c>
      <c r="BC51" s="2">
        <v>0</v>
      </c>
      <c r="BD51" s="2">
        <v>5.6873862746799997</v>
      </c>
      <c r="BE51" s="2">
        <v>0</v>
      </c>
      <c r="BF51" s="2">
        <v>9.9679570418899992</v>
      </c>
      <c r="BG51" s="2">
        <v>0</v>
      </c>
      <c r="BH51" s="2">
        <v>0</v>
      </c>
      <c r="BI51" s="2">
        <v>5.73366747716</v>
      </c>
      <c r="BJ51" s="2">
        <v>47.143435999300003</v>
      </c>
      <c r="BK51" s="2">
        <v>0</v>
      </c>
      <c r="BL51" s="2">
        <v>11.126902983400001</v>
      </c>
      <c r="BM51" s="2">
        <v>11.2929343722</v>
      </c>
      <c r="BN51" s="2">
        <v>5.6873862746799997</v>
      </c>
      <c r="BO51" s="2">
        <v>0</v>
      </c>
      <c r="BP51" s="2">
        <v>0</v>
      </c>
      <c r="BQ51" s="2">
        <v>9.9679570418899992</v>
      </c>
      <c r="BR51" s="2">
        <v>0</v>
      </c>
      <c r="BS51" s="2">
        <v>0</v>
      </c>
      <c r="BT51" s="2">
        <v>0</v>
      </c>
      <c r="BU51" s="2">
        <v>41.584169104300003</v>
      </c>
      <c r="BV51" s="2">
        <v>0</v>
      </c>
      <c r="BW51" s="2">
        <v>11.126902983400001</v>
      </c>
      <c r="BX51" s="2">
        <v>0</v>
      </c>
      <c r="BY51" s="2">
        <v>71.77</v>
      </c>
      <c r="BZ51" s="2">
        <v>0</v>
      </c>
      <c r="CA51" s="2">
        <v>4.7945371840700002</v>
      </c>
      <c r="CB51" s="2">
        <v>0</v>
      </c>
      <c r="CC51" s="2">
        <v>11.2466531697</v>
      </c>
      <c r="CD51" s="2">
        <v>0</v>
      </c>
      <c r="CE51" s="2">
        <v>11.126902983400001</v>
      </c>
      <c r="CF51" s="2">
        <v>0</v>
      </c>
      <c r="CG51" s="2">
        <v>24.6568977833</v>
      </c>
      <c r="CH51" s="2">
        <v>12.1327341369</v>
      </c>
      <c r="CI51" s="2">
        <v>9.9679570418899992</v>
      </c>
      <c r="CJ51" s="2">
        <v>5.73366747716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35.166666666700003</v>
      </c>
      <c r="CU51" s="2">
        <v>0</v>
      </c>
      <c r="CV51" s="2">
        <v>14</v>
      </c>
      <c r="CW51" s="2">
        <v>3</v>
      </c>
      <c r="CX51" s="2">
        <v>4</v>
      </c>
      <c r="CY51" s="2">
        <v>0</v>
      </c>
      <c r="CZ51" s="2">
        <v>0</v>
      </c>
      <c r="DA51" s="2">
        <v>0</v>
      </c>
      <c r="DB51" s="2">
        <v>0</v>
      </c>
      <c r="DC51" s="2">
        <v>2</v>
      </c>
      <c r="DD51" s="2">
        <v>2</v>
      </c>
      <c r="DE51" s="2">
        <v>3</v>
      </c>
      <c r="DF51" s="2">
        <v>2</v>
      </c>
      <c r="DG51" s="2">
        <v>4</v>
      </c>
      <c r="DH51" s="2">
        <v>1</v>
      </c>
      <c r="DI51" s="2">
        <v>0</v>
      </c>
      <c r="DJ51" s="2">
        <v>0</v>
      </c>
      <c r="DK51" s="2">
        <v>0</v>
      </c>
      <c r="DL51" s="2">
        <v>2</v>
      </c>
      <c r="DM51" s="2">
        <v>1.0190999999999999</v>
      </c>
      <c r="DN51" s="2">
        <v>54.706099999999999</v>
      </c>
      <c r="DO51" s="2">
        <v>0</v>
      </c>
      <c r="DP51" s="2">
        <v>0</v>
      </c>
      <c r="DQ51" s="2">
        <v>0</v>
      </c>
      <c r="DR51" s="2">
        <v>1</v>
      </c>
      <c r="DS51" s="2">
        <v>0</v>
      </c>
      <c r="DT51" s="2">
        <v>2</v>
      </c>
      <c r="DU51" s="2">
        <v>1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1</v>
      </c>
      <c r="EE51" s="2">
        <v>1</v>
      </c>
      <c r="EF51" s="2">
        <v>1</v>
      </c>
      <c r="EG51" s="2">
        <v>0</v>
      </c>
      <c r="EH51" s="2">
        <v>0</v>
      </c>
      <c r="EI51" s="2">
        <v>0</v>
      </c>
      <c r="EJ51" s="2">
        <v>1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1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2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</row>
    <row r="52" spans="2:206" ht="90" customHeight="1" x14ac:dyDescent="0.25">
      <c r="B52" s="2" t="s">
        <v>444</v>
      </c>
      <c r="C52" s="2">
        <v>2</v>
      </c>
      <c r="D52" s="2">
        <v>0.76780651205200001</v>
      </c>
      <c r="E52" s="2">
        <v>0.30740780163300002</v>
      </c>
      <c r="F52" s="2">
        <v>0</v>
      </c>
      <c r="G52" s="2">
        <v>1.84</v>
      </c>
      <c r="H52" s="2">
        <v>2.44</v>
      </c>
      <c r="I52" s="2">
        <v>1.1599999999999999</v>
      </c>
      <c r="J52" s="2">
        <v>341.66500000000002</v>
      </c>
      <c r="K52" s="2">
        <v>12.987203404500001</v>
      </c>
      <c r="L52" s="2">
        <v>0.49674295951699998</v>
      </c>
      <c r="M52" s="2">
        <v>12.987203404500001</v>
      </c>
      <c r="N52" s="2">
        <v>-0.49674295951699998</v>
      </c>
      <c r="O52" s="2">
        <v>357.07678567200003</v>
      </c>
      <c r="P52" s="2">
        <v>357.79300000000001</v>
      </c>
      <c r="Q52" s="2">
        <v>128</v>
      </c>
      <c r="R52" s="2">
        <v>-0.95471128995900001</v>
      </c>
      <c r="S52" s="2">
        <v>0.170239302511</v>
      </c>
      <c r="T52" s="2">
        <v>0.30740780163300002</v>
      </c>
      <c r="U52" s="2">
        <v>2.2323717333799999</v>
      </c>
      <c r="V52" s="2">
        <v>973.24793044299997</v>
      </c>
      <c r="W52" s="2">
        <v>18.1374637226</v>
      </c>
      <c r="X52" s="2">
        <v>13.7456952009</v>
      </c>
      <c r="Y52" s="2">
        <v>14.501624146899999</v>
      </c>
      <c r="Z52" s="2">
        <v>11.9179226556</v>
      </c>
      <c r="AA52" s="2">
        <v>7.6205380116099999</v>
      </c>
      <c r="AB52" s="2">
        <v>7.9985024846200004</v>
      </c>
      <c r="AC52" s="2">
        <v>5.6650141301700003</v>
      </c>
      <c r="AD52" s="2">
        <v>6.1014499106400004</v>
      </c>
      <c r="AE52" s="2">
        <v>4.1641536958099996</v>
      </c>
      <c r="AF52" s="2">
        <v>4.4161300111499999</v>
      </c>
      <c r="AG52" s="2">
        <v>2.94700468989</v>
      </c>
      <c r="AH52" s="2">
        <v>3.0729928475600001</v>
      </c>
      <c r="AI52" s="2">
        <v>-2.79</v>
      </c>
      <c r="AJ52" s="2">
        <v>468921.44290800003</v>
      </c>
      <c r="AK52" s="2">
        <v>17.0466999412</v>
      </c>
      <c r="AL52" s="2">
        <v>6.6071816342399998</v>
      </c>
      <c r="AM52" s="2">
        <v>3.10466649949</v>
      </c>
      <c r="AN52" s="2">
        <v>148.94809374600001</v>
      </c>
      <c r="AO52" s="2">
        <v>9.8433903486399998</v>
      </c>
      <c r="AP52" s="2">
        <v>5.7495118332799997</v>
      </c>
      <c r="AQ52" s="2">
        <v>0</v>
      </c>
      <c r="AR52" s="2">
        <v>0</v>
      </c>
      <c r="AS52" s="2">
        <v>5.9071797293500001</v>
      </c>
      <c r="AT52" s="2">
        <v>5.9693052879500001</v>
      </c>
      <c r="AU52" s="2">
        <v>14.1561740159</v>
      </c>
      <c r="AV52" s="2">
        <v>0</v>
      </c>
      <c r="AW52" s="2">
        <v>0</v>
      </c>
      <c r="AX52" s="2">
        <v>0</v>
      </c>
      <c r="AY52" s="2">
        <v>11.600939890199999</v>
      </c>
      <c r="AZ52" s="2">
        <v>54.951758170600002</v>
      </c>
      <c r="BA52" s="2">
        <v>21.6662370148</v>
      </c>
      <c r="BB52" s="2">
        <v>19.0473198818</v>
      </c>
      <c r="BC52" s="2">
        <v>19.432464716799998</v>
      </c>
      <c r="BD52" s="2">
        <v>34.380349839600001</v>
      </c>
      <c r="BE52" s="2">
        <v>0</v>
      </c>
      <c r="BF52" s="2">
        <v>4.5670996477900001</v>
      </c>
      <c r="BG52" s="2">
        <v>0</v>
      </c>
      <c r="BH52" s="2">
        <v>13.3445588226</v>
      </c>
      <c r="BI52" s="2">
        <v>7.1097975412799999</v>
      </c>
      <c r="BJ52" s="2">
        <v>64.308033771200002</v>
      </c>
      <c r="BK52" s="2">
        <v>0</v>
      </c>
      <c r="BL52" s="2">
        <v>5.7495118332799997</v>
      </c>
      <c r="BM52" s="2">
        <v>4.7368629538000002</v>
      </c>
      <c r="BN52" s="2">
        <v>0</v>
      </c>
      <c r="BO52" s="2">
        <v>5.7495118332799997</v>
      </c>
      <c r="BP52" s="2">
        <v>11.600939890199999</v>
      </c>
      <c r="BQ52" s="2">
        <v>28.659909601199999</v>
      </c>
      <c r="BR52" s="2">
        <v>11.215358806999999</v>
      </c>
      <c r="BS52" s="2">
        <v>6.9237371996899997</v>
      </c>
      <c r="BT52" s="2">
        <v>21.615368162300001</v>
      </c>
      <c r="BU52" s="2">
        <v>42.464569479200001</v>
      </c>
      <c r="BV52" s="2">
        <v>5.0226333137400001</v>
      </c>
      <c r="BW52" s="2">
        <v>10.902924932099999</v>
      </c>
      <c r="BX52" s="2">
        <v>0</v>
      </c>
      <c r="BY52" s="2">
        <v>68.53</v>
      </c>
      <c r="BZ52" s="2">
        <v>5.9693052879500001</v>
      </c>
      <c r="CA52" s="2">
        <v>14.695601763000001</v>
      </c>
      <c r="CB52" s="2">
        <v>0</v>
      </c>
      <c r="CC52" s="2">
        <v>12.328001352299999</v>
      </c>
      <c r="CD52" s="2">
        <v>38.495901057300003</v>
      </c>
      <c r="CE52" s="2">
        <v>0</v>
      </c>
      <c r="CF52" s="2">
        <v>4.5670996477900001</v>
      </c>
      <c r="CG52" s="2">
        <v>56.498104220199998</v>
      </c>
      <c r="CH52" s="2">
        <v>0</v>
      </c>
      <c r="CI52" s="2">
        <v>0</v>
      </c>
      <c r="CJ52" s="2">
        <v>16.337802843999999</v>
      </c>
      <c r="CK52" s="2">
        <v>0</v>
      </c>
      <c r="CL52" s="2">
        <v>5.8862186224400004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1.5379809145900001</v>
      </c>
      <c r="CT52" s="2">
        <v>56.686911574100002</v>
      </c>
      <c r="CU52" s="2">
        <v>0.15789473684200001</v>
      </c>
      <c r="CV52" s="2">
        <v>25</v>
      </c>
      <c r="CW52" s="2">
        <v>1</v>
      </c>
      <c r="CX52" s="2">
        <v>5</v>
      </c>
      <c r="CY52" s="2">
        <v>0</v>
      </c>
      <c r="CZ52" s="2">
        <v>0</v>
      </c>
      <c r="DA52" s="2">
        <v>0</v>
      </c>
      <c r="DB52" s="2">
        <v>2</v>
      </c>
      <c r="DC52" s="2">
        <v>1</v>
      </c>
      <c r="DD52" s="2">
        <v>3</v>
      </c>
      <c r="DE52" s="2">
        <v>4</v>
      </c>
      <c r="DF52" s="2">
        <v>1</v>
      </c>
      <c r="DG52" s="2">
        <v>6</v>
      </c>
      <c r="DH52" s="2">
        <v>4</v>
      </c>
      <c r="DI52" s="2">
        <v>0</v>
      </c>
      <c r="DJ52" s="2">
        <v>0</v>
      </c>
      <c r="DK52" s="2">
        <v>0</v>
      </c>
      <c r="DL52" s="2">
        <v>3</v>
      </c>
      <c r="DM52" s="2">
        <v>3.9273199999999999</v>
      </c>
      <c r="DN52" s="2">
        <v>95.747299999999996</v>
      </c>
      <c r="DO52" s="2">
        <v>1</v>
      </c>
      <c r="DP52" s="2">
        <v>0</v>
      </c>
      <c r="DQ52" s="2">
        <v>0</v>
      </c>
      <c r="DR52" s="2">
        <v>0</v>
      </c>
      <c r="DS52" s="2">
        <v>0</v>
      </c>
      <c r="DT52" s="2">
        <v>1</v>
      </c>
      <c r="DU52" s="2">
        <v>0</v>
      </c>
      <c r="DV52" s="2">
        <v>0</v>
      </c>
      <c r="DW52" s="2">
        <v>1</v>
      </c>
      <c r="DX52" s="2">
        <v>1</v>
      </c>
      <c r="DY52" s="2">
        <v>2</v>
      </c>
      <c r="DZ52" s="2">
        <v>1</v>
      </c>
      <c r="EA52" s="2">
        <v>0</v>
      </c>
      <c r="EB52" s="2">
        <v>0</v>
      </c>
      <c r="EC52" s="2">
        <v>0</v>
      </c>
      <c r="ED52" s="2">
        <v>1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2</v>
      </c>
      <c r="EX52" s="2">
        <v>0</v>
      </c>
      <c r="EY52" s="2">
        <v>1</v>
      </c>
      <c r="EZ52" s="2">
        <v>0</v>
      </c>
      <c r="FA52" s="2">
        <v>0</v>
      </c>
      <c r="FB52" s="2">
        <v>0</v>
      </c>
      <c r="FC52" s="2">
        <v>0</v>
      </c>
      <c r="FD52" s="2">
        <v>1</v>
      </c>
      <c r="FE52" s="2">
        <v>0</v>
      </c>
      <c r="FF52" s="2">
        <v>0</v>
      </c>
      <c r="FG52" s="2">
        <v>1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1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</row>
    <row r="53" spans="2:206" ht="90" customHeight="1" x14ac:dyDescent="0.25">
      <c r="B53" s="2" t="s">
        <v>445</v>
      </c>
      <c r="C53" s="2">
        <v>2</v>
      </c>
      <c r="D53" s="2">
        <v>0.85591870238800005</v>
      </c>
      <c r="E53" s="2">
        <v>0.31207412148500002</v>
      </c>
      <c r="F53" s="2">
        <v>0</v>
      </c>
      <c r="G53" s="2">
        <v>1.8421052631599999</v>
      </c>
      <c r="H53" s="2">
        <v>2.5263157894699999</v>
      </c>
      <c r="I53" s="2">
        <v>1.1052631578900001</v>
      </c>
      <c r="J53" s="2">
        <v>242.16900000000001</v>
      </c>
      <c r="K53" s="2">
        <v>12.375394463299999</v>
      </c>
      <c r="L53" s="2">
        <v>0.48073875457600002</v>
      </c>
      <c r="M53" s="2">
        <v>12.375394463299999</v>
      </c>
      <c r="N53" s="2">
        <v>-0.48073875457600002</v>
      </c>
      <c r="O53" s="2">
        <v>255.089543276</v>
      </c>
      <c r="P53" s="2">
        <v>255.273</v>
      </c>
      <c r="Q53" s="2">
        <v>96</v>
      </c>
      <c r="R53" s="2">
        <v>-0.82355547157099995</v>
      </c>
      <c r="S53" s="2">
        <v>5.7510393046099999E-2</v>
      </c>
      <c r="T53" s="2">
        <v>0.31207412148500002</v>
      </c>
      <c r="U53" s="2">
        <v>1.98811686205</v>
      </c>
      <c r="V53" s="2">
        <v>642.66522757200005</v>
      </c>
      <c r="W53" s="2">
        <v>13.405412914999999</v>
      </c>
      <c r="X53" s="2">
        <v>10.243939487800001</v>
      </c>
      <c r="Y53" s="2">
        <v>10.243939487800001</v>
      </c>
      <c r="Z53" s="2">
        <v>9.1815405503500003</v>
      </c>
      <c r="AA53" s="2">
        <v>6.2022622144300001</v>
      </c>
      <c r="AB53" s="2">
        <v>6.2022622144300001</v>
      </c>
      <c r="AC53" s="2">
        <v>4.6697254727999997</v>
      </c>
      <c r="AD53" s="2">
        <v>4.6697254727999997</v>
      </c>
      <c r="AE53" s="2">
        <v>3.57954772741</v>
      </c>
      <c r="AF53" s="2">
        <v>3.57954772741</v>
      </c>
      <c r="AG53" s="2">
        <v>2.62890089882</v>
      </c>
      <c r="AH53" s="2">
        <v>2.62890089882</v>
      </c>
      <c r="AI53" s="2">
        <v>-2.36</v>
      </c>
      <c r="AJ53" s="2">
        <v>39227.765502100003</v>
      </c>
      <c r="AK53" s="2">
        <v>11.7148033672</v>
      </c>
      <c r="AL53" s="2">
        <v>4.3877595967199996</v>
      </c>
      <c r="AM53" s="2">
        <v>1.8518175588400001</v>
      </c>
      <c r="AN53" s="2">
        <v>109.843786604</v>
      </c>
      <c r="AO53" s="2">
        <v>9.6736270426300006</v>
      </c>
      <c r="AP53" s="2">
        <v>0</v>
      </c>
      <c r="AQ53" s="2">
        <v>0</v>
      </c>
      <c r="AR53" s="2">
        <v>5.78324494636</v>
      </c>
      <c r="AS53" s="2">
        <v>0</v>
      </c>
      <c r="AT53" s="2">
        <v>5.9693052879500001</v>
      </c>
      <c r="AU53" s="2">
        <v>9.5890743681400004</v>
      </c>
      <c r="AV53" s="2">
        <v>0</v>
      </c>
      <c r="AW53" s="2">
        <v>0</v>
      </c>
      <c r="AX53" s="2">
        <v>0</v>
      </c>
      <c r="AY53" s="2">
        <v>30.3318353423</v>
      </c>
      <c r="AZ53" s="2">
        <v>18.553555759799998</v>
      </c>
      <c r="BA53" s="2">
        <v>17.802135892500001</v>
      </c>
      <c r="BB53" s="2">
        <v>11.611834041</v>
      </c>
      <c r="BC53" s="2">
        <v>14.695601763000001</v>
      </c>
      <c r="BD53" s="2">
        <v>11.752550234299999</v>
      </c>
      <c r="BE53" s="2">
        <v>0</v>
      </c>
      <c r="BF53" s="2">
        <v>4.5670996477900001</v>
      </c>
      <c r="BG53" s="2">
        <v>0</v>
      </c>
      <c r="BH53" s="2">
        <v>18.883484074999998</v>
      </c>
      <c r="BI53" s="2">
        <v>0</v>
      </c>
      <c r="BJ53" s="2">
        <v>59.415876960600002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21.426177276899999</v>
      </c>
      <c r="BR53" s="2">
        <v>11.33929359</v>
      </c>
      <c r="BS53" s="2">
        <v>0</v>
      </c>
      <c r="BT53" s="2">
        <v>34.084572334599997</v>
      </c>
      <c r="BU53" s="2">
        <v>42.464569479200001</v>
      </c>
      <c r="BV53" s="2">
        <v>0</v>
      </c>
      <c r="BW53" s="2">
        <v>0</v>
      </c>
      <c r="BX53" s="2">
        <v>0</v>
      </c>
      <c r="BY53" s="2">
        <v>59.3</v>
      </c>
      <c r="BZ53" s="2">
        <v>11.8872113341</v>
      </c>
      <c r="CA53" s="2">
        <v>9.5890743681400004</v>
      </c>
      <c r="CB53" s="2">
        <v>0</v>
      </c>
      <c r="CC53" s="2">
        <v>5.78324494636</v>
      </c>
      <c r="CD53" s="2">
        <v>24.222957515400001</v>
      </c>
      <c r="CE53" s="2">
        <v>5.6939279948500001</v>
      </c>
      <c r="CF53" s="2">
        <v>0</v>
      </c>
      <c r="CG53" s="2">
        <v>24.2654682738</v>
      </c>
      <c r="CH53" s="2">
        <v>22.766200853200001</v>
      </c>
      <c r="CI53" s="2">
        <v>0</v>
      </c>
      <c r="CJ53" s="2">
        <v>5.1065273948399996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1.8274999999999999</v>
      </c>
      <c r="CT53" s="2">
        <v>46.839166666700002</v>
      </c>
      <c r="CU53" s="2">
        <v>0.2</v>
      </c>
      <c r="CV53" s="2">
        <v>19</v>
      </c>
      <c r="CW53" s="2">
        <v>1</v>
      </c>
      <c r="CX53" s="2">
        <v>4</v>
      </c>
      <c r="CY53" s="2">
        <v>0</v>
      </c>
      <c r="CZ53" s="2">
        <v>1</v>
      </c>
      <c r="DA53" s="2">
        <v>1</v>
      </c>
      <c r="DB53" s="2">
        <v>1</v>
      </c>
      <c r="DC53" s="2">
        <v>1</v>
      </c>
      <c r="DD53" s="2">
        <v>2</v>
      </c>
      <c r="DE53" s="2">
        <v>3</v>
      </c>
      <c r="DF53" s="2">
        <v>1</v>
      </c>
      <c r="DG53" s="2">
        <v>4</v>
      </c>
      <c r="DH53" s="2">
        <v>3</v>
      </c>
      <c r="DI53" s="2">
        <v>0</v>
      </c>
      <c r="DJ53" s="2">
        <v>0</v>
      </c>
      <c r="DK53" s="2">
        <v>0</v>
      </c>
      <c r="DL53" s="2">
        <v>3</v>
      </c>
      <c r="DM53" s="2">
        <v>2.2909999999999999</v>
      </c>
      <c r="DN53" s="2">
        <v>69.300299999999993</v>
      </c>
      <c r="DO53" s="2">
        <v>1</v>
      </c>
      <c r="DP53" s="2">
        <v>0</v>
      </c>
      <c r="DQ53" s="2">
        <v>0</v>
      </c>
      <c r="DR53" s="2">
        <v>0</v>
      </c>
      <c r="DS53" s="2">
        <v>0</v>
      </c>
      <c r="DT53" s="2">
        <v>1</v>
      </c>
      <c r="DU53" s="2">
        <v>0</v>
      </c>
      <c r="DV53" s="2">
        <v>0</v>
      </c>
      <c r="DW53" s="2">
        <v>1</v>
      </c>
      <c r="DX53" s="2">
        <v>1</v>
      </c>
      <c r="DY53" s="2">
        <v>2</v>
      </c>
      <c r="DZ53" s="2">
        <v>1</v>
      </c>
      <c r="EA53" s="2">
        <v>0</v>
      </c>
      <c r="EB53" s="2">
        <v>0</v>
      </c>
      <c r="EC53" s="2">
        <v>0</v>
      </c>
      <c r="ED53" s="2">
        <v>1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1</v>
      </c>
      <c r="EX53" s="2">
        <v>0</v>
      </c>
      <c r="EY53" s="2">
        <v>1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1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</row>
    <row r="54" spans="2:206" ht="90" customHeight="1" x14ac:dyDescent="0.25">
      <c r="B54" s="2" t="s">
        <v>446</v>
      </c>
      <c r="C54" s="2">
        <v>2</v>
      </c>
      <c r="D54" s="2">
        <v>0.708571201278</v>
      </c>
      <c r="E54" s="2">
        <v>0.20580271386099999</v>
      </c>
      <c r="F54" s="2">
        <v>0</v>
      </c>
      <c r="G54" s="2">
        <v>1.8421052631599999</v>
      </c>
      <c r="H54" s="2">
        <v>2.5263157894699999</v>
      </c>
      <c r="I54" s="2">
        <v>1.1052631578900001</v>
      </c>
      <c r="J54" s="2">
        <v>248.149</v>
      </c>
      <c r="K54" s="2">
        <v>12.186806500399999</v>
      </c>
      <c r="L54" s="2">
        <v>0.495053189851</v>
      </c>
      <c r="M54" s="2">
        <v>12.186806500399999</v>
      </c>
      <c r="N54" s="2">
        <v>-0.495053189851</v>
      </c>
      <c r="O54" s="2">
        <v>260.06847348399998</v>
      </c>
      <c r="P54" s="2">
        <v>260.245</v>
      </c>
      <c r="Q54" s="2">
        <v>98</v>
      </c>
      <c r="R54" s="2">
        <v>-0.169444444444</v>
      </c>
      <c r="S54" s="2">
        <v>0.169444444444</v>
      </c>
      <c r="T54" s="2">
        <v>0.20580271386099999</v>
      </c>
      <c r="U54" s="2">
        <v>2.6822776237600001</v>
      </c>
      <c r="V54" s="2">
        <v>825.07050358699996</v>
      </c>
      <c r="W54" s="2">
        <v>13.568549621800001</v>
      </c>
      <c r="X54" s="2">
        <v>10.7732922599</v>
      </c>
      <c r="Y54" s="2">
        <v>10.7732922599</v>
      </c>
      <c r="Z54" s="2">
        <v>9.1682337577999995</v>
      </c>
      <c r="AA54" s="2">
        <v>5.7263024498300004</v>
      </c>
      <c r="AB54" s="2">
        <v>5.7263024498300004</v>
      </c>
      <c r="AC54" s="2">
        <v>4.1553213863899998</v>
      </c>
      <c r="AD54" s="2">
        <v>4.1553213863899998</v>
      </c>
      <c r="AE54" s="2">
        <v>3.0284880761099999</v>
      </c>
      <c r="AF54" s="2">
        <v>3.0284880761099999</v>
      </c>
      <c r="AG54" s="2">
        <v>2.2841549239500001</v>
      </c>
      <c r="AH54" s="2">
        <v>2.2841549239500001</v>
      </c>
      <c r="AI54" s="2">
        <v>-2.4300000000000002</v>
      </c>
      <c r="AJ54" s="2">
        <v>33133.693987400002</v>
      </c>
      <c r="AK54" s="2">
        <v>11.6486588405</v>
      </c>
      <c r="AL54" s="2">
        <v>4.0493678955899997</v>
      </c>
      <c r="AM54" s="2">
        <v>1.51033465678</v>
      </c>
      <c r="AN54" s="2">
        <v>107.87731717299999</v>
      </c>
      <c r="AO54" s="2">
        <v>18.308027781700002</v>
      </c>
      <c r="AP54" s="2">
        <v>16.895983466600001</v>
      </c>
      <c r="AQ54" s="2">
        <v>16.594830675200001</v>
      </c>
      <c r="AR54" s="2">
        <v>5.7495118332799997</v>
      </c>
      <c r="AS54" s="2">
        <v>0</v>
      </c>
      <c r="AT54" s="2">
        <v>0</v>
      </c>
      <c r="AU54" s="2">
        <v>4.7945371840700002</v>
      </c>
      <c r="AV54" s="2">
        <v>0</v>
      </c>
      <c r="AW54" s="2">
        <v>0</v>
      </c>
      <c r="AX54" s="2">
        <v>0</v>
      </c>
      <c r="AY54" s="2">
        <v>0</v>
      </c>
      <c r="AZ54" s="2">
        <v>12.9901042682</v>
      </c>
      <c r="BA54" s="2">
        <v>6.06636706846</v>
      </c>
      <c r="BB54" s="2">
        <v>25.8689822927</v>
      </c>
      <c r="BC54" s="2">
        <v>18.308027781700002</v>
      </c>
      <c r="BD54" s="2">
        <v>21.938488712200002</v>
      </c>
      <c r="BE54" s="2">
        <v>0</v>
      </c>
      <c r="BF54" s="2">
        <v>0</v>
      </c>
      <c r="BG54" s="2">
        <v>0</v>
      </c>
      <c r="BH54" s="2">
        <v>6.9237371996899997</v>
      </c>
      <c r="BI54" s="2">
        <v>14.2195950826</v>
      </c>
      <c r="BJ54" s="2">
        <v>34.3794721274</v>
      </c>
      <c r="BK54" s="2">
        <v>0</v>
      </c>
      <c r="BL54" s="2">
        <v>11.499023666599999</v>
      </c>
      <c r="BM54" s="2">
        <v>14.9025162995</v>
      </c>
      <c r="BN54" s="2">
        <v>0</v>
      </c>
      <c r="BO54" s="2">
        <v>11.499023666599999</v>
      </c>
      <c r="BP54" s="2">
        <v>0</v>
      </c>
      <c r="BQ54" s="2">
        <v>14.2195950826</v>
      </c>
      <c r="BR54" s="2">
        <v>0</v>
      </c>
      <c r="BS54" s="2">
        <v>6.9237371996899997</v>
      </c>
      <c r="BT54" s="2">
        <v>5.7602474188699997</v>
      </c>
      <c r="BU54" s="2">
        <v>32.024736190699997</v>
      </c>
      <c r="BV54" s="2">
        <v>0</v>
      </c>
      <c r="BW54" s="2">
        <v>21.938488712200002</v>
      </c>
      <c r="BX54" s="2">
        <v>0</v>
      </c>
      <c r="BY54" s="2">
        <v>61.81</v>
      </c>
      <c r="BZ54" s="2">
        <v>0</v>
      </c>
      <c r="CA54" s="2">
        <v>4.7945371840700002</v>
      </c>
      <c r="CB54" s="2">
        <v>0</v>
      </c>
      <c r="CC54" s="2">
        <v>5.4287903918999998</v>
      </c>
      <c r="CD54" s="2">
        <v>39.197759797700002</v>
      </c>
      <c r="CE54" s="2">
        <v>0</v>
      </c>
      <c r="CF54" s="2">
        <v>26.5491251467</v>
      </c>
      <c r="CG54" s="2">
        <v>12.9901042682</v>
      </c>
      <c r="CH54" s="2">
        <v>0</v>
      </c>
      <c r="CI54" s="2">
        <v>0</v>
      </c>
      <c r="CJ54" s="2">
        <v>18.308027781700002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11.022712585000001</v>
      </c>
      <c r="CT54" s="2">
        <v>35.310620748300003</v>
      </c>
      <c r="CU54" s="2">
        <v>0.21428571428599999</v>
      </c>
      <c r="CV54" s="2">
        <v>19</v>
      </c>
      <c r="CW54" s="2">
        <v>0</v>
      </c>
      <c r="CX54" s="2">
        <v>5</v>
      </c>
      <c r="CY54" s="2">
        <v>0</v>
      </c>
      <c r="CZ54" s="2">
        <v>0</v>
      </c>
      <c r="DA54" s="2">
        <v>0</v>
      </c>
      <c r="DB54" s="2">
        <v>1</v>
      </c>
      <c r="DC54" s="2">
        <v>2</v>
      </c>
      <c r="DD54" s="2">
        <v>3</v>
      </c>
      <c r="DE54" s="2">
        <v>5</v>
      </c>
      <c r="DF54" s="2">
        <v>0</v>
      </c>
      <c r="DG54" s="2">
        <v>5</v>
      </c>
      <c r="DH54" s="2">
        <v>2</v>
      </c>
      <c r="DI54" s="2">
        <v>0</v>
      </c>
      <c r="DJ54" s="2">
        <v>0</v>
      </c>
      <c r="DK54" s="2">
        <v>0</v>
      </c>
      <c r="DL54" s="2">
        <v>3</v>
      </c>
      <c r="DM54" s="2">
        <v>2.8648199999999999</v>
      </c>
      <c r="DN54" s="2">
        <v>70.096999999999994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1</v>
      </c>
      <c r="ET54" s="2">
        <v>0</v>
      </c>
      <c r="EU54" s="2">
        <v>0</v>
      </c>
      <c r="EV54" s="2">
        <v>0</v>
      </c>
      <c r="EW54" s="2">
        <v>1</v>
      </c>
      <c r="EX54" s="2">
        <v>0</v>
      </c>
      <c r="EY54" s="2">
        <v>2</v>
      </c>
      <c r="EZ54" s="2">
        <v>0</v>
      </c>
      <c r="FA54" s="2">
        <v>0</v>
      </c>
      <c r="FB54" s="2">
        <v>0</v>
      </c>
      <c r="FC54" s="2">
        <v>0</v>
      </c>
      <c r="FD54" s="2">
        <v>2</v>
      </c>
      <c r="FE54" s="2">
        <v>1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2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</row>
    <row r="55" spans="2:206" ht="90" customHeight="1" x14ac:dyDescent="0.25">
      <c r="B55" s="2" t="s">
        <v>447</v>
      </c>
      <c r="C55" s="2">
        <v>2</v>
      </c>
      <c r="D55" s="2">
        <v>0.57103449649600002</v>
      </c>
      <c r="E55" s="2">
        <v>0.22635382370500001</v>
      </c>
      <c r="F55" s="2">
        <v>0</v>
      </c>
      <c r="G55" s="2">
        <v>2.2999999999999998</v>
      </c>
      <c r="H55" s="2">
        <v>2.8</v>
      </c>
      <c r="I55" s="2">
        <v>1.6</v>
      </c>
      <c r="J55" s="2">
        <v>136.06200000000001</v>
      </c>
      <c r="K55" s="2">
        <v>10.5775925926</v>
      </c>
      <c r="L55" s="2">
        <v>0.50198777883400003</v>
      </c>
      <c r="M55" s="2">
        <v>10.5775925926</v>
      </c>
      <c r="N55" s="2">
        <v>-0.50198777883400003</v>
      </c>
      <c r="O55" s="2">
        <v>142.02660867200001</v>
      </c>
      <c r="P55" s="2">
        <v>142.11000000000001</v>
      </c>
      <c r="Q55" s="2">
        <v>54</v>
      </c>
      <c r="R55" s="2">
        <v>-0.54601851851899996</v>
      </c>
      <c r="S55" s="2">
        <v>0.14148148148100001</v>
      </c>
      <c r="T55" s="2">
        <v>0.22635382370500001</v>
      </c>
      <c r="U55" s="2">
        <v>3.1723708805899999</v>
      </c>
      <c r="V55" s="2">
        <v>275.32145970699997</v>
      </c>
      <c r="W55" s="2">
        <v>7.5604779323200004</v>
      </c>
      <c r="X55" s="2">
        <v>5.0727310914899997</v>
      </c>
      <c r="Y55" s="2">
        <v>5.0727310914899997</v>
      </c>
      <c r="Z55" s="2">
        <v>4.7363821052199997</v>
      </c>
      <c r="AA55" s="2">
        <v>2.6533639089999999</v>
      </c>
      <c r="AB55" s="2">
        <v>2.6533639089999999</v>
      </c>
      <c r="AC55" s="2">
        <v>1.7539577345899999</v>
      </c>
      <c r="AD55" s="2">
        <v>1.7539577345899999</v>
      </c>
      <c r="AE55" s="2">
        <v>1.0223014420900001</v>
      </c>
      <c r="AF55" s="2">
        <v>1.0223014420900001</v>
      </c>
      <c r="AG55" s="2">
        <v>0.52666971759199999</v>
      </c>
      <c r="AH55" s="2">
        <v>0.52666971759199999</v>
      </c>
      <c r="AI55" s="2">
        <v>-1.29</v>
      </c>
      <c r="AJ55" s="2">
        <v>192.95633790299999</v>
      </c>
      <c r="AK55" s="2">
        <v>6.8248105625699997</v>
      </c>
      <c r="AL55" s="2">
        <v>2.5315448633800002</v>
      </c>
      <c r="AM55" s="2">
        <v>1.1639111458</v>
      </c>
      <c r="AN55" s="2">
        <v>56.351151662299998</v>
      </c>
      <c r="AO55" s="2">
        <v>14.6302057267</v>
      </c>
      <c r="AP55" s="2">
        <v>18.630292379</v>
      </c>
      <c r="AQ55" s="2">
        <v>5.7495118332799997</v>
      </c>
      <c r="AR55" s="2">
        <v>5.4287903918999998</v>
      </c>
      <c r="AS55" s="2">
        <v>0</v>
      </c>
      <c r="AT55" s="2">
        <v>0</v>
      </c>
      <c r="AU55" s="2">
        <v>4.7945371840700002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6.06636706846</v>
      </c>
      <c r="BB55" s="2">
        <v>0</v>
      </c>
      <c r="BC55" s="2">
        <v>14.6302057267</v>
      </c>
      <c r="BD55" s="2">
        <v>0</v>
      </c>
      <c r="BE55" s="2">
        <v>0</v>
      </c>
      <c r="BF55" s="2">
        <v>0</v>
      </c>
      <c r="BG55" s="2">
        <v>0</v>
      </c>
      <c r="BH55" s="2">
        <v>6.6068819645100003</v>
      </c>
      <c r="BI55" s="2">
        <v>0</v>
      </c>
      <c r="BJ55" s="2">
        <v>28.3131050589</v>
      </c>
      <c r="BK55" s="2">
        <v>0</v>
      </c>
      <c r="BL55" s="2">
        <v>5.7495118332799997</v>
      </c>
      <c r="BM55" s="2">
        <v>5.4287903918999998</v>
      </c>
      <c r="BN55" s="2">
        <v>0</v>
      </c>
      <c r="BO55" s="2">
        <v>5.7495118332799997</v>
      </c>
      <c r="BP55" s="2">
        <v>0</v>
      </c>
      <c r="BQ55" s="2">
        <v>10.213054789699999</v>
      </c>
      <c r="BR55" s="2">
        <v>6.6068819645100003</v>
      </c>
      <c r="BS55" s="2">
        <v>0</v>
      </c>
      <c r="BT55" s="2">
        <v>5.7602474188699997</v>
      </c>
      <c r="BU55" s="2">
        <v>21.541218185200002</v>
      </c>
      <c r="BV55" s="2">
        <v>0</v>
      </c>
      <c r="BW55" s="2">
        <v>0</v>
      </c>
      <c r="BX55" s="2">
        <v>0</v>
      </c>
      <c r="BY55" s="2">
        <v>70.67</v>
      </c>
      <c r="BZ55" s="2">
        <v>11.178302225199999</v>
      </c>
      <c r="CA55" s="2">
        <v>4.7945371840700002</v>
      </c>
      <c r="CB55" s="2">
        <v>0</v>
      </c>
      <c r="CC55" s="2">
        <v>12.3671293834</v>
      </c>
      <c r="CD55" s="2">
        <v>0</v>
      </c>
      <c r="CE55" s="2">
        <v>12.3295300641</v>
      </c>
      <c r="CF55" s="2">
        <v>0</v>
      </c>
      <c r="CG55" s="2">
        <v>0</v>
      </c>
      <c r="CH55" s="2">
        <v>0</v>
      </c>
      <c r="CI55" s="2">
        <v>4.4171509370499997</v>
      </c>
      <c r="CJ55" s="2">
        <v>10.213054789699999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4.5880092592599997</v>
      </c>
      <c r="CT55" s="2">
        <v>28.411990740699999</v>
      </c>
      <c r="CU55" s="2">
        <v>0.166666666667</v>
      </c>
      <c r="CV55" s="2">
        <v>10</v>
      </c>
      <c r="CW55" s="2">
        <v>2</v>
      </c>
      <c r="CX55" s="2">
        <v>4</v>
      </c>
      <c r="CY55" s="2">
        <v>0</v>
      </c>
      <c r="CZ55" s="2">
        <v>0</v>
      </c>
      <c r="DA55" s="2">
        <v>0</v>
      </c>
      <c r="DB55" s="2">
        <v>0</v>
      </c>
      <c r="DC55" s="2">
        <v>1</v>
      </c>
      <c r="DD55" s="2">
        <v>1</v>
      </c>
      <c r="DE55" s="2">
        <v>4</v>
      </c>
      <c r="DF55" s="2">
        <v>2</v>
      </c>
      <c r="DG55" s="2">
        <v>4</v>
      </c>
      <c r="DH55" s="2">
        <v>1</v>
      </c>
      <c r="DI55" s="2">
        <v>0</v>
      </c>
      <c r="DJ55" s="2">
        <v>0</v>
      </c>
      <c r="DK55" s="2">
        <v>0</v>
      </c>
      <c r="DL55" s="2">
        <v>1</v>
      </c>
      <c r="DM55" s="2">
        <v>-0.1623</v>
      </c>
      <c r="DN55" s="2">
        <v>32.565600000000003</v>
      </c>
      <c r="DO55" s="2">
        <v>0</v>
      </c>
      <c r="DP55" s="2">
        <v>1</v>
      </c>
      <c r="DQ55" s="2">
        <v>1</v>
      </c>
      <c r="DR55" s="2">
        <v>0</v>
      </c>
      <c r="DS55" s="2">
        <v>0</v>
      </c>
      <c r="DT55" s="2">
        <v>0</v>
      </c>
      <c r="DU55" s="2">
        <v>0</v>
      </c>
      <c r="DV55" s="2">
        <v>1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</row>
    <row r="56" spans="2:206" ht="90" customHeight="1" x14ac:dyDescent="0.25">
      <c r="B56" s="2" t="s">
        <v>448</v>
      </c>
      <c r="C56" s="2">
        <v>2</v>
      </c>
      <c r="D56" s="2">
        <v>0.59683896161100003</v>
      </c>
      <c r="E56" s="2">
        <v>0.25196572809200002</v>
      </c>
      <c r="F56" s="2">
        <v>0</v>
      </c>
      <c r="G56" s="2">
        <v>1.9166666666700001</v>
      </c>
      <c r="H56" s="2">
        <v>2.5833333333300001</v>
      </c>
      <c r="I56" s="2">
        <v>1.2083333333299999</v>
      </c>
      <c r="J56" s="2">
        <v>304.22000000000003</v>
      </c>
      <c r="K56" s="2">
        <v>11.2475524417</v>
      </c>
      <c r="L56" s="2">
        <v>0.50712153158899997</v>
      </c>
      <c r="M56" s="2">
        <v>11.2475524417</v>
      </c>
      <c r="N56" s="2">
        <v>-0.50712153158899997</v>
      </c>
      <c r="O56" s="2">
        <v>328.17869262800002</v>
      </c>
      <c r="P56" s="2">
        <v>328.41199999999998</v>
      </c>
      <c r="Q56" s="2">
        <v>128</v>
      </c>
      <c r="R56" s="2">
        <v>-0.77511547829000005</v>
      </c>
      <c r="S56" s="2">
        <v>1.7292657648E-2</v>
      </c>
      <c r="T56" s="2">
        <v>0.25196572809200002</v>
      </c>
      <c r="U56" s="2">
        <v>1.8473022986600001</v>
      </c>
      <c r="V56" s="2">
        <v>673.56704729299997</v>
      </c>
      <c r="W56" s="2">
        <v>17.5267332586</v>
      </c>
      <c r="X56" s="2">
        <v>13.7748487861</v>
      </c>
      <c r="Y56" s="2">
        <v>13.7748487861</v>
      </c>
      <c r="Z56" s="2">
        <v>11.4692342506</v>
      </c>
      <c r="AA56" s="2">
        <v>8.0516263420499996</v>
      </c>
      <c r="AB56" s="2">
        <v>8.0516263420499996</v>
      </c>
      <c r="AC56" s="2">
        <v>5.9902045473300003</v>
      </c>
      <c r="AD56" s="2">
        <v>5.9902045473300003</v>
      </c>
      <c r="AE56" s="2">
        <v>4.0393543798699998</v>
      </c>
      <c r="AF56" s="2">
        <v>4.0393543798699998</v>
      </c>
      <c r="AG56" s="2">
        <v>2.51886095945</v>
      </c>
      <c r="AH56" s="2">
        <v>2.51886095945</v>
      </c>
      <c r="AI56" s="2">
        <v>-2.37</v>
      </c>
      <c r="AJ56" s="2">
        <v>222954.57206899999</v>
      </c>
      <c r="AK56" s="2">
        <v>17.975702319100002</v>
      </c>
      <c r="AL56" s="2">
        <v>8.4731683157299997</v>
      </c>
      <c r="AM56" s="2">
        <v>5.0777600226999997</v>
      </c>
      <c r="AN56" s="2">
        <v>141.682834611</v>
      </c>
      <c r="AO56" s="2">
        <v>21.263510870800001</v>
      </c>
      <c r="AP56" s="2">
        <v>5.7495118332799997</v>
      </c>
      <c r="AQ56" s="2">
        <v>0</v>
      </c>
      <c r="AR56" s="2">
        <v>0</v>
      </c>
      <c r="AS56" s="2">
        <v>5.9071797293500001</v>
      </c>
      <c r="AT56" s="2">
        <v>0</v>
      </c>
      <c r="AU56" s="2">
        <v>4.7945371840700002</v>
      </c>
      <c r="AV56" s="2">
        <v>0</v>
      </c>
      <c r="AW56" s="2">
        <v>0</v>
      </c>
      <c r="AX56" s="2">
        <v>0</v>
      </c>
      <c r="AY56" s="2">
        <v>36.398202410800003</v>
      </c>
      <c r="AZ56" s="2">
        <v>43.025017565900001</v>
      </c>
      <c r="BA56" s="2">
        <v>12.586597235099999</v>
      </c>
      <c r="BB56" s="2">
        <v>11.6674178794</v>
      </c>
      <c r="BC56" s="2">
        <v>15.0075919738</v>
      </c>
      <c r="BD56" s="2">
        <v>5.9071797293500001</v>
      </c>
      <c r="BE56" s="2">
        <v>0</v>
      </c>
      <c r="BF56" s="2">
        <v>5.3167886040100001</v>
      </c>
      <c r="BG56" s="2">
        <v>5.73366747716</v>
      </c>
      <c r="BH56" s="2">
        <v>31.9111876624</v>
      </c>
      <c r="BI56" s="2">
        <v>6.5447564059100003</v>
      </c>
      <c r="BJ56" s="2">
        <v>65.221291022800003</v>
      </c>
      <c r="BK56" s="2">
        <v>0</v>
      </c>
      <c r="BL56" s="2">
        <v>5.7495118332799997</v>
      </c>
      <c r="BM56" s="2">
        <v>11.0504560812</v>
      </c>
      <c r="BN56" s="2">
        <v>0</v>
      </c>
      <c r="BO56" s="2">
        <v>5.7495118332799997</v>
      </c>
      <c r="BP56" s="2">
        <v>0</v>
      </c>
      <c r="BQ56" s="2">
        <v>28.706831754100001</v>
      </c>
      <c r="BR56" s="2">
        <v>6.4208216229300001</v>
      </c>
      <c r="BS56" s="2">
        <v>0</v>
      </c>
      <c r="BT56" s="2">
        <v>40.9334168695</v>
      </c>
      <c r="BU56" s="2">
        <v>48.530936547700001</v>
      </c>
      <c r="BV56" s="2">
        <v>0</v>
      </c>
      <c r="BW56" s="2">
        <v>0</v>
      </c>
      <c r="BX56" s="2">
        <v>0</v>
      </c>
      <c r="BY56" s="2">
        <v>95.58</v>
      </c>
      <c r="BZ56" s="2">
        <v>12.011146117099999</v>
      </c>
      <c r="CA56" s="2">
        <v>15.0075919738</v>
      </c>
      <c r="CB56" s="2">
        <v>0</v>
      </c>
      <c r="CC56" s="2">
        <v>17.354804154100002</v>
      </c>
      <c r="CD56" s="2">
        <v>12.1082078976</v>
      </c>
      <c r="CE56" s="2">
        <v>12.8416432459</v>
      </c>
      <c r="CF56" s="2">
        <v>17.696185628599999</v>
      </c>
      <c r="CG56" s="2">
        <v>6.06636706846</v>
      </c>
      <c r="CH56" s="2">
        <v>18.199101205400002</v>
      </c>
      <c r="CI56" s="2">
        <v>24.373259940600001</v>
      </c>
      <c r="CJ56" s="2">
        <v>5.73366747716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59</v>
      </c>
      <c r="CU56" s="2">
        <v>0.31578947368400001</v>
      </c>
      <c r="CV56" s="2">
        <v>24</v>
      </c>
      <c r="CW56" s="2">
        <v>5</v>
      </c>
      <c r="CX56" s="2">
        <v>5</v>
      </c>
      <c r="CY56" s="2">
        <v>0</v>
      </c>
      <c r="CZ56" s="2">
        <v>0</v>
      </c>
      <c r="DA56" s="2">
        <v>0</v>
      </c>
      <c r="DB56" s="2">
        <v>2</v>
      </c>
      <c r="DC56" s="2">
        <v>0</v>
      </c>
      <c r="DD56" s="2">
        <v>2</v>
      </c>
      <c r="DE56" s="2">
        <v>4</v>
      </c>
      <c r="DF56" s="2">
        <v>4</v>
      </c>
      <c r="DG56" s="2">
        <v>5</v>
      </c>
      <c r="DH56" s="2">
        <v>8</v>
      </c>
      <c r="DI56" s="2">
        <v>0</v>
      </c>
      <c r="DJ56" s="2">
        <v>0</v>
      </c>
      <c r="DK56" s="2">
        <v>0</v>
      </c>
      <c r="DL56" s="2">
        <v>2</v>
      </c>
      <c r="DM56" s="2">
        <v>2.1354000000000002</v>
      </c>
      <c r="DN56" s="2">
        <v>93.812200000000004</v>
      </c>
      <c r="DO56" s="2">
        <v>0</v>
      </c>
      <c r="DP56" s="2">
        <v>1</v>
      </c>
      <c r="DQ56" s="2">
        <v>1</v>
      </c>
      <c r="DR56" s="2">
        <v>0</v>
      </c>
      <c r="DS56" s="2">
        <v>0</v>
      </c>
      <c r="DT56" s="2">
        <v>0</v>
      </c>
      <c r="DU56" s="2">
        <v>0</v>
      </c>
      <c r="DV56" s="2">
        <v>1</v>
      </c>
      <c r="DW56" s="2">
        <v>0</v>
      </c>
      <c r="DX56" s="2">
        <v>0</v>
      </c>
      <c r="DY56" s="2">
        <v>1</v>
      </c>
      <c r="DZ56" s="2">
        <v>1</v>
      </c>
      <c r="EA56" s="2">
        <v>0</v>
      </c>
      <c r="EB56" s="2">
        <v>0</v>
      </c>
      <c r="EC56" s="2">
        <v>0</v>
      </c>
      <c r="ED56" s="2">
        <v>0</v>
      </c>
      <c r="EE56" s="2">
        <v>1</v>
      </c>
      <c r="EF56" s="2">
        <v>1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1</v>
      </c>
      <c r="EQ56" s="2">
        <v>0</v>
      </c>
      <c r="ER56" s="2">
        <v>0</v>
      </c>
      <c r="ES56" s="2">
        <v>1</v>
      </c>
      <c r="ET56" s="2">
        <v>0</v>
      </c>
      <c r="EU56" s="2">
        <v>0</v>
      </c>
      <c r="EV56" s="2">
        <v>0</v>
      </c>
      <c r="EW56" s="2">
        <v>2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1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1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</row>
    <row r="57" spans="2:206" ht="90" customHeight="1" x14ac:dyDescent="0.25">
      <c r="B57" s="2" t="s">
        <v>449</v>
      </c>
      <c r="C57" s="2">
        <v>2</v>
      </c>
      <c r="D57" s="2">
        <v>0.40871585512699998</v>
      </c>
      <c r="E57" s="2">
        <v>0.33904819685100002</v>
      </c>
      <c r="F57" s="2">
        <v>0</v>
      </c>
      <c r="G57" s="2">
        <v>2.0909090909099999</v>
      </c>
      <c r="H57" s="2">
        <v>2.5454545454500002</v>
      </c>
      <c r="I57" s="2">
        <v>1.4545454545500001</v>
      </c>
      <c r="J57" s="2">
        <v>146.08099999999999</v>
      </c>
      <c r="K57" s="2">
        <v>10.358425925900001</v>
      </c>
      <c r="L57" s="2">
        <v>0.50705015539200005</v>
      </c>
      <c r="M57" s="2">
        <v>10.358425925900001</v>
      </c>
      <c r="N57" s="2">
        <v>-0.50705015539200005</v>
      </c>
      <c r="O57" s="2">
        <v>153.042593084</v>
      </c>
      <c r="P57" s="2">
        <v>153.137</v>
      </c>
      <c r="Q57" s="2">
        <v>58</v>
      </c>
      <c r="R57" s="2">
        <v>-1.18537037037</v>
      </c>
      <c r="S57" s="2">
        <v>0.17592592592600001</v>
      </c>
      <c r="T57" s="2">
        <v>0.33904819685100002</v>
      </c>
      <c r="U57" s="2">
        <v>3.23220887031</v>
      </c>
      <c r="V57" s="2">
        <v>295.73720227400003</v>
      </c>
      <c r="W57" s="2">
        <v>8.4307214203199994</v>
      </c>
      <c r="X57" s="2">
        <v>5.6120765582200001</v>
      </c>
      <c r="Y57" s="2">
        <v>5.6120765582200001</v>
      </c>
      <c r="Z57" s="2">
        <v>5.1090609052799998</v>
      </c>
      <c r="AA57" s="2">
        <v>2.9280467470399998</v>
      </c>
      <c r="AB57" s="2">
        <v>2.9280467470399998</v>
      </c>
      <c r="AC57" s="2">
        <v>2.0817390106799998</v>
      </c>
      <c r="AD57" s="2">
        <v>2.0817390106799998</v>
      </c>
      <c r="AE57" s="2">
        <v>1.2510181517500001</v>
      </c>
      <c r="AF57" s="2">
        <v>1.2510181517500001</v>
      </c>
      <c r="AG57" s="2">
        <v>0.72495647800499996</v>
      </c>
      <c r="AH57" s="2">
        <v>0.72495647800499996</v>
      </c>
      <c r="AI57" s="2">
        <v>-1.71</v>
      </c>
      <c r="AJ57" s="2">
        <v>267.188810069</v>
      </c>
      <c r="AK57" s="2">
        <v>7.3976426264799997</v>
      </c>
      <c r="AL57" s="2">
        <v>2.49436282478</v>
      </c>
      <c r="AM57" s="2">
        <v>1.4029456622600001</v>
      </c>
      <c r="AN57" s="2">
        <v>62.886225535299999</v>
      </c>
      <c r="AO57" s="2">
        <v>15.9467222668</v>
      </c>
      <c r="AP57" s="2">
        <v>11.312963325</v>
      </c>
      <c r="AQ57" s="2">
        <v>0</v>
      </c>
      <c r="AR57" s="2">
        <v>0</v>
      </c>
      <c r="AS57" s="2">
        <v>0</v>
      </c>
      <c r="AT57" s="2">
        <v>5.9693052879500001</v>
      </c>
      <c r="AU57" s="2">
        <v>0</v>
      </c>
      <c r="AV57" s="2">
        <v>4.7945371840700002</v>
      </c>
      <c r="AW57" s="2">
        <v>0</v>
      </c>
      <c r="AX57" s="2">
        <v>0</v>
      </c>
      <c r="AY57" s="2">
        <v>0</v>
      </c>
      <c r="AZ57" s="2">
        <v>18.199101205400002</v>
      </c>
      <c r="BA57" s="2">
        <v>5.6873862746799997</v>
      </c>
      <c r="BB57" s="2">
        <v>0</v>
      </c>
      <c r="BC57" s="2">
        <v>15.0075919738</v>
      </c>
      <c r="BD57" s="2">
        <v>11.656691562600001</v>
      </c>
      <c r="BE57" s="2">
        <v>0</v>
      </c>
      <c r="BF57" s="2">
        <v>0</v>
      </c>
      <c r="BG57" s="2">
        <v>0</v>
      </c>
      <c r="BH57" s="2">
        <v>0</v>
      </c>
      <c r="BI57" s="2">
        <v>5.73366747716</v>
      </c>
      <c r="BJ57" s="2">
        <v>23.762552697099999</v>
      </c>
      <c r="BK57" s="2">
        <v>0</v>
      </c>
      <c r="BL57" s="2">
        <v>5.7495118332799997</v>
      </c>
      <c r="BM57" s="2">
        <v>5.73366747716</v>
      </c>
      <c r="BN57" s="2">
        <v>5.6873862746799997</v>
      </c>
      <c r="BO57" s="2">
        <v>5.7495118332799997</v>
      </c>
      <c r="BP57" s="2">
        <v>0</v>
      </c>
      <c r="BQ57" s="2">
        <v>16.182360077599999</v>
      </c>
      <c r="BR57" s="2">
        <v>0</v>
      </c>
      <c r="BS57" s="2">
        <v>0</v>
      </c>
      <c r="BT57" s="2">
        <v>10.3579886758</v>
      </c>
      <c r="BU57" s="2">
        <v>18.199101205400002</v>
      </c>
      <c r="BV57" s="2">
        <v>0</v>
      </c>
      <c r="BW57" s="2">
        <v>0</v>
      </c>
      <c r="BX57" s="2">
        <v>0</v>
      </c>
      <c r="BY57" s="2">
        <v>83.55</v>
      </c>
      <c r="BZ57" s="2">
        <v>5.9693052879500001</v>
      </c>
      <c r="CA57" s="2">
        <v>4.7945371840700002</v>
      </c>
      <c r="CB57" s="2">
        <v>0</v>
      </c>
      <c r="CC57" s="2">
        <v>11.312963325</v>
      </c>
      <c r="CD57" s="2">
        <v>5.6873862746799997</v>
      </c>
      <c r="CE57" s="2">
        <v>0</v>
      </c>
      <c r="CF57" s="2">
        <v>18.199101205400002</v>
      </c>
      <c r="CG57" s="2">
        <v>0</v>
      </c>
      <c r="CH57" s="2">
        <v>0</v>
      </c>
      <c r="CI57" s="2">
        <v>0</v>
      </c>
      <c r="CJ57" s="2">
        <v>15.9467222668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35.666666666700003</v>
      </c>
      <c r="CU57" s="2">
        <v>0</v>
      </c>
      <c r="CV57" s="2">
        <v>11</v>
      </c>
      <c r="CW57" s="2">
        <v>4</v>
      </c>
      <c r="CX57" s="2">
        <v>4</v>
      </c>
      <c r="CY57" s="2">
        <v>0</v>
      </c>
      <c r="CZ57" s="2">
        <v>0</v>
      </c>
      <c r="DA57" s="2">
        <v>0</v>
      </c>
      <c r="DB57" s="2">
        <v>1</v>
      </c>
      <c r="DC57" s="2">
        <v>0</v>
      </c>
      <c r="DD57" s="2">
        <v>1</v>
      </c>
      <c r="DE57" s="2">
        <v>3</v>
      </c>
      <c r="DF57" s="2">
        <v>3</v>
      </c>
      <c r="DG57" s="2">
        <v>4</v>
      </c>
      <c r="DH57" s="2">
        <v>1</v>
      </c>
      <c r="DI57" s="2">
        <v>0</v>
      </c>
      <c r="DJ57" s="2">
        <v>0</v>
      </c>
      <c r="DK57" s="2">
        <v>0</v>
      </c>
      <c r="DL57" s="2">
        <v>1</v>
      </c>
      <c r="DM57" s="2">
        <v>0.67259999999999998</v>
      </c>
      <c r="DN57" s="2">
        <v>39.478499999999997</v>
      </c>
      <c r="DO57" s="2">
        <v>0</v>
      </c>
      <c r="DP57" s="2">
        <v>0</v>
      </c>
      <c r="DQ57" s="2">
        <v>0</v>
      </c>
      <c r="DR57" s="2">
        <v>1</v>
      </c>
      <c r="DS57" s="2">
        <v>1</v>
      </c>
      <c r="DT57" s="2">
        <v>0</v>
      </c>
      <c r="DU57" s="2">
        <v>0</v>
      </c>
      <c r="DV57" s="2">
        <v>1</v>
      </c>
      <c r="DW57" s="2">
        <v>1</v>
      </c>
      <c r="DX57" s="2">
        <v>1</v>
      </c>
      <c r="DY57" s="2">
        <v>1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1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1</v>
      </c>
      <c r="ES57" s="2">
        <v>0</v>
      </c>
      <c r="ET57" s="2">
        <v>0</v>
      </c>
      <c r="EU57" s="2">
        <v>0</v>
      </c>
      <c r="EV57" s="2">
        <v>0</v>
      </c>
      <c r="EW57" s="2">
        <v>1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1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</row>
    <row r="58" spans="2:206" ht="90" customHeight="1" x14ac:dyDescent="0.25">
      <c r="B58" s="2" t="s">
        <v>450</v>
      </c>
      <c r="C58" s="2">
        <v>2</v>
      </c>
      <c r="D58" s="2">
        <v>0.58635903351200003</v>
      </c>
      <c r="E58" s="2">
        <v>0.33582557794500001</v>
      </c>
      <c r="F58" s="2">
        <v>0</v>
      </c>
      <c r="G58" s="2">
        <v>1.9375</v>
      </c>
      <c r="H58" s="2">
        <v>2.75</v>
      </c>
      <c r="I58" s="2">
        <v>1.125</v>
      </c>
      <c r="J58" s="2">
        <v>208.12799999999999</v>
      </c>
      <c r="K58" s="2">
        <v>11.1730999622</v>
      </c>
      <c r="L58" s="2">
        <v>0.48967879538499998</v>
      </c>
      <c r="M58" s="2">
        <v>11.1730999622</v>
      </c>
      <c r="N58" s="2">
        <v>-0.48967879538499998</v>
      </c>
      <c r="O58" s="2">
        <v>216.04225873600001</v>
      </c>
      <c r="P58" s="2">
        <v>216.19200000000001</v>
      </c>
      <c r="Q58" s="2">
        <v>80</v>
      </c>
      <c r="R58" s="2">
        <v>-0.40582766439899998</v>
      </c>
      <c r="S58" s="2">
        <v>0.40582766439899998</v>
      </c>
      <c r="T58" s="2">
        <v>0.33582557794500001</v>
      </c>
      <c r="U58" s="2">
        <v>2.5960390598999998</v>
      </c>
      <c r="V58" s="2">
        <v>720.53609578999999</v>
      </c>
      <c r="W58" s="2">
        <v>11.120955864600001</v>
      </c>
      <c r="X58" s="2">
        <v>8.5197445078000005</v>
      </c>
      <c r="Y58" s="2">
        <v>8.5197445078000005</v>
      </c>
      <c r="Z58" s="2">
        <v>7.7920249978799996</v>
      </c>
      <c r="AA58" s="2">
        <v>4.7746136166599999</v>
      </c>
      <c r="AB58" s="2">
        <v>4.7746136166599999</v>
      </c>
      <c r="AC58" s="2">
        <v>3.4215493107800001</v>
      </c>
      <c r="AD58" s="2">
        <v>3.4215493107800001</v>
      </c>
      <c r="AE58" s="2">
        <v>2.4870843040400001</v>
      </c>
      <c r="AF58" s="2">
        <v>2.4870843040400001</v>
      </c>
      <c r="AG58" s="2">
        <v>1.7915576385</v>
      </c>
      <c r="AH58" s="2">
        <v>1.7915576385</v>
      </c>
      <c r="AI58" s="2">
        <v>-2.23</v>
      </c>
      <c r="AJ58" s="2">
        <v>8893.4774502799992</v>
      </c>
      <c r="AK58" s="2">
        <v>9.0292639355599995</v>
      </c>
      <c r="AL58" s="2">
        <v>3.1310172440300001</v>
      </c>
      <c r="AM58" s="2">
        <v>1.1292718128200001</v>
      </c>
      <c r="AN58" s="2">
        <v>90.033887715000006</v>
      </c>
      <c r="AO58" s="2">
        <v>13.571164827900001</v>
      </c>
      <c r="AP58" s="2">
        <v>0</v>
      </c>
      <c r="AQ58" s="2">
        <v>11.166040283299999</v>
      </c>
      <c r="AR58" s="2">
        <v>5.7495118332799997</v>
      </c>
      <c r="AS58" s="2">
        <v>0</v>
      </c>
      <c r="AT58" s="2">
        <v>5.62558631908</v>
      </c>
      <c r="AU58" s="2">
        <v>0</v>
      </c>
      <c r="AV58" s="2">
        <v>4.7945371840700002</v>
      </c>
      <c r="AW58" s="2">
        <v>0</v>
      </c>
      <c r="AX58" s="2">
        <v>0</v>
      </c>
      <c r="AY58" s="2">
        <v>0</v>
      </c>
      <c r="AZ58" s="2">
        <v>18.199101205400002</v>
      </c>
      <c r="BA58" s="2">
        <v>16.838815497399999</v>
      </c>
      <c r="BB58" s="2">
        <v>13.372960536900001</v>
      </c>
      <c r="BC58" s="2">
        <v>13.571164827900001</v>
      </c>
      <c r="BD58" s="2">
        <v>21.938488712200002</v>
      </c>
      <c r="BE58" s="2">
        <v>0</v>
      </c>
      <c r="BF58" s="2">
        <v>0</v>
      </c>
      <c r="BG58" s="2">
        <v>0</v>
      </c>
      <c r="BH58" s="2">
        <v>0</v>
      </c>
      <c r="BI58" s="2">
        <v>7.1097975412799999</v>
      </c>
      <c r="BJ58" s="2">
        <v>40.948754772599997</v>
      </c>
      <c r="BK58" s="2">
        <v>0</v>
      </c>
      <c r="BL58" s="2">
        <v>5.7495118332799997</v>
      </c>
      <c r="BM58" s="2">
        <v>10.362449272899999</v>
      </c>
      <c r="BN58" s="2">
        <v>0</v>
      </c>
      <c r="BO58" s="2">
        <v>5.7495118332799997</v>
      </c>
      <c r="BP58" s="2">
        <v>0</v>
      </c>
      <c r="BQ58" s="2">
        <v>7.1097975412799999</v>
      </c>
      <c r="BR58" s="2">
        <v>0</v>
      </c>
      <c r="BS58" s="2">
        <v>0</v>
      </c>
      <c r="BT58" s="2">
        <v>0</v>
      </c>
      <c r="BU58" s="2">
        <v>44.157470327699997</v>
      </c>
      <c r="BV58" s="2">
        <v>0</v>
      </c>
      <c r="BW58" s="2">
        <v>21.938488712200002</v>
      </c>
      <c r="BX58" s="2">
        <v>0</v>
      </c>
      <c r="BY58" s="2">
        <v>52.58</v>
      </c>
      <c r="BZ58" s="2">
        <v>5.62558631908</v>
      </c>
      <c r="CA58" s="2">
        <v>4.7945371840700002</v>
      </c>
      <c r="CB58" s="2">
        <v>0</v>
      </c>
      <c r="CC58" s="2">
        <v>0</v>
      </c>
      <c r="CD58" s="2">
        <v>16.915552116600001</v>
      </c>
      <c r="CE58" s="2">
        <v>10.772448428900001</v>
      </c>
      <c r="CF58" s="2">
        <v>13.176164609700001</v>
      </c>
      <c r="CG58" s="2">
        <v>12.3295300641</v>
      </c>
      <c r="CH58" s="2">
        <v>12.1327341369</v>
      </c>
      <c r="CI58" s="2">
        <v>0</v>
      </c>
      <c r="CJ58" s="2">
        <v>13.571164827900001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10.421452192</v>
      </c>
      <c r="CT58" s="2">
        <v>29.078547808</v>
      </c>
      <c r="CU58" s="2">
        <v>8.3333333333299994E-2</v>
      </c>
      <c r="CV58" s="2">
        <v>16</v>
      </c>
      <c r="CW58" s="2">
        <v>0</v>
      </c>
      <c r="CX58" s="2">
        <v>4</v>
      </c>
      <c r="CY58" s="2">
        <v>0</v>
      </c>
      <c r="CZ58" s="2">
        <v>0</v>
      </c>
      <c r="DA58" s="2">
        <v>0</v>
      </c>
      <c r="DB58" s="2">
        <v>1</v>
      </c>
      <c r="DC58" s="2">
        <v>2</v>
      </c>
      <c r="DD58" s="2">
        <v>3</v>
      </c>
      <c r="DE58" s="2">
        <v>4</v>
      </c>
      <c r="DF58" s="2">
        <v>0</v>
      </c>
      <c r="DG58" s="2">
        <v>4</v>
      </c>
      <c r="DH58" s="2">
        <v>1</v>
      </c>
      <c r="DI58" s="2">
        <v>0</v>
      </c>
      <c r="DJ58" s="2">
        <v>0</v>
      </c>
      <c r="DK58" s="2">
        <v>0</v>
      </c>
      <c r="DL58" s="2">
        <v>3</v>
      </c>
      <c r="DM58" s="2">
        <v>2.5478000000000001</v>
      </c>
      <c r="DN58" s="2">
        <v>58.808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1</v>
      </c>
      <c r="EX58" s="2">
        <v>0</v>
      </c>
      <c r="EY58" s="2">
        <v>2</v>
      </c>
      <c r="EZ58" s="2">
        <v>0</v>
      </c>
      <c r="FA58" s="2">
        <v>0</v>
      </c>
      <c r="FB58" s="2">
        <v>0</v>
      </c>
      <c r="FC58" s="2">
        <v>0</v>
      </c>
      <c r="FD58" s="2">
        <v>1</v>
      </c>
      <c r="FE58" s="2">
        <v>1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1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</row>
    <row r="59" spans="2:206" ht="90" customHeight="1" x14ac:dyDescent="0.25">
      <c r="B59" s="2" t="s">
        <v>451</v>
      </c>
      <c r="C59" s="2">
        <v>2</v>
      </c>
      <c r="D59" s="2">
        <v>0.84952369500199998</v>
      </c>
      <c r="E59" s="2">
        <v>0.34072487693100001</v>
      </c>
      <c r="F59" s="2">
        <v>0</v>
      </c>
      <c r="G59" s="2">
        <v>2.1764705882399999</v>
      </c>
      <c r="H59" s="2">
        <v>2.7647058823499999</v>
      </c>
      <c r="I59" s="2">
        <v>1.4705882352899999</v>
      </c>
      <c r="J59" s="2">
        <v>220.143</v>
      </c>
      <c r="K59" s="2">
        <v>11.9151927438</v>
      </c>
      <c r="L59" s="2">
        <v>0.47749701287399998</v>
      </c>
      <c r="M59" s="2">
        <v>11.9151927438</v>
      </c>
      <c r="N59" s="2">
        <v>-0.47749701287399998</v>
      </c>
      <c r="O59" s="2">
        <v>232.084792244</v>
      </c>
      <c r="P59" s="2">
        <v>232.239</v>
      </c>
      <c r="Q59" s="2">
        <v>88</v>
      </c>
      <c r="R59" s="2">
        <v>-1.2086342592599999</v>
      </c>
      <c r="S59" s="2">
        <v>0.217589758125</v>
      </c>
      <c r="T59" s="2">
        <v>0.34072487693100001</v>
      </c>
      <c r="U59" s="2">
        <v>2.9467439727600002</v>
      </c>
      <c r="V59" s="2">
        <v>658.58370761100002</v>
      </c>
      <c r="W59" s="2">
        <v>12.5769857903</v>
      </c>
      <c r="X59" s="2">
        <v>9.5972949561800007</v>
      </c>
      <c r="Y59" s="2">
        <v>9.5972949561800007</v>
      </c>
      <c r="Z59" s="2">
        <v>8.0409125578600005</v>
      </c>
      <c r="AA59" s="2">
        <v>5.2835676555299997</v>
      </c>
      <c r="AB59" s="2">
        <v>5.2835676555299997</v>
      </c>
      <c r="AC59" s="2">
        <v>3.7868666106100002</v>
      </c>
      <c r="AD59" s="2">
        <v>3.7868666106100002</v>
      </c>
      <c r="AE59" s="2">
        <v>2.6316954218599999</v>
      </c>
      <c r="AF59" s="2">
        <v>2.6316954218599999</v>
      </c>
      <c r="AG59" s="2">
        <v>1.7532656139</v>
      </c>
      <c r="AH59" s="2">
        <v>1.7532656139</v>
      </c>
      <c r="AI59" s="2">
        <v>-2.17</v>
      </c>
      <c r="AJ59" s="2">
        <v>6765.6069698900001</v>
      </c>
      <c r="AK59" s="2">
        <v>11.3194071525</v>
      </c>
      <c r="AL59" s="2">
        <v>4.0089201697799997</v>
      </c>
      <c r="AM59" s="2">
        <v>1.7957666586300001</v>
      </c>
      <c r="AN59" s="2">
        <v>97.339381509600003</v>
      </c>
      <c r="AO59" s="2">
        <v>9.6736270426300006</v>
      </c>
      <c r="AP59" s="2">
        <v>11.2106287125</v>
      </c>
      <c r="AQ59" s="2">
        <v>0</v>
      </c>
      <c r="AR59" s="2">
        <v>5.4287903918999998</v>
      </c>
      <c r="AS59" s="2">
        <v>0</v>
      </c>
      <c r="AT59" s="2">
        <v>5.9693052879500001</v>
      </c>
      <c r="AU59" s="2">
        <v>4.7945371840700002</v>
      </c>
      <c r="AV59" s="2">
        <v>9.7785157050200002</v>
      </c>
      <c r="AW59" s="2">
        <v>0</v>
      </c>
      <c r="AX59" s="2">
        <v>0</v>
      </c>
      <c r="AY59" s="2">
        <v>0</v>
      </c>
      <c r="AZ59" s="2">
        <v>25.980208536300001</v>
      </c>
      <c r="BA59" s="2">
        <v>18.435527972399999</v>
      </c>
      <c r="BB59" s="2">
        <v>5.3862242144600003</v>
      </c>
      <c r="BC59" s="2">
        <v>9.9010645789100007</v>
      </c>
      <c r="BD59" s="2">
        <v>17.002706723199999</v>
      </c>
      <c r="BE59" s="2">
        <v>0</v>
      </c>
      <c r="BF59" s="2">
        <v>9.5510781687400002</v>
      </c>
      <c r="BG59" s="2">
        <v>0</v>
      </c>
      <c r="BH59" s="2">
        <v>20.392230805299999</v>
      </c>
      <c r="BI59" s="2">
        <v>0</v>
      </c>
      <c r="BJ59" s="2">
        <v>39.810284771100001</v>
      </c>
      <c r="BK59" s="2">
        <v>0</v>
      </c>
      <c r="BL59" s="2">
        <v>0</v>
      </c>
      <c r="BM59" s="2">
        <v>5.4287903918999998</v>
      </c>
      <c r="BN59" s="2">
        <v>0</v>
      </c>
      <c r="BO59" s="2">
        <v>0</v>
      </c>
      <c r="BP59" s="2">
        <v>0</v>
      </c>
      <c r="BQ59" s="2">
        <v>20.6269108515</v>
      </c>
      <c r="BR59" s="2">
        <v>6.5447564059100003</v>
      </c>
      <c r="BS59" s="2">
        <v>6.9237371996899997</v>
      </c>
      <c r="BT59" s="2">
        <v>22.9756538703</v>
      </c>
      <c r="BU59" s="2">
        <v>23.124114892600002</v>
      </c>
      <c r="BV59" s="2">
        <v>0</v>
      </c>
      <c r="BW59" s="2">
        <v>11.0334014352</v>
      </c>
      <c r="BX59" s="2">
        <v>0</v>
      </c>
      <c r="BY59" s="2">
        <v>72.19</v>
      </c>
      <c r="BZ59" s="2">
        <v>11.398095679900001</v>
      </c>
      <c r="CA59" s="2">
        <v>9.5890743681400004</v>
      </c>
      <c r="CB59" s="2">
        <v>0</v>
      </c>
      <c r="CC59" s="2">
        <v>5.5634514917000004</v>
      </c>
      <c r="CD59" s="2">
        <v>17.578157841100001</v>
      </c>
      <c r="CE59" s="2">
        <v>5.6939279948500001</v>
      </c>
      <c r="CF59" s="2">
        <v>6.1968435716099997</v>
      </c>
      <c r="CG59" s="2">
        <v>16.699833784700001</v>
      </c>
      <c r="CH59" s="2">
        <v>13.847474399399999</v>
      </c>
      <c r="CI59" s="2">
        <v>4.98397852095</v>
      </c>
      <c r="CJ59" s="2">
        <v>5.1065273948399996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1.6737962962999999</v>
      </c>
      <c r="CT59" s="2">
        <v>44.826203703700003</v>
      </c>
      <c r="CU59" s="2">
        <v>0.25</v>
      </c>
      <c r="CV59" s="2">
        <v>17</v>
      </c>
      <c r="CW59" s="2">
        <v>1</v>
      </c>
      <c r="CX59" s="2">
        <v>5</v>
      </c>
      <c r="CY59" s="2">
        <v>0</v>
      </c>
      <c r="CZ59" s="2">
        <v>0</v>
      </c>
      <c r="DA59" s="2">
        <v>0</v>
      </c>
      <c r="DB59" s="2">
        <v>0</v>
      </c>
      <c r="DC59" s="2">
        <v>2</v>
      </c>
      <c r="DD59" s="2">
        <v>2</v>
      </c>
      <c r="DE59" s="2">
        <v>4</v>
      </c>
      <c r="DF59" s="2">
        <v>1</v>
      </c>
      <c r="DG59" s="2">
        <v>5</v>
      </c>
      <c r="DH59" s="2">
        <v>2</v>
      </c>
      <c r="DI59" s="2">
        <v>0</v>
      </c>
      <c r="DJ59" s="2">
        <v>0</v>
      </c>
      <c r="DK59" s="2">
        <v>0</v>
      </c>
      <c r="DL59" s="2">
        <v>2</v>
      </c>
      <c r="DM59" s="2">
        <v>1.42302</v>
      </c>
      <c r="DN59" s="2">
        <v>63.3733</v>
      </c>
      <c r="DO59" s="2">
        <v>0</v>
      </c>
      <c r="DP59" s="2">
        <v>0</v>
      </c>
      <c r="DQ59" s="2">
        <v>0</v>
      </c>
      <c r="DR59" s="2">
        <v>0</v>
      </c>
      <c r="DS59" s="2">
        <v>1</v>
      </c>
      <c r="DT59" s="2">
        <v>2</v>
      </c>
      <c r="DU59" s="2">
        <v>0</v>
      </c>
      <c r="DV59" s="2">
        <v>0</v>
      </c>
      <c r="DW59" s="2">
        <v>1</v>
      </c>
      <c r="DX59" s="2">
        <v>1</v>
      </c>
      <c r="DY59" s="2">
        <v>1</v>
      </c>
      <c r="DZ59" s="2">
        <v>0</v>
      </c>
      <c r="EA59" s="2">
        <v>0</v>
      </c>
      <c r="EB59" s="2">
        <v>0</v>
      </c>
      <c r="EC59" s="2">
        <v>0</v>
      </c>
      <c r="ED59" s="2">
        <v>2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2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1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2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</row>
    <row r="60" spans="2:206" ht="90" customHeight="1" x14ac:dyDescent="0.25">
      <c r="B60" s="2" t="s">
        <v>452</v>
      </c>
      <c r="C60" s="2">
        <v>2</v>
      </c>
      <c r="D60" s="2">
        <v>0.75116767125700001</v>
      </c>
      <c r="E60" s="2">
        <v>0.153200166443</v>
      </c>
      <c r="F60" s="2">
        <v>0</v>
      </c>
      <c r="G60" s="2">
        <v>1.625</v>
      </c>
      <c r="H60" s="2">
        <v>2.3125</v>
      </c>
      <c r="I60" s="2">
        <v>0.875</v>
      </c>
      <c r="J60" s="2">
        <v>202.15600000000001</v>
      </c>
      <c r="K60" s="2">
        <v>5.6406758629400002</v>
      </c>
      <c r="L60" s="2">
        <v>0.38362525619600002</v>
      </c>
      <c r="M60" s="2">
        <v>5.6406758629400002</v>
      </c>
      <c r="N60" s="2">
        <v>-0.38362525619600002</v>
      </c>
      <c r="O60" s="2">
        <v>213.10144535200001</v>
      </c>
      <c r="P60" s="2">
        <v>213.244</v>
      </c>
      <c r="Q60" s="2">
        <v>80</v>
      </c>
      <c r="R60" s="2">
        <v>0.277482520786</v>
      </c>
      <c r="S60" s="2">
        <v>0.277482520786</v>
      </c>
      <c r="T60" s="2">
        <v>0.153200166443</v>
      </c>
      <c r="U60" s="2">
        <v>2.2421519865400001</v>
      </c>
      <c r="V60" s="2">
        <v>507.038301112</v>
      </c>
      <c r="W60" s="2">
        <v>11.380468888599999</v>
      </c>
      <c r="X60" s="2">
        <v>8.5377932092099993</v>
      </c>
      <c r="Y60" s="2">
        <v>8.5377932092099993</v>
      </c>
      <c r="Z60" s="2">
        <v>7.7540201954199999</v>
      </c>
      <c r="AA60" s="2">
        <v>4.74314466524</v>
      </c>
      <c r="AB60" s="2">
        <v>4.74314466524</v>
      </c>
      <c r="AC60" s="2">
        <v>3.1760322696499999</v>
      </c>
      <c r="AD60" s="2">
        <v>3.1760322696499999</v>
      </c>
      <c r="AE60" s="2">
        <v>1.9533452359300001</v>
      </c>
      <c r="AF60" s="2">
        <v>1.9533452359300001</v>
      </c>
      <c r="AG60" s="2">
        <v>1.17414793082</v>
      </c>
      <c r="AH60" s="2">
        <v>1.17414793082</v>
      </c>
      <c r="AI60" s="2">
        <v>-2.4300000000000002</v>
      </c>
      <c r="AJ60" s="2">
        <v>5509.6746004500001</v>
      </c>
      <c r="AK60" s="2">
        <v>10.100230836</v>
      </c>
      <c r="AL60" s="2">
        <v>4.3935982671899998</v>
      </c>
      <c r="AM60" s="2">
        <v>2.3268273959500001</v>
      </c>
      <c r="AN60" s="2">
        <v>92.834704544999994</v>
      </c>
      <c r="AO60" s="2">
        <v>11.4673349543</v>
      </c>
      <c r="AP60" s="2">
        <v>11.5052490525</v>
      </c>
      <c r="AQ60" s="2">
        <v>5.8178627778400003</v>
      </c>
      <c r="AR60" s="2">
        <v>0</v>
      </c>
      <c r="AS60" s="2">
        <v>0</v>
      </c>
      <c r="AT60" s="2">
        <v>0</v>
      </c>
      <c r="AU60" s="2">
        <v>0</v>
      </c>
      <c r="AV60" s="2">
        <v>4.98397852095</v>
      </c>
      <c r="AW60" s="2">
        <v>5.1142501256299999</v>
      </c>
      <c r="AX60" s="2">
        <v>5.1142501256299999</v>
      </c>
      <c r="AY60" s="2">
        <v>18.199101205400002</v>
      </c>
      <c r="AZ60" s="2">
        <v>24.2654682738</v>
      </c>
      <c r="BA60" s="2">
        <v>0</v>
      </c>
      <c r="BB60" s="2">
        <v>5.6873862746799997</v>
      </c>
      <c r="BC60" s="2">
        <v>0</v>
      </c>
      <c r="BD60" s="2">
        <v>23.010498105</v>
      </c>
      <c r="BE60" s="2">
        <v>0</v>
      </c>
      <c r="BF60" s="2">
        <v>4.98397852095</v>
      </c>
      <c r="BG60" s="2">
        <v>10.2285002513</v>
      </c>
      <c r="BH60" s="2">
        <v>0</v>
      </c>
      <c r="BI60" s="2">
        <v>11.4673349543</v>
      </c>
      <c r="BJ60" s="2">
        <v>42.464569479200001</v>
      </c>
      <c r="BK60" s="2">
        <v>0</v>
      </c>
      <c r="BL60" s="2">
        <v>0</v>
      </c>
      <c r="BM60" s="2">
        <v>11.4673349543</v>
      </c>
      <c r="BN60" s="2">
        <v>23.010498105</v>
      </c>
      <c r="BO60" s="2">
        <v>0</v>
      </c>
      <c r="BP60" s="2">
        <v>0</v>
      </c>
      <c r="BQ60" s="2">
        <v>4.98397852095</v>
      </c>
      <c r="BR60" s="2">
        <v>0</v>
      </c>
      <c r="BS60" s="2">
        <v>0</v>
      </c>
      <c r="BT60" s="2">
        <v>0</v>
      </c>
      <c r="BU60" s="2">
        <v>52.6930697305</v>
      </c>
      <c r="BV60" s="2">
        <v>0</v>
      </c>
      <c r="BW60" s="2">
        <v>0</v>
      </c>
      <c r="BX60" s="2">
        <v>0</v>
      </c>
      <c r="BY60" s="2">
        <v>89.65</v>
      </c>
      <c r="BZ60" s="2">
        <v>0</v>
      </c>
      <c r="CA60" s="2">
        <v>0</v>
      </c>
      <c r="CB60" s="2">
        <v>0</v>
      </c>
      <c r="CC60" s="2">
        <v>5.8178627778400003</v>
      </c>
      <c r="CD60" s="2">
        <v>11.5052490525</v>
      </c>
      <c r="CE60" s="2">
        <v>5.6873862746799997</v>
      </c>
      <c r="CF60" s="2">
        <v>0</v>
      </c>
      <c r="CG60" s="2">
        <v>12.1327341369</v>
      </c>
      <c r="CH60" s="2">
        <v>30.3318353423</v>
      </c>
      <c r="CI60" s="2">
        <v>15.212478772200001</v>
      </c>
      <c r="CJ60" s="2">
        <v>11.4673349543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37.666666666700003</v>
      </c>
      <c r="CU60" s="2">
        <v>0</v>
      </c>
      <c r="CV60" s="2">
        <v>16</v>
      </c>
      <c r="CW60" s="2">
        <v>4</v>
      </c>
      <c r="CX60" s="2">
        <v>5</v>
      </c>
      <c r="CY60" s="2">
        <v>0</v>
      </c>
      <c r="CZ60" s="2">
        <v>0</v>
      </c>
      <c r="DA60" s="2">
        <v>0</v>
      </c>
      <c r="DB60" s="2">
        <v>1</v>
      </c>
      <c r="DC60" s="2">
        <v>1</v>
      </c>
      <c r="DD60" s="2">
        <v>2</v>
      </c>
      <c r="DE60" s="2">
        <v>5</v>
      </c>
      <c r="DF60" s="2">
        <v>2</v>
      </c>
      <c r="DG60" s="2">
        <v>5</v>
      </c>
      <c r="DH60" s="2">
        <v>2</v>
      </c>
      <c r="DI60" s="2">
        <v>0</v>
      </c>
      <c r="DJ60" s="2">
        <v>0</v>
      </c>
      <c r="DK60" s="2">
        <v>0</v>
      </c>
      <c r="DL60" s="2">
        <v>2</v>
      </c>
      <c r="DM60" s="2">
        <v>2.6614</v>
      </c>
      <c r="DN60" s="2">
        <v>63.6798</v>
      </c>
      <c r="DO60" s="2">
        <v>0</v>
      </c>
      <c r="DP60" s="2">
        <v>0</v>
      </c>
      <c r="DQ60" s="2">
        <v>0</v>
      </c>
      <c r="DR60" s="2">
        <v>2</v>
      </c>
      <c r="DS60" s="2">
        <v>0</v>
      </c>
      <c r="DT60" s="2">
        <v>1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3</v>
      </c>
      <c r="EE60" s="2">
        <v>0</v>
      </c>
      <c r="EF60" s="2">
        <v>2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2</v>
      </c>
      <c r="ES60" s="2">
        <v>0</v>
      </c>
      <c r="ET60" s="2">
        <v>0</v>
      </c>
      <c r="EU60" s="2">
        <v>1</v>
      </c>
      <c r="EV60" s="2">
        <v>0</v>
      </c>
      <c r="EW60" s="2">
        <v>1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1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</row>
    <row r="61" spans="2:206" ht="90" customHeight="1" x14ac:dyDescent="0.25">
      <c r="B61" s="2" t="s">
        <v>453</v>
      </c>
      <c r="C61" s="2">
        <v>2</v>
      </c>
      <c r="D61" s="2">
        <v>0.81756149112400001</v>
      </c>
      <c r="E61" s="2">
        <v>0.34072594381100002</v>
      </c>
      <c r="F61" s="2">
        <v>0</v>
      </c>
      <c r="G61" s="2">
        <v>2.13636363636</v>
      </c>
      <c r="H61" s="2">
        <v>2.7727272727300001</v>
      </c>
      <c r="I61" s="2">
        <v>1.4090909090899999</v>
      </c>
      <c r="J61" s="2">
        <v>286.18599999999998</v>
      </c>
      <c r="K61" s="2">
        <v>12.227870212899999</v>
      </c>
      <c r="L61" s="2">
        <v>0.47749700698800002</v>
      </c>
      <c r="M61" s="2">
        <v>12.227870212899999</v>
      </c>
      <c r="N61" s="2">
        <v>-0.47749700698800002</v>
      </c>
      <c r="O61" s="2">
        <v>303.13313940400002</v>
      </c>
      <c r="P61" s="2">
        <v>303.322</v>
      </c>
      <c r="Q61" s="2">
        <v>116</v>
      </c>
      <c r="R61" s="2">
        <v>-1.23585052971</v>
      </c>
      <c r="S61" s="2">
        <v>0.236698554422</v>
      </c>
      <c r="T61" s="2">
        <v>0.34072594381100002</v>
      </c>
      <c r="U61" s="2">
        <v>2.1686429326100001</v>
      </c>
      <c r="V61" s="2">
        <v>779.87735041099995</v>
      </c>
      <c r="W61" s="2">
        <v>15.6898699654</v>
      </c>
      <c r="X61" s="2">
        <v>12.2427990027</v>
      </c>
      <c r="Y61" s="2">
        <v>12.2427990027</v>
      </c>
      <c r="Z61" s="2">
        <v>10.6133922029</v>
      </c>
      <c r="AA61" s="2">
        <v>7.2065339860700002</v>
      </c>
      <c r="AB61" s="2">
        <v>7.2065339860700002</v>
      </c>
      <c r="AC61" s="2">
        <v>5.1073989490800002</v>
      </c>
      <c r="AD61" s="2">
        <v>5.1073989490800002</v>
      </c>
      <c r="AE61" s="2">
        <v>3.7730967203599999</v>
      </c>
      <c r="AF61" s="2">
        <v>3.7730967203599999</v>
      </c>
      <c r="AG61" s="2">
        <v>2.5742270413899999</v>
      </c>
      <c r="AH61" s="2">
        <v>2.5742270413899999</v>
      </c>
      <c r="AI61" s="2">
        <v>-2.48</v>
      </c>
      <c r="AJ61" s="2">
        <v>124915.720651</v>
      </c>
      <c r="AK61" s="2">
        <v>14.456968809199999</v>
      </c>
      <c r="AL61" s="2">
        <v>5.7218539514</v>
      </c>
      <c r="AM61" s="2">
        <v>2.4123697638500001</v>
      </c>
      <c r="AN61" s="2">
        <v>125.957720534</v>
      </c>
      <c r="AO61" s="2">
        <v>19.890325377500002</v>
      </c>
      <c r="AP61" s="2">
        <v>11.2106287125</v>
      </c>
      <c r="AQ61" s="2">
        <v>0</v>
      </c>
      <c r="AR61" s="2">
        <v>11.377129672900001</v>
      </c>
      <c r="AS61" s="2">
        <v>0</v>
      </c>
      <c r="AT61" s="2">
        <v>5.9693052879500001</v>
      </c>
      <c r="AU61" s="2">
        <v>4.7945371840700002</v>
      </c>
      <c r="AV61" s="2">
        <v>9.7785157050200002</v>
      </c>
      <c r="AW61" s="2">
        <v>4.98397852095</v>
      </c>
      <c r="AX61" s="2">
        <v>0</v>
      </c>
      <c r="AY61" s="2">
        <v>0</v>
      </c>
      <c r="AZ61" s="2">
        <v>6.9237371996899997</v>
      </c>
      <c r="BA61" s="2">
        <v>45.1174691728</v>
      </c>
      <c r="BB61" s="2">
        <v>5.3862242144600003</v>
      </c>
      <c r="BC61" s="2">
        <v>9.9010645789100007</v>
      </c>
      <c r="BD61" s="2">
        <v>22.951046004199998</v>
      </c>
      <c r="BE61" s="2">
        <v>0</v>
      </c>
      <c r="BF61" s="2">
        <v>19.851845293699999</v>
      </c>
      <c r="BG61" s="2">
        <v>0</v>
      </c>
      <c r="BH61" s="2">
        <v>13.468493605600001</v>
      </c>
      <c r="BI61" s="2">
        <v>31.0789353545</v>
      </c>
      <c r="BJ61" s="2">
        <v>28.180466210900001</v>
      </c>
      <c r="BK61" s="2">
        <v>0</v>
      </c>
      <c r="BL61" s="2">
        <v>0</v>
      </c>
      <c r="BM61" s="2">
        <v>15.6454887268</v>
      </c>
      <c r="BN61" s="2">
        <v>5.94833928099</v>
      </c>
      <c r="BO61" s="2">
        <v>0</v>
      </c>
      <c r="BP61" s="2">
        <v>0</v>
      </c>
      <c r="BQ61" s="2">
        <v>51.789914996100002</v>
      </c>
      <c r="BR61" s="2">
        <v>6.5447564059100003</v>
      </c>
      <c r="BS61" s="2">
        <v>0</v>
      </c>
      <c r="BT61" s="2">
        <v>17.281725875500001</v>
      </c>
      <c r="BU61" s="2">
        <v>17.188224327299999</v>
      </c>
      <c r="BV61" s="2">
        <v>0</v>
      </c>
      <c r="BW61" s="2">
        <v>11.0334014352</v>
      </c>
      <c r="BX61" s="2">
        <v>0</v>
      </c>
      <c r="BY61" s="2">
        <v>100.35</v>
      </c>
      <c r="BZ61" s="2">
        <v>11.398095679900001</v>
      </c>
      <c r="CA61" s="2">
        <v>9.5890743681400004</v>
      </c>
      <c r="CB61" s="2">
        <v>0</v>
      </c>
      <c r="CC61" s="2">
        <v>10.949675706200001</v>
      </c>
      <c r="CD61" s="2">
        <v>18.140272907699998</v>
      </c>
      <c r="CE61" s="2">
        <v>26.179025623699999</v>
      </c>
      <c r="CF61" s="2">
        <v>12.393687143199999</v>
      </c>
      <c r="CG61" s="2">
        <v>4.5670996477900001</v>
      </c>
      <c r="CH61" s="2">
        <v>11.823646930500001</v>
      </c>
      <c r="CI61" s="2">
        <v>15.284745645899999</v>
      </c>
      <c r="CJ61" s="2">
        <v>5.1065273948399996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1.67416973734</v>
      </c>
      <c r="CT61" s="2">
        <v>54.325830262700002</v>
      </c>
      <c r="CU61" s="2">
        <v>0.428571428571</v>
      </c>
      <c r="CV61" s="2">
        <v>22</v>
      </c>
      <c r="CW61" s="2">
        <v>2</v>
      </c>
      <c r="CX61" s="2">
        <v>8</v>
      </c>
      <c r="CY61" s="2">
        <v>0</v>
      </c>
      <c r="CZ61" s="2">
        <v>1</v>
      </c>
      <c r="DA61" s="2">
        <v>1</v>
      </c>
      <c r="DB61" s="2">
        <v>0</v>
      </c>
      <c r="DC61" s="2">
        <v>2</v>
      </c>
      <c r="DD61" s="2">
        <v>2</v>
      </c>
      <c r="DE61" s="2">
        <v>7</v>
      </c>
      <c r="DF61" s="2">
        <v>2</v>
      </c>
      <c r="DG61" s="2">
        <v>8</v>
      </c>
      <c r="DH61" s="2">
        <v>3</v>
      </c>
      <c r="DI61" s="2">
        <v>0</v>
      </c>
      <c r="DJ61" s="2">
        <v>1</v>
      </c>
      <c r="DK61" s="2">
        <v>1</v>
      </c>
      <c r="DL61" s="2">
        <v>3</v>
      </c>
      <c r="DM61" s="2">
        <v>-8.0799999999999997E-2</v>
      </c>
      <c r="DN61" s="2">
        <v>81.513999999999996</v>
      </c>
      <c r="DO61" s="2">
        <v>0</v>
      </c>
      <c r="DP61" s="2">
        <v>0</v>
      </c>
      <c r="DQ61" s="2">
        <v>0</v>
      </c>
      <c r="DR61" s="2">
        <v>0</v>
      </c>
      <c r="DS61" s="2">
        <v>1</v>
      </c>
      <c r="DT61" s="2">
        <v>3</v>
      </c>
      <c r="DU61" s="2">
        <v>0</v>
      </c>
      <c r="DV61" s="2">
        <v>0</v>
      </c>
      <c r="DW61" s="2">
        <v>1</v>
      </c>
      <c r="DX61" s="2">
        <v>1</v>
      </c>
      <c r="DY61" s="2">
        <v>1</v>
      </c>
      <c r="DZ61" s="2">
        <v>0</v>
      </c>
      <c r="EA61" s="2">
        <v>0</v>
      </c>
      <c r="EB61" s="2">
        <v>0</v>
      </c>
      <c r="EC61" s="2">
        <v>0</v>
      </c>
      <c r="ED61" s="2">
        <v>4</v>
      </c>
      <c r="EE61" s="2">
        <v>1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1</v>
      </c>
      <c r="ES61" s="2">
        <v>1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1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1</v>
      </c>
      <c r="GH61" s="2">
        <v>0</v>
      </c>
      <c r="GI61" s="2">
        <v>0</v>
      </c>
      <c r="GJ61" s="2">
        <v>1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</row>
    <row r="62" spans="2:206" ht="90" customHeight="1" x14ac:dyDescent="0.25">
      <c r="B62" s="2" t="s">
        <v>454</v>
      </c>
      <c r="C62" s="2">
        <v>2</v>
      </c>
      <c r="D62" s="2">
        <v>0.85613714934600005</v>
      </c>
      <c r="E62" s="2">
        <v>0.22172679395200001</v>
      </c>
      <c r="F62" s="2">
        <v>0</v>
      </c>
      <c r="G62" s="2">
        <v>1.7647058823499999</v>
      </c>
      <c r="H62" s="2">
        <v>2.3529411764699999</v>
      </c>
      <c r="I62" s="2">
        <v>1.11764705882</v>
      </c>
      <c r="J62" s="2">
        <v>235.613</v>
      </c>
      <c r="K62" s="2">
        <v>5.9037533068799997</v>
      </c>
      <c r="L62" s="2">
        <v>0.383006750625</v>
      </c>
      <c r="M62" s="2">
        <v>5.9037533068799997</v>
      </c>
      <c r="N62" s="2">
        <v>-0.383006750625</v>
      </c>
      <c r="O62" s="2">
        <v>248.08287409600001</v>
      </c>
      <c r="P62" s="2">
        <v>248.71700000000001</v>
      </c>
      <c r="Q62" s="2">
        <v>88</v>
      </c>
      <c r="R62" s="2">
        <v>0.20561437949700001</v>
      </c>
      <c r="S62" s="2">
        <v>0.20561437949700001</v>
      </c>
      <c r="T62" s="2">
        <v>0.22172679395200001</v>
      </c>
      <c r="U62" s="2">
        <v>2.6135116575000001</v>
      </c>
      <c r="V62" s="2">
        <v>536.94704674499997</v>
      </c>
      <c r="W62" s="2">
        <v>12.413849083400001</v>
      </c>
      <c r="X62" s="2">
        <v>9.4436000603300005</v>
      </c>
      <c r="Y62" s="2">
        <v>10.199529006400001</v>
      </c>
      <c r="Z62" s="2">
        <v>8.1133922029299992</v>
      </c>
      <c r="AA62" s="2">
        <v>5.2927870735200004</v>
      </c>
      <c r="AB62" s="2">
        <v>5.67075154653</v>
      </c>
      <c r="AC62" s="2">
        <v>3.64918649115</v>
      </c>
      <c r="AD62" s="2">
        <v>4.0856222716200001</v>
      </c>
      <c r="AE62" s="2">
        <v>2.4970179514000002</v>
      </c>
      <c r="AF62" s="2">
        <v>2.74899426674</v>
      </c>
      <c r="AG62" s="2">
        <v>1.73320545549</v>
      </c>
      <c r="AH62" s="2">
        <v>1.85919361316</v>
      </c>
      <c r="AI62" s="2">
        <v>-1.81</v>
      </c>
      <c r="AJ62" s="2">
        <v>7328.2939769000004</v>
      </c>
      <c r="AK62" s="2">
        <v>11.668871767100001</v>
      </c>
      <c r="AL62" s="2">
        <v>4.5906109605800003</v>
      </c>
      <c r="AM62" s="2">
        <v>2.31346844721</v>
      </c>
      <c r="AN62" s="2">
        <v>104.640725137</v>
      </c>
      <c r="AO62" s="2">
        <v>11.4673349543</v>
      </c>
      <c r="AP62" s="2">
        <v>5.8178627778400003</v>
      </c>
      <c r="AQ62" s="2">
        <v>0</v>
      </c>
      <c r="AR62" s="2">
        <v>5.94833928099</v>
      </c>
      <c r="AS62" s="2">
        <v>0</v>
      </c>
      <c r="AT62" s="2">
        <v>0</v>
      </c>
      <c r="AU62" s="2">
        <v>0</v>
      </c>
      <c r="AV62" s="2">
        <v>4.98397852095</v>
      </c>
      <c r="AW62" s="2">
        <v>4.98397852095</v>
      </c>
      <c r="AX62" s="2">
        <v>0</v>
      </c>
      <c r="AY62" s="2">
        <v>30.657411226800001</v>
      </c>
      <c r="AZ62" s="2">
        <v>24.117007251499999</v>
      </c>
      <c r="BA62" s="2">
        <v>10.586084805400001</v>
      </c>
      <c r="BB62" s="2">
        <v>5.6939279948500001</v>
      </c>
      <c r="BC62" s="2">
        <v>0</v>
      </c>
      <c r="BD62" s="2">
        <v>23.367141949099999</v>
      </c>
      <c r="BE62" s="2">
        <v>0</v>
      </c>
      <c r="BF62" s="2">
        <v>9.9679570418899992</v>
      </c>
      <c r="BG62" s="2">
        <v>0</v>
      </c>
      <c r="BH62" s="2">
        <v>13.3445588226</v>
      </c>
      <c r="BI62" s="2">
        <v>11.4673349543</v>
      </c>
      <c r="BJ62" s="2">
        <v>34.982029582400003</v>
      </c>
      <c r="BK62" s="2">
        <v>0</v>
      </c>
      <c r="BL62" s="2">
        <v>11.126902983400001</v>
      </c>
      <c r="BM62" s="2">
        <v>11.4673349543</v>
      </c>
      <c r="BN62" s="2">
        <v>11.766202058799999</v>
      </c>
      <c r="BO62" s="2">
        <v>0</v>
      </c>
      <c r="BP62" s="2">
        <v>11.600939890199999</v>
      </c>
      <c r="BQ62" s="2">
        <v>9.9679570418899992</v>
      </c>
      <c r="BR62" s="2">
        <v>6.4208216229300001</v>
      </c>
      <c r="BS62" s="2">
        <v>0</v>
      </c>
      <c r="BT62" s="2">
        <v>12.617665194500001</v>
      </c>
      <c r="BU62" s="2">
        <v>24.2654682738</v>
      </c>
      <c r="BV62" s="2">
        <v>5.0226333137400001</v>
      </c>
      <c r="BW62" s="2">
        <v>11.126902983400001</v>
      </c>
      <c r="BX62" s="2">
        <v>0</v>
      </c>
      <c r="BY62" s="2">
        <v>77.819999999999993</v>
      </c>
      <c r="BZ62" s="2">
        <v>0</v>
      </c>
      <c r="CA62" s="2">
        <v>0</v>
      </c>
      <c r="CB62" s="2">
        <v>0</v>
      </c>
      <c r="CC62" s="2">
        <v>5.94833928099</v>
      </c>
      <c r="CD62" s="2">
        <v>10.8404960916</v>
      </c>
      <c r="CE62" s="2">
        <v>23.241652601199998</v>
      </c>
      <c r="CF62" s="2">
        <v>0</v>
      </c>
      <c r="CG62" s="2">
        <v>0</v>
      </c>
      <c r="CH62" s="2">
        <v>31.189205473499999</v>
      </c>
      <c r="CI62" s="2">
        <v>9.9679570418899992</v>
      </c>
      <c r="CJ62" s="2">
        <v>23.068274844600001</v>
      </c>
      <c r="CK62" s="2">
        <v>0</v>
      </c>
      <c r="CL62" s="2">
        <v>5.8553086507199996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33.755802460399998</v>
      </c>
      <c r="CU62" s="2">
        <v>0.166666666667</v>
      </c>
      <c r="CV62" s="2">
        <v>17</v>
      </c>
      <c r="CW62" s="2">
        <v>4</v>
      </c>
      <c r="CX62" s="2">
        <v>4</v>
      </c>
      <c r="CY62" s="2">
        <v>0</v>
      </c>
      <c r="CZ62" s="2">
        <v>0</v>
      </c>
      <c r="DA62" s="2">
        <v>0</v>
      </c>
      <c r="DB62" s="2">
        <v>1</v>
      </c>
      <c r="DC62" s="2">
        <v>1</v>
      </c>
      <c r="DD62" s="2">
        <v>2</v>
      </c>
      <c r="DE62" s="2">
        <v>4</v>
      </c>
      <c r="DF62" s="2">
        <v>2</v>
      </c>
      <c r="DG62" s="2">
        <v>5</v>
      </c>
      <c r="DH62" s="2">
        <v>2</v>
      </c>
      <c r="DI62" s="2">
        <v>0</v>
      </c>
      <c r="DJ62" s="2">
        <v>0</v>
      </c>
      <c r="DK62" s="2">
        <v>0</v>
      </c>
      <c r="DL62" s="2">
        <v>2</v>
      </c>
      <c r="DM62" s="2">
        <v>2.5238</v>
      </c>
      <c r="DN62" s="2">
        <v>70.680800000000005</v>
      </c>
      <c r="DO62" s="2">
        <v>0</v>
      </c>
      <c r="DP62" s="2">
        <v>0</v>
      </c>
      <c r="DQ62" s="2">
        <v>0</v>
      </c>
      <c r="DR62" s="2">
        <v>2</v>
      </c>
      <c r="DS62" s="2">
        <v>0</v>
      </c>
      <c r="DT62" s="2">
        <v>2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2</v>
      </c>
      <c r="EE62" s="2">
        <v>0</v>
      </c>
      <c r="EF62" s="2">
        <v>2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2</v>
      </c>
      <c r="ES62" s="2">
        <v>1</v>
      </c>
      <c r="ET62" s="2">
        <v>0</v>
      </c>
      <c r="EU62" s="2">
        <v>0</v>
      </c>
      <c r="EV62" s="2">
        <v>0</v>
      </c>
      <c r="EW62" s="2">
        <v>1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1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</row>
    <row r="63" spans="2:206" ht="90" customHeight="1" x14ac:dyDescent="0.25">
      <c r="B63" s="2" t="s">
        <v>455</v>
      </c>
      <c r="C63" s="2">
        <v>2</v>
      </c>
      <c r="D63" s="2">
        <v>0.81699517031299995</v>
      </c>
      <c r="E63" s="2">
        <v>0.33900944718499998</v>
      </c>
      <c r="F63" s="2">
        <v>0</v>
      </c>
      <c r="G63" s="2">
        <v>1.5454545454499999</v>
      </c>
      <c r="H63" s="2">
        <v>2.13636363636</v>
      </c>
      <c r="I63" s="2">
        <v>0.90909090909099999</v>
      </c>
      <c r="J63" s="2">
        <v>300.25</v>
      </c>
      <c r="K63" s="2">
        <v>12.0086790333</v>
      </c>
      <c r="L63" s="2">
        <v>0.457146391125</v>
      </c>
      <c r="M63" s="2">
        <v>12.0086790333</v>
      </c>
      <c r="N63" s="2">
        <v>-0.457146391125</v>
      </c>
      <c r="O63" s="2">
        <v>314.06127992799998</v>
      </c>
      <c r="P63" s="2">
        <v>314.36200000000002</v>
      </c>
      <c r="Q63" s="2">
        <v>112</v>
      </c>
      <c r="R63" s="2">
        <v>-3.2338087283200001</v>
      </c>
      <c r="S63" s="2">
        <v>0.19571688397600001</v>
      </c>
      <c r="T63" s="2">
        <v>0.33900944718499998</v>
      </c>
      <c r="U63" s="2">
        <v>2.0911663860099998</v>
      </c>
      <c r="V63" s="2">
        <v>847.29176805899999</v>
      </c>
      <c r="W63" s="2">
        <v>15.7422762082</v>
      </c>
      <c r="X63" s="2">
        <v>11.944500656200001</v>
      </c>
      <c r="Y63" s="2">
        <v>12.7609972371</v>
      </c>
      <c r="Z63" s="2">
        <v>10.465345060800001</v>
      </c>
      <c r="AA63" s="2">
        <v>6.7282333922499999</v>
      </c>
      <c r="AB63" s="2">
        <v>8.6196449303100007</v>
      </c>
      <c r="AC63" s="2">
        <v>5.0922543295000002</v>
      </c>
      <c r="AD63" s="2">
        <v>7.1079899042500001</v>
      </c>
      <c r="AE63" s="2">
        <v>3.5468960821</v>
      </c>
      <c r="AF63" s="2">
        <v>4.6753663093300002</v>
      </c>
      <c r="AG63" s="2">
        <v>2.4331400056399999</v>
      </c>
      <c r="AH63" s="2">
        <v>3.06361051832</v>
      </c>
      <c r="AI63" s="2">
        <v>-2.4</v>
      </c>
      <c r="AJ63" s="2">
        <v>126558.914055</v>
      </c>
      <c r="AK63" s="2">
        <v>14.5336419753</v>
      </c>
      <c r="AL63" s="2">
        <v>5.4212954947499998</v>
      </c>
      <c r="AM63" s="2">
        <v>2.6724503515600002</v>
      </c>
      <c r="AN63" s="2">
        <v>128.51823942300001</v>
      </c>
      <c r="AO63" s="2">
        <v>4.7368629538000002</v>
      </c>
      <c r="AP63" s="2">
        <v>6.6068819645100003</v>
      </c>
      <c r="AQ63" s="2">
        <v>9.8372531364199993</v>
      </c>
      <c r="AR63" s="2">
        <v>0</v>
      </c>
      <c r="AS63" s="2">
        <v>0</v>
      </c>
      <c r="AT63" s="2">
        <v>5.9693052879500001</v>
      </c>
      <c r="AU63" s="2">
        <v>0</v>
      </c>
      <c r="AV63" s="2">
        <v>13.2123341684</v>
      </c>
      <c r="AW63" s="2">
        <v>0</v>
      </c>
      <c r="AX63" s="2">
        <v>0</v>
      </c>
      <c r="AY63" s="2">
        <v>42.464569479200001</v>
      </c>
      <c r="AZ63" s="2">
        <v>23.259637120299999</v>
      </c>
      <c r="BA63" s="2">
        <v>11.8288737136</v>
      </c>
      <c r="BB63" s="2">
        <v>10.468588005599999</v>
      </c>
      <c r="BC63" s="2">
        <v>17.949197122200001</v>
      </c>
      <c r="BD63" s="2">
        <v>26.952767484500001</v>
      </c>
      <c r="BE63" s="2">
        <v>0</v>
      </c>
      <c r="BF63" s="2">
        <v>0</v>
      </c>
      <c r="BG63" s="2">
        <v>0</v>
      </c>
      <c r="BH63" s="2">
        <v>4.8954834755199998</v>
      </c>
      <c r="BI63" s="2">
        <v>12.862651147999999</v>
      </c>
      <c r="BJ63" s="2">
        <v>65.724206599499993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27.249753420299999</v>
      </c>
      <c r="BR63" s="2">
        <v>19.368653274300001</v>
      </c>
      <c r="BS63" s="2">
        <v>0</v>
      </c>
      <c r="BT63" s="2">
        <v>11.126902983400001</v>
      </c>
      <c r="BU63" s="2">
        <v>59.492787091700002</v>
      </c>
      <c r="BV63" s="2">
        <v>0</v>
      </c>
      <c r="BW63" s="2">
        <v>11.1462090601</v>
      </c>
      <c r="BX63" s="2">
        <v>0</v>
      </c>
      <c r="BY63" s="2">
        <v>60.44</v>
      </c>
      <c r="BZ63" s="2">
        <v>9.8372531364199993</v>
      </c>
      <c r="CA63" s="2">
        <v>13.2123341684</v>
      </c>
      <c r="CB63" s="2">
        <v>0</v>
      </c>
      <c r="CC63" s="2">
        <v>17.471670727999999</v>
      </c>
      <c r="CD63" s="2">
        <v>5.5731045300700002</v>
      </c>
      <c r="CE63" s="2">
        <v>16.700007513500001</v>
      </c>
      <c r="CF63" s="2">
        <v>6.25576918351</v>
      </c>
      <c r="CG63" s="2">
        <v>24.2654682738</v>
      </c>
      <c r="CH63" s="2">
        <v>30.3318353423</v>
      </c>
      <c r="CI63" s="2">
        <v>0</v>
      </c>
      <c r="CJ63" s="2">
        <v>4.7368629538000002</v>
      </c>
      <c r="CK63" s="2">
        <v>0</v>
      </c>
      <c r="CL63" s="2">
        <v>-3.2338087283200001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23.025015940100001</v>
      </c>
      <c r="CT63" s="2">
        <v>37.125459454900003</v>
      </c>
      <c r="CU63" s="2">
        <v>0.11764705882400001</v>
      </c>
      <c r="CV63" s="2">
        <v>22</v>
      </c>
      <c r="CW63" s="2">
        <v>0</v>
      </c>
      <c r="CX63" s="2">
        <v>4</v>
      </c>
      <c r="CY63" s="2">
        <v>0</v>
      </c>
      <c r="CZ63" s="2">
        <v>1</v>
      </c>
      <c r="DA63" s="2">
        <v>1</v>
      </c>
      <c r="DB63" s="2">
        <v>2</v>
      </c>
      <c r="DC63" s="2">
        <v>0</v>
      </c>
      <c r="DD63" s="2">
        <v>2</v>
      </c>
      <c r="DE63" s="2">
        <v>4</v>
      </c>
      <c r="DF63" s="2">
        <v>0</v>
      </c>
      <c r="DG63" s="2">
        <v>5</v>
      </c>
      <c r="DH63" s="2">
        <v>3</v>
      </c>
      <c r="DI63" s="2">
        <v>0</v>
      </c>
      <c r="DJ63" s="2">
        <v>0</v>
      </c>
      <c r="DK63" s="2">
        <v>0</v>
      </c>
      <c r="DL63" s="2">
        <v>3</v>
      </c>
      <c r="DM63" s="2">
        <v>2.5577000000000001</v>
      </c>
      <c r="DN63" s="2">
        <v>83.766800000000003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1</v>
      </c>
      <c r="DZ63" s="2">
        <v>1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2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1</v>
      </c>
      <c r="FD63" s="2">
        <v>1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1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1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</row>
    <row r="64" spans="2:206" ht="90" customHeight="1" x14ac:dyDescent="0.25">
      <c r="B64" s="2" t="s">
        <v>456</v>
      </c>
      <c r="C64" s="2">
        <v>2</v>
      </c>
      <c r="D64" s="2">
        <v>0.65155071830599998</v>
      </c>
      <c r="E64" s="2">
        <v>0.34683711692300001</v>
      </c>
      <c r="F64" s="2">
        <v>0</v>
      </c>
      <c r="G64" s="2">
        <v>1.4736842105300001</v>
      </c>
      <c r="H64" s="2">
        <v>2.1052631578900001</v>
      </c>
      <c r="I64" s="2">
        <v>0.89473684210500004</v>
      </c>
      <c r="J64" s="2">
        <v>248.149</v>
      </c>
      <c r="K64" s="2">
        <v>11.834578609199999</v>
      </c>
      <c r="L64" s="2">
        <v>0.50705252222300001</v>
      </c>
      <c r="M64" s="2">
        <v>11.834578609199999</v>
      </c>
      <c r="N64" s="2">
        <v>-0.50705252222300001</v>
      </c>
      <c r="O64" s="2">
        <v>258.05282341999998</v>
      </c>
      <c r="P64" s="2">
        <v>258.22899999999998</v>
      </c>
      <c r="Q64" s="2">
        <v>96</v>
      </c>
      <c r="R64" s="2">
        <v>-1.1938114659400001</v>
      </c>
      <c r="S64" s="2">
        <v>2.5285336356800001E-2</v>
      </c>
      <c r="T64" s="2">
        <v>0.34683711692300001</v>
      </c>
      <c r="U64" s="2">
        <v>2.2986999801999999</v>
      </c>
      <c r="V64" s="2">
        <v>633.23837982400005</v>
      </c>
      <c r="W64" s="2">
        <v>13.828062645799999</v>
      </c>
      <c r="X64" s="2">
        <v>9.7379742159100005</v>
      </c>
      <c r="Y64" s="2">
        <v>9.7379742159100005</v>
      </c>
      <c r="Z64" s="2">
        <v>9.0922241528800001</v>
      </c>
      <c r="AA64" s="2">
        <v>5.4184107148100003</v>
      </c>
      <c r="AB64" s="2">
        <v>5.4184107148100003</v>
      </c>
      <c r="AC64" s="2">
        <v>3.7079805915200001</v>
      </c>
      <c r="AD64" s="2">
        <v>3.7079805915200001</v>
      </c>
      <c r="AE64" s="2">
        <v>2.4440871704</v>
      </c>
      <c r="AF64" s="2">
        <v>2.4440871704</v>
      </c>
      <c r="AG64" s="2">
        <v>1.5334230503999999</v>
      </c>
      <c r="AH64" s="2">
        <v>1.5334230503999999</v>
      </c>
      <c r="AI64" s="2">
        <v>-2.82</v>
      </c>
      <c r="AJ64" s="2">
        <v>20557.435958800001</v>
      </c>
      <c r="AK64" s="2">
        <v>12.6321054208</v>
      </c>
      <c r="AL64" s="2">
        <v>5.2204944717800004</v>
      </c>
      <c r="AM64" s="2">
        <v>2.7123789817700001</v>
      </c>
      <c r="AN64" s="2">
        <v>108.243438488</v>
      </c>
      <c r="AO64" s="2">
        <v>14.9499177435</v>
      </c>
      <c r="AP64" s="2">
        <v>22.62592665</v>
      </c>
      <c r="AQ64" s="2">
        <v>0</v>
      </c>
      <c r="AR64" s="2">
        <v>0</v>
      </c>
      <c r="AS64" s="2">
        <v>0</v>
      </c>
      <c r="AT64" s="2">
        <v>11.9386105759</v>
      </c>
      <c r="AU64" s="2">
        <v>0</v>
      </c>
      <c r="AV64" s="2">
        <v>9.5890743681400004</v>
      </c>
      <c r="AW64" s="2">
        <v>0</v>
      </c>
      <c r="AX64" s="2">
        <v>0</v>
      </c>
      <c r="AY64" s="2">
        <v>24.2654682738</v>
      </c>
      <c r="AZ64" s="2">
        <v>24.2654682738</v>
      </c>
      <c r="BA64" s="2">
        <v>0</v>
      </c>
      <c r="BB64" s="2">
        <v>0</v>
      </c>
      <c r="BC64" s="2">
        <v>24.538992111599999</v>
      </c>
      <c r="BD64" s="2">
        <v>11.9386105759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59.657839531100002</v>
      </c>
      <c r="BK64" s="2">
        <v>0</v>
      </c>
      <c r="BL64" s="2">
        <v>11.499023666599999</v>
      </c>
      <c r="BM64" s="2">
        <v>4.7368629538000002</v>
      </c>
      <c r="BN64" s="2">
        <v>0</v>
      </c>
      <c r="BO64" s="2">
        <v>11.499023666599999</v>
      </c>
      <c r="BP64" s="2">
        <v>0</v>
      </c>
      <c r="BQ64" s="2">
        <v>22.1516653656</v>
      </c>
      <c r="BR64" s="2">
        <v>0</v>
      </c>
      <c r="BS64" s="2">
        <v>0</v>
      </c>
      <c r="BT64" s="2">
        <v>20.715977351500001</v>
      </c>
      <c r="BU64" s="2">
        <v>48.530936547700001</v>
      </c>
      <c r="BV64" s="2">
        <v>0</v>
      </c>
      <c r="BW64" s="2">
        <v>0</v>
      </c>
      <c r="BX64" s="2">
        <v>0</v>
      </c>
      <c r="BY64" s="2">
        <v>83.83</v>
      </c>
      <c r="BZ64" s="2">
        <v>11.9386105759</v>
      </c>
      <c r="CA64" s="2">
        <v>14.695601763000001</v>
      </c>
      <c r="CB64" s="2">
        <v>0</v>
      </c>
      <c r="CC64" s="2">
        <v>22.62592665</v>
      </c>
      <c r="CD64" s="2">
        <v>0</v>
      </c>
      <c r="CE64" s="2">
        <v>0</v>
      </c>
      <c r="CF64" s="2">
        <v>30.3318353423</v>
      </c>
      <c r="CG64" s="2">
        <v>18.199101205400002</v>
      </c>
      <c r="CH64" s="2">
        <v>0</v>
      </c>
      <c r="CI64" s="2">
        <v>0</v>
      </c>
      <c r="CJ64" s="2">
        <v>9.8433903486399998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55.5</v>
      </c>
      <c r="CU64" s="2">
        <v>0</v>
      </c>
      <c r="CV64" s="2">
        <v>19</v>
      </c>
      <c r="CW64" s="2">
        <v>2</v>
      </c>
      <c r="CX64" s="2">
        <v>5</v>
      </c>
      <c r="CY64" s="2">
        <v>0</v>
      </c>
      <c r="CZ64" s="2">
        <v>0</v>
      </c>
      <c r="DA64" s="2">
        <v>0</v>
      </c>
      <c r="DB64" s="2">
        <v>2</v>
      </c>
      <c r="DC64" s="2">
        <v>0</v>
      </c>
      <c r="DD64" s="2">
        <v>2</v>
      </c>
      <c r="DE64" s="2">
        <v>4</v>
      </c>
      <c r="DF64" s="2">
        <v>2</v>
      </c>
      <c r="DG64" s="2">
        <v>5</v>
      </c>
      <c r="DH64" s="2">
        <v>3</v>
      </c>
      <c r="DI64" s="2">
        <v>0</v>
      </c>
      <c r="DJ64" s="2">
        <v>0</v>
      </c>
      <c r="DK64" s="2">
        <v>0</v>
      </c>
      <c r="DL64" s="2">
        <v>2</v>
      </c>
      <c r="DM64" s="2">
        <v>2.3096000000000001</v>
      </c>
      <c r="DN64" s="2">
        <v>66.4666</v>
      </c>
      <c r="DO64" s="2">
        <v>0</v>
      </c>
      <c r="DP64" s="2">
        <v>0</v>
      </c>
      <c r="DQ64" s="2">
        <v>0</v>
      </c>
      <c r="DR64" s="2">
        <v>0</v>
      </c>
      <c r="DS64" s="2">
        <v>1</v>
      </c>
      <c r="DT64" s="2">
        <v>0</v>
      </c>
      <c r="DU64" s="2">
        <v>0</v>
      </c>
      <c r="DV64" s="2">
        <v>1</v>
      </c>
      <c r="DW64" s="2">
        <v>1</v>
      </c>
      <c r="DX64" s="2">
        <v>1</v>
      </c>
      <c r="DY64" s="2">
        <v>2</v>
      </c>
      <c r="DZ64" s="2">
        <v>1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2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1</v>
      </c>
      <c r="FD64" s="2">
        <v>1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2</v>
      </c>
      <c r="GB64" s="2">
        <v>1</v>
      </c>
      <c r="GC64" s="2">
        <v>1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</row>
    <row r="65" spans="2:206" ht="90" customHeight="1" x14ac:dyDescent="0.25">
      <c r="B65" s="2" t="s">
        <v>457</v>
      </c>
      <c r="C65" s="2">
        <v>2</v>
      </c>
      <c r="D65" s="2">
        <v>0.56247223578299999</v>
      </c>
      <c r="E65" s="2">
        <v>0.327869774118</v>
      </c>
      <c r="F65" s="2">
        <v>0</v>
      </c>
      <c r="G65" s="2">
        <v>2.07692307692</v>
      </c>
      <c r="H65" s="2">
        <v>2.76923076923</v>
      </c>
      <c r="I65" s="2">
        <v>1.38461538462</v>
      </c>
      <c r="J65" s="2">
        <v>172.10300000000001</v>
      </c>
      <c r="K65" s="2">
        <v>11.303981481499999</v>
      </c>
      <c r="L65" s="2">
        <v>0.329317287721</v>
      </c>
      <c r="M65" s="2">
        <v>11.303981481499999</v>
      </c>
      <c r="N65" s="2">
        <v>-0.327869774118</v>
      </c>
      <c r="O65" s="2">
        <v>180.06472549599999</v>
      </c>
      <c r="P65" s="2">
        <v>180.167</v>
      </c>
      <c r="Q65" s="2">
        <v>68</v>
      </c>
      <c r="R65" s="2">
        <v>-0.44796296296299998</v>
      </c>
      <c r="S65" s="2">
        <v>0.399305555556</v>
      </c>
      <c r="T65" s="2">
        <v>0.329317287721</v>
      </c>
      <c r="U65" s="2">
        <v>3.1784609855100001</v>
      </c>
      <c r="V65" s="2">
        <v>574.17055938199996</v>
      </c>
      <c r="W65" s="2">
        <v>9.5854219586999996</v>
      </c>
      <c r="X65" s="2">
        <v>7.2354876366200003</v>
      </c>
      <c r="Y65" s="2">
        <v>7.2354876366200003</v>
      </c>
      <c r="Z65" s="2">
        <v>6.1090609052799998</v>
      </c>
      <c r="AA65" s="2">
        <v>3.7135004519599999</v>
      </c>
      <c r="AB65" s="2">
        <v>3.7135004519599999</v>
      </c>
      <c r="AC65" s="2">
        <v>2.8459819305999998</v>
      </c>
      <c r="AD65" s="2">
        <v>2.8459819305999998</v>
      </c>
      <c r="AE65" s="2">
        <v>1.9756153887900001</v>
      </c>
      <c r="AF65" s="2">
        <v>1.9756153887900001</v>
      </c>
      <c r="AG65" s="2">
        <v>1.2614350384899999</v>
      </c>
      <c r="AH65" s="2">
        <v>1.2614350384899999</v>
      </c>
      <c r="AI65" s="2">
        <v>-1.85</v>
      </c>
      <c r="AJ65" s="2">
        <v>1173.00684406</v>
      </c>
      <c r="AK65" s="2">
        <v>7.7813400735</v>
      </c>
      <c r="AL65" s="2">
        <v>2.31723817055</v>
      </c>
      <c r="AM65" s="2">
        <v>0.91462189120500004</v>
      </c>
      <c r="AN65" s="2">
        <v>72.454043417199998</v>
      </c>
      <c r="AO65" s="2">
        <v>4.5670996477900001</v>
      </c>
      <c r="AP65" s="2">
        <v>0</v>
      </c>
      <c r="AQ65" s="2">
        <v>11.163877938400001</v>
      </c>
      <c r="AR65" s="2">
        <v>0</v>
      </c>
      <c r="AS65" s="2">
        <v>5.5592668950500004</v>
      </c>
      <c r="AT65" s="2">
        <v>5.6897433982000001</v>
      </c>
      <c r="AU65" s="2">
        <v>14.345615352799999</v>
      </c>
      <c r="AV65" s="2">
        <v>9.7785157050200002</v>
      </c>
      <c r="AW65" s="2">
        <v>0</v>
      </c>
      <c r="AX65" s="2">
        <v>0</v>
      </c>
      <c r="AY65" s="2">
        <v>0</v>
      </c>
      <c r="AZ65" s="2">
        <v>0</v>
      </c>
      <c r="BA65" s="2">
        <v>14.0953439654</v>
      </c>
      <c r="BB65" s="2">
        <v>6.3273200747600002</v>
      </c>
      <c r="BC65" s="2">
        <v>0</v>
      </c>
      <c r="BD65" s="2">
        <v>11.163877938400001</v>
      </c>
      <c r="BE65" s="2">
        <v>0</v>
      </c>
      <c r="BF65" s="2">
        <v>19.102156337499999</v>
      </c>
      <c r="BG65" s="2">
        <v>14.0953439654</v>
      </c>
      <c r="BH65" s="2">
        <v>0</v>
      </c>
      <c r="BI65" s="2">
        <v>0</v>
      </c>
      <c r="BJ65" s="2">
        <v>27.165404736199999</v>
      </c>
      <c r="BK65" s="2">
        <v>0</v>
      </c>
      <c r="BL65" s="2">
        <v>0</v>
      </c>
      <c r="BM65" s="2">
        <v>11.2490102933</v>
      </c>
      <c r="BN65" s="2">
        <v>0</v>
      </c>
      <c r="BO65" s="2">
        <v>0</v>
      </c>
      <c r="BP65" s="2">
        <v>0</v>
      </c>
      <c r="BQ65" s="2">
        <v>19.102156337499999</v>
      </c>
      <c r="BR65" s="2">
        <v>14.0953439654</v>
      </c>
      <c r="BS65" s="2">
        <v>0</v>
      </c>
      <c r="BT65" s="2">
        <v>0</v>
      </c>
      <c r="BU65" s="2">
        <v>15.9163944429</v>
      </c>
      <c r="BV65" s="2">
        <v>0</v>
      </c>
      <c r="BW65" s="2">
        <v>11.163877938400001</v>
      </c>
      <c r="BX65" s="2">
        <v>0</v>
      </c>
      <c r="BY65" s="2">
        <v>72.680000000000007</v>
      </c>
      <c r="BZ65" s="2">
        <v>11.2490102933</v>
      </c>
      <c r="CA65" s="2">
        <v>9.5890743681400004</v>
      </c>
      <c r="CB65" s="2">
        <v>0</v>
      </c>
      <c r="CC65" s="2">
        <v>0</v>
      </c>
      <c r="CD65" s="2">
        <v>11.163877938400001</v>
      </c>
      <c r="CE65" s="2">
        <v>0</v>
      </c>
      <c r="CF65" s="2">
        <v>10.8944197226</v>
      </c>
      <c r="CG65" s="2">
        <v>18.662443613099999</v>
      </c>
      <c r="CH65" s="2">
        <v>0</v>
      </c>
      <c r="CI65" s="2">
        <v>9.9679570418899992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2.8793055555599998</v>
      </c>
      <c r="CT65" s="2">
        <v>33.287361111099997</v>
      </c>
      <c r="CU65" s="2">
        <v>0.28571428571399998</v>
      </c>
      <c r="CV65" s="2">
        <v>13</v>
      </c>
      <c r="CW65" s="2">
        <v>1</v>
      </c>
      <c r="CX65" s="2">
        <v>6</v>
      </c>
      <c r="CY65" s="2">
        <v>0</v>
      </c>
      <c r="CZ65" s="2">
        <v>0</v>
      </c>
      <c r="DA65" s="2">
        <v>0</v>
      </c>
      <c r="DB65" s="2">
        <v>0</v>
      </c>
      <c r="DC65" s="2">
        <v>2</v>
      </c>
      <c r="DD65" s="2">
        <v>2</v>
      </c>
      <c r="DE65" s="2">
        <v>5</v>
      </c>
      <c r="DF65" s="2">
        <v>1</v>
      </c>
      <c r="DG65" s="2">
        <v>6</v>
      </c>
      <c r="DH65" s="2">
        <v>0</v>
      </c>
      <c r="DI65" s="2">
        <v>0</v>
      </c>
      <c r="DJ65" s="2">
        <v>0</v>
      </c>
      <c r="DK65" s="2">
        <v>0</v>
      </c>
      <c r="DL65" s="2">
        <v>2</v>
      </c>
      <c r="DM65" s="2">
        <v>-1.0397000000000001</v>
      </c>
      <c r="DN65" s="2">
        <v>46.575699999999998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4</v>
      </c>
      <c r="DU65" s="2">
        <v>1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3</v>
      </c>
      <c r="EE65" s="2">
        <v>1</v>
      </c>
      <c r="EF65" s="2">
        <v>0</v>
      </c>
      <c r="EG65" s="2">
        <v>0</v>
      </c>
      <c r="EH65" s="2">
        <v>0</v>
      </c>
      <c r="EI65" s="2">
        <v>0</v>
      </c>
      <c r="EJ65" s="2">
        <v>1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2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1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1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</row>
    <row r="66" spans="2:206" ht="90" customHeight="1" x14ac:dyDescent="0.25">
      <c r="B66" s="2" t="s">
        <v>458</v>
      </c>
      <c r="C66" s="2">
        <v>2</v>
      </c>
      <c r="D66" s="2">
        <v>0.58517910591699995</v>
      </c>
      <c r="E66" s="2">
        <v>0.223667900926</v>
      </c>
      <c r="F66" s="2">
        <v>0</v>
      </c>
      <c r="G66" s="2">
        <v>1.4736842105300001</v>
      </c>
      <c r="H66" s="2">
        <v>2.2105263157900001</v>
      </c>
      <c r="I66" s="2">
        <v>0.73684210526299998</v>
      </c>
      <c r="J66" s="2">
        <v>242.18100000000001</v>
      </c>
      <c r="K66" s="2">
        <v>5.90316893424</v>
      </c>
      <c r="L66" s="2">
        <v>0.38180929902900002</v>
      </c>
      <c r="M66" s="2">
        <v>5.90316893424</v>
      </c>
      <c r="N66" s="2">
        <v>-0.38180929902900002</v>
      </c>
      <c r="O66" s="2">
        <v>253.10759335200001</v>
      </c>
      <c r="P66" s="2">
        <v>253.26900000000001</v>
      </c>
      <c r="Q66" s="2">
        <v>94</v>
      </c>
      <c r="R66" s="2">
        <v>4.7371399177E-2</v>
      </c>
      <c r="S66" s="2">
        <v>4.7371399177E-2</v>
      </c>
      <c r="T66" s="2">
        <v>0.223667900926</v>
      </c>
      <c r="U66" s="2">
        <v>2.3078316699500001</v>
      </c>
      <c r="V66" s="2">
        <v>754.86779851899996</v>
      </c>
      <c r="W66" s="2">
        <v>13.405412914999999</v>
      </c>
      <c r="X66" s="2">
        <v>9.9076565355199993</v>
      </c>
      <c r="Y66" s="2">
        <v>9.9076565355199993</v>
      </c>
      <c r="Z66" s="2">
        <v>9.14786704554</v>
      </c>
      <c r="AA66" s="2">
        <v>5.5655633883100002</v>
      </c>
      <c r="AB66" s="2">
        <v>5.5655633883100002</v>
      </c>
      <c r="AC66" s="2">
        <v>3.9627391043700002</v>
      </c>
      <c r="AD66" s="2">
        <v>3.9627391043700002</v>
      </c>
      <c r="AE66" s="2">
        <v>2.6496823756899999</v>
      </c>
      <c r="AF66" s="2">
        <v>2.6496823756899999</v>
      </c>
      <c r="AG66" s="2">
        <v>1.8071672591200001</v>
      </c>
      <c r="AH66" s="2">
        <v>1.8071672591200001</v>
      </c>
      <c r="AI66" s="2">
        <v>-2.96</v>
      </c>
      <c r="AJ66" s="2">
        <v>27245.263615700002</v>
      </c>
      <c r="AK66" s="2">
        <v>11.14877036</v>
      </c>
      <c r="AL66" s="2">
        <v>4.0547928994099998</v>
      </c>
      <c r="AM66" s="2">
        <v>1.86406504672</v>
      </c>
      <c r="AN66" s="2">
        <v>108.06842587200001</v>
      </c>
      <c r="AO66" s="2">
        <v>17.201002431500001</v>
      </c>
      <c r="AP66" s="2">
        <v>5.6939279948500001</v>
      </c>
      <c r="AQ66" s="2">
        <v>22.799603494100001</v>
      </c>
      <c r="AR66" s="2">
        <v>5.94833928099</v>
      </c>
      <c r="AS66" s="2">
        <v>0</v>
      </c>
      <c r="AT66" s="2">
        <v>0</v>
      </c>
      <c r="AU66" s="2">
        <v>0</v>
      </c>
      <c r="AV66" s="2">
        <v>9.9679570418899992</v>
      </c>
      <c r="AW66" s="2">
        <v>9.9679570418899992</v>
      </c>
      <c r="AX66" s="2">
        <v>0</v>
      </c>
      <c r="AY66" s="2">
        <v>30.3318353423</v>
      </c>
      <c r="AZ66" s="2">
        <v>0</v>
      </c>
      <c r="BA66" s="2">
        <v>5.5634514917000004</v>
      </c>
      <c r="BB66" s="2">
        <v>0</v>
      </c>
      <c r="BC66" s="2">
        <v>0</v>
      </c>
      <c r="BD66" s="2">
        <v>28.747942774999999</v>
      </c>
      <c r="BE66" s="2">
        <v>0</v>
      </c>
      <c r="BF66" s="2">
        <v>19.9359140838</v>
      </c>
      <c r="BG66" s="2">
        <v>0</v>
      </c>
      <c r="BH66" s="2">
        <v>0</v>
      </c>
      <c r="BI66" s="2">
        <v>17.201002431500001</v>
      </c>
      <c r="BJ66" s="2">
        <v>30.3318353423</v>
      </c>
      <c r="BK66" s="2">
        <v>0</v>
      </c>
      <c r="BL66" s="2">
        <v>11.2573794865</v>
      </c>
      <c r="BM66" s="2">
        <v>17.201002431500001</v>
      </c>
      <c r="BN66" s="2">
        <v>17.584064836700001</v>
      </c>
      <c r="BO66" s="2">
        <v>0</v>
      </c>
      <c r="BP66" s="2">
        <v>0</v>
      </c>
      <c r="BQ66" s="2">
        <v>19.9359140838</v>
      </c>
      <c r="BR66" s="2">
        <v>0</v>
      </c>
      <c r="BS66" s="2">
        <v>0</v>
      </c>
      <c r="BT66" s="2">
        <v>0</v>
      </c>
      <c r="BU66" s="2">
        <v>30.3318353423</v>
      </c>
      <c r="BV66" s="2">
        <v>0</v>
      </c>
      <c r="BW66" s="2">
        <v>22.421257424899999</v>
      </c>
      <c r="BX66" s="2">
        <v>0</v>
      </c>
      <c r="BY66" s="2">
        <v>129.62</v>
      </c>
      <c r="BZ66" s="2">
        <v>0</v>
      </c>
      <c r="CA66" s="2">
        <v>0</v>
      </c>
      <c r="CB66" s="2">
        <v>0</v>
      </c>
      <c r="CC66" s="2">
        <v>17.584064836700001</v>
      </c>
      <c r="CD66" s="2">
        <v>16.857805933200002</v>
      </c>
      <c r="CE66" s="2">
        <v>5.5634514917000004</v>
      </c>
      <c r="CF66" s="2">
        <v>0</v>
      </c>
      <c r="CG66" s="2">
        <v>0</v>
      </c>
      <c r="CH66" s="2">
        <v>30.3318353423</v>
      </c>
      <c r="CI66" s="2">
        <v>19.9359140838</v>
      </c>
      <c r="CJ66" s="2">
        <v>17.201002431500001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45.666666666700003</v>
      </c>
      <c r="CU66" s="2">
        <v>0</v>
      </c>
      <c r="CV66" s="2">
        <v>19</v>
      </c>
      <c r="CW66" s="2">
        <v>6</v>
      </c>
      <c r="CX66" s="2">
        <v>7</v>
      </c>
      <c r="CY66" s="2">
        <v>0</v>
      </c>
      <c r="CZ66" s="2">
        <v>0</v>
      </c>
      <c r="DA66" s="2">
        <v>0</v>
      </c>
      <c r="DB66" s="2">
        <v>1</v>
      </c>
      <c r="DC66" s="2">
        <v>2</v>
      </c>
      <c r="DD66" s="2">
        <v>3</v>
      </c>
      <c r="DE66" s="2">
        <v>7</v>
      </c>
      <c r="DF66" s="2">
        <v>3</v>
      </c>
      <c r="DG66" s="2">
        <v>7</v>
      </c>
      <c r="DH66" s="2">
        <v>1</v>
      </c>
      <c r="DI66" s="2">
        <v>0</v>
      </c>
      <c r="DJ66" s="2">
        <v>0</v>
      </c>
      <c r="DK66" s="2">
        <v>0</v>
      </c>
      <c r="DL66" s="2">
        <v>3</v>
      </c>
      <c r="DM66" s="2">
        <v>0.83340000000000003</v>
      </c>
      <c r="DN66" s="2">
        <v>73.801199999999994</v>
      </c>
      <c r="DO66" s="2">
        <v>0</v>
      </c>
      <c r="DP66" s="2">
        <v>0</v>
      </c>
      <c r="DQ66" s="2">
        <v>0</v>
      </c>
      <c r="DR66" s="2">
        <v>3</v>
      </c>
      <c r="DS66" s="2">
        <v>0</v>
      </c>
      <c r="DT66" s="2">
        <v>4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4</v>
      </c>
      <c r="EE66" s="2">
        <v>0</v>
      </c>
      <c r="EF66" s="2">
        <v>3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3</v>
      </c>
      <c r="ES66" s="2">
        <v>0</v>
      </c>
      <c r="ET66" s="2">
        <v>0</v>
      </c>
      <c r="EU66" s="2">
        <v>0</v>
      </c>
      <c r="EV66" s="2">
        <v>0</v>
      </c>
      <c r="EW66" s="2">
        <v>1</v>
      </c>
      <c r="EX66" s="2">
        <v>0</v>
      </c>
      <c r="EY66" s="2">
        <v>1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</row>
    <row r="67" spans="2:206" ht="90" customHeight="1" x14ac:dyDescent="0.25">
      <c r="B67" s="2" t="s">
        <v>459</v>
      </c>
      <c r="C67" s="2">
        <v>2</v>
      </c>
      <c r="D67" s="2">
        <v>0.65644650219900003</v>
      </c>
      <c r="E67" s="2">
        <v>0.24398415878099999</v>
      </c>
      <c r="F67" s="2">
        <v>0</v>
      </c>
      <c r="G67" s="2">
        <v>1.9</v>
      </c>
      <c r="H67" s="2">
        <v>2.4</v>
      </c>
      <c r="I67" s="2">
        <v>1.3</v>
      </c>
      <c r="J67" s="2">
        <v>372.59800000000001</v>
      </c>
      <c r="K67" s="2">
        <v>12.0312307886</v>
      </c>
      <c r="L67" s="2">
        <v>0.36557856500699998</v>
      </c>
      <c r="M67" s="2">
        <v>12.0312307886</v>
      </c>
      <c r="N67" s="2">
        <v>-0.36557856500699998</v>
      </c>
      <c r="O67" s="2">
        <v>378.90218077600002</v>
      </c>
      <c r="P67" s="2">
        <v>380.66199999999998</v>
      </c>
      <c r="Q67" s="2">
        <v>112</v>
      </c>
      <c r="R67" s="2">
        <v>-4.1510880635699996</v>
      </c>
      <c r="S67" s="2">
        <v>8.0972222222200005E-2</v>
      </c>
      <c r="T67" s="2">
        <v>0.24398415878099999</v>
      </c>
      <c r="U67" s="2">
        <v>2.6743266515399999</v>
      </c>
      <c r="V67" s="2">
        <v>763.41693083099995</v>
      </c>
      <c r="W67" s="2">
        <v>15.2925287399</v>
      </c>
      <c r="X67" s="2">
        <v>9.4701345077599992</v>
      </c>
      <c r="Y67" s="2">
        <v>13.3709145077</v>
      </c>
      <c r="Z67" s="2">
        <v>9.0206925005999992</v>
      </c>
      <c r="AA67" s="2">
        <v>4.95554352064</v>
      </c>
      <c r="AB67" s="2">
        <v>9.2358622801100001</v>
      </c>
      <c r="AC67" s="2">
        <v>3.9015500194600001</v>
      </c>
      <c r="AD67" s="2">
        <v>8.6847788396700007</v>
      </c>
      <c r="AE67" s="2">
        <v>2.4752358586300001</v>
      </c>
      <c r="AF67" s="2">
        <v>5.83579539578</v>
      </c>
      <c r="AG67" s="2">
        <v>1.62996406486</v>
      </c>
      <c r="AH67" s="2">
        <v>4.5417136894899999</v>
      </c>
      <c r="AI67" s="2">
        <v>-0.28999999999999998</v>
      </c>
      <c r="AJ67" s="2">
        <v>15328.5667252</v>
      </c>
      <c r="AK67" s="2">
        <v>16.086960723899999</v>
      </c>
      <c r="AL67" s="2">
        <v>5.1640852707300002</v>
      </c>
      <c r="AM67" s="2">
        <v>2.9837968849499998</v>
      </c>
      <c r="AN67" s="2">
        <v>130.02642172399999</v>
      </c>
      <c r="AO67" s="2">
        <v>5.3167886040100001</v>
      </c>
      <c r="AP67" s="2">
        <v>20.793012253400001</v>
      </c>
      <c r="AQ67" s="2">
        <v>0</v>
      </c>
      <c r="AR67" s="2">
        <v>20.046582306800001</v>
      </c>
      <c r="AS67" s="2">
        <v>0</v>
      </c>
      <c r="AT67" s="2">
        <v>0</v>
      </c>
      <c r="AU67" s="2">
        <v>0</v>
      </c>
      <c r="AV67" s="2">
        <v>21.9745677063</v>
      </c>
      <c r="AW67" s="2">
        <v>4.7220948644499998</v>
      </c>
      <c r="AX67" s="2">
        <v>23.201879780500001</v>
      </c>
      <c r="AY67" s="2">
        <v>11.600939890199999</v>
      </c>
      <c r="AZ67" s="2">
        <v>12.1327341369</v>
      </c>
      <c r="BA67" s="2">
        <v>0</v>
      </c>
      <c r="BB67" s="2">
        <v>10.7100195884</v>
      </c>
      <c r="BC67" s="2">
        <v>16.8355939687</v>
      </c>
      <c r="BD67" s="2">
        <v>60.536788252199997</v>
      </c>
      <c r="BE67" s="2">
        <v>0</v>
      </c>
      <c r="BF67" s="2">
        <v>4.7220948644499998</v>
      </c>
      <c r="BG67" s="2">
        <v>5.1389737376099998</v>
      </c>
      <c r="BH67" s="2">
        <v>20.793012253400001</v>
      </c>
      <c r="BI67" s="2">
        <v>5.3167886040100001</v>
      </c>
      <c r="BJ67" s="2">
        <v>17.155367450699998</v>
      </c>
      <c r="BK67" s="2">
        <v>0</v>
      </c>
      <c r="BL67" s="2">
        <v>0</v>
      </c>
      <c r="BM67" s="2">
        <v>15.177857206100001</v>
      </c>
      <c r="BN67" s="2">
        <v>5.6873862746799997</v>
      </c>
      <c r="BO67" s="2">
        <v>0</v>
      </c>
      <c r="BP67" s="2">
        <v>34.802819670700003</v>
      </c>
      <c r="BQ67" s="2">
        <v>27.837639271</v>
      </c>
      <c r="BR67" s="2">
        <v>20.046582306800001</v>
      </c>
      <c r="BS67" s="2">
        <v>0</v>
      </c>
      <c r="BT67" s="2">
        <v>0</v>
      </c>
      <c r="BU67" s="2">
        <v>21.923701088000001</v>
      </c>
      <c r="BV67" s="2">
        <v>5.0226333137400001</v>
      </c>
      <c r="BW67" s="2">
        <v>0</v>
      </c>
      <c r="BX67" s="2">
        <v>0</v>
      </c>
      <c r="BY67" s="2">
        <v>118.36</v>
      </c>
      <c r="BZ67" s="2">
        <v>35.944111084699998</v>
      </c>
      <c r="CA67" s="2">
        <v>16.8355939687</v>
      </c>
      <c r="CB67" s="2">
        <v>0</v>
      </c>
      <c r="CC67" s="2">
        <v>15.605503063900001</v>
      </c>
      <c r="CD67" s="2">
        <v>0</v>
      </c>
      <c r="CE67" s="2">
        <v>12.1327341369</v>
      </c>
      <c r="CF67" s="2">
        <v>0</v>
      </c>
      <c r="CG67" s="2">
        <v>0</v>
      </c>
      <c r="CH67" s="2">
        <v>0</v>
      </c>
      <c r="CI67" s="2">
        <v>10.0388834685</v>
      </c>
      <c r="CJ67" s="2">
        <v>39.941793408300001</v>
      </c>
      <c r="CK67" s="2">
        <v>0</v>
      </c>
      <c r="CL67" s="2">
        <v>8.8812245291600007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46.739587322600002</v>
      </c>
      <c r="CT67" s="2">
        <v>8.8791881482499999</v>
      </c>
      <c r="CU67" s="2">
        <v>0.25</v>
      </c>
      <c r="CV67" s="2">
        <v>20</v>
      </c>
      <c r="CW67" s="2">
        <v>4</v>
      </c>
      <c r="CX67" s="2">
        <v>7</v>
      </c>
      <c r="CY67" s="2">
        <v>0</v>
      </c>
      <c r="CZ67" s="2">
        <v>1</v>
      </c>
      <c r="DA67" s="2">
        <v>1</v>
      </c>
      <c r="DB67" s="2">
        <v>1</v>
      </c>
      <c r="DC67" s="2">
        <v>0</v>
      </c>
      <c r="DD67" s="2">
        <v>1</v>
      </c>
      <c r="DE67" s="2">
        <v>5</v>
      </c>
      <c r="DF67" s="2">
        <v>3</v>
      </c>
      <c r="DG67" s="2">
        <v>12</v>
      </c>
      <c r="DH67" s="2">
        <v>2</v>
      </c>
      <c r="DI67" s="2">
        <v>0</v>
      </c>
      <c r="DJ67" s="2">
        <v>0</v>
      </c>
      <c r="DK67" s="2">
        <v>0</v>
      </c>
      <c r="DL67" s="2">
        <v>2</v>
      </c>
      <c r="DM67" s="2">
        <v>0.82099999999999995</v>
      </c>
      <c r="DN67" s="2">
        <v>76.051400000000001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2</v>
      </c>
      <c r="EF67" s="2">
        <v>1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2</v>
      </c>
      <c r="EO67" s="2">
        <v>0</v>
      </c>
      <c r="EP67" s="2">
        <v>0</v>
      </c>
      <c r="EQ67" s="2">
        <v>0</v>
      </c>
      <c r="ER67" s="2">
        <v>1</v>
      </c>
      <c r="ES67" s="2">
        <v>0</v>
      </c>
      <c r="ET67" s="2">
        <v>0</v>
      </c>
      <c r="EU67" s="2">
        <v>0</v>
      </c>
      <c r="EV67" s="2">
        <v>0</v>
      </c>
      <c r="EW67" s="2">
        <v>1</v>
      </c>
      <c r="EX67" s="2">
        <v>0</v>
      </c>
      <c r="EY67" s="2">
        <v>1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3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2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</row>
    <row r="68" spans="2:206" ht="90" customHeight="1" x14ac:dyDescent="0.25">
      <c r="B68" s="2" t="s">
        <v>460</v>
      </c>
      <c r="C68" s="2">
        <v>2</v>
      </c>
      <c r="D68" s="2">
        <v>0.85335550712800001</v>
      </c>
      <c r="E68" s="2">
        <v>0.221431635638</v>
      </c>
      <c r="F68" s="2">
        <v>0</v>
      </c>
      <c r="G68" s="2">
        <v>1.6190476190500001</v>
      </c>
      <c r="H68" s="2">
        <v>2.09523809524</v>
      </c>
      <c r="I68" s="2">
        <v>1</v>
      </c>
      <c r="J68" s="2">
        <v>272.17899999999997</v>
      </c>
      <c r="K68" s="2">
        <v>5.8481084656100002</v>
      </c>
      <c r="L68" s="2">
        <v>0.49270445632100002</v>
      </c>
      <c r="M68" s="2">
        <v>5.8481084656100002</v>
      </c>
      <c r="N68" s="2">
        <v>-0.49270445632100002</v>
      </c>
      <c r="O68" s="2">
        <v>290.13789043600002</v>
      </c>
      <c r="P68" s="2">
        <v>290.32299999999998</v>
      </c>
      <c r="Q68" s="2">
        <v>112</v>
      </c>
      <c r="R68" s="2">
        <v>0.153835210138</v>
      </c>
      <c r="S68" s="2">
        <v>0.153835210138</v>
      </c>
      <c r="T68" s="2">
        <v>0.221431635638</v>
      </c>
      <c r="U68" s="2">
        <v>2.39756213743</v>
      </c>
      <c r="V68" s="2">
        <v>621.10651341300002</v>
      </c>
      <c r="W68" s="2">
        <v>15.405412914999999</v>
      </c>
      <c r="X68" s="2">
        <v>12.2130301895</v>
      </c>
      <c r="Y68" s="2">
        <v>12.2130301895</v>
      </c>
      <c r="Z68" s="2">
        <v>10.083248658</v>
      </c>
      <c r="AA68" s="2">
        <v>6.2439693134300001</v>
      </c>
      <c r="AB68" s="2">
        <v>6.2439693134300001</v>
      </c>
      <c r="AC68" s="2">
        <v>4.3490449054100004</v>
      </c>
      <c r="AD68" s="2">
        <v>4.3490449054100004</v>
      </c>
      <c r="AE68" s="2">
        <v>3.03574910736</v>
      </c>
      <c r="AF68" s="2">
        <v>3.03574910736</v>
      </c>
      <c r="AG68" s="2">
        <v>2.02783608375</v>
      </c>
      <c r="AH68" s="2">
        <v>2.02783608375</v>
      </c>
      <c r="AI68" s="2">
        <v>-2.7</v>
      </c>
      <c r="AJ68" s="2">
        <v>52230.227378800002</v>
      </c>
      <c r="AK68" s="2">
        <v>14.703769228700001</v>
      </c>
      <c r="AL68" s="2">
        <v>6.1673133947899998</v>
      </c>
      <c r="AM68" s="2">
        <v>3.0733761355100002</v>
      </c>
      <c r="AN68" s="2">
        <v>122.407978828</v>
      </c>
      <c r="AO68" s="2">
        <v>25.677923815700002</v>
      </c>
      <c r="AP68" s="2">
        <v>5.8178627778400003</v>
      </c>
      <c r="AQ68" s="2">
        <v>11.499023666599999</v>
      </c>
      <c r="AR68" s="2">
        <v>11.697851114300001</v>
      </c>
      <c r="AS68" s="2">
        <v>0</v>
      </c>
      <c r="AT68" s="2">
        <v>0</v>
      </c>
      <c r="AU68" s="2">
        <v>0</v>
      </c>
      <c r="AV68" s="2">
        <v>4.98397852095</v>
      </c>
      <c r="AW68" s="2">
        <v>4.98397852095</v>
      </c>
      <c r="AX68" s="2">
        <v>0</v>
      </c>
      <c r="AY68" s="2">
        <v>0</v>
      </c>
      <c r="AZ68" s="2">
        <v>17.696185628599999</v>
      </c>
      <c r="BA68" s="2">
        <v>18.181116686199999</v>
      </c>
      <c r="BB68" s="2">
        <v>21.3293926238</v>
      </c>
      <c r="BC68" s="2">
        <v>14.2105888614</v>
      </c>
      <c r="BD68" s="2">
        <v>11.766202058799999</v>
      </c>
      <c r="BE68" s="2">
        <v>0</v>
      </c>
      <c r="BF68" s="2">
        <v>9.9679570418899992</v>
      </c>
      <c r="BG68" s="2">
        <v>0</v>
      </c>
      <c r="BH68" s="2">
        <v>6.4208216229300001</v>
      </c>
      <c r="BI68" s="2">
        <v>32.796727578199999</v>
      </c>
      <c r="BJ68" s="2">
        <v>29.456480691900001</v>
      </c>
      <c r="BK68" s="2">
        <v>0</v>
      </c>
      <c r="BL68" s="2">
        <v>17.248535499900001</v>
      </c>
      <c r="BM68" s="2">
        <v>25.677923815700002</v>
      </c>
      <c r="BN68" s="2">
        <v>11.766202058799999</v>
      </c>
      <c r="BO68" s="2">
        <v>17.248535499900001</v>
      </c>
      <c r="BP68" s="2">
        <v>0</v>
      </c>
      <c r="BQ68" s="2">
        <v>31.297349665700001</v>
      </c>
      <c r="BR68" s="2">
        <v>6.4208216229300001</v>
      </c>
      <c r="BS68" s="2">
        <v>0</v>
      </c>
      <c r="BT68" s="2">
        <v>11.126902983400001</v>
      </c>
      <c r="BU68" s="2">
        <v>18.3295777085</v>
      </c>
      <c r="BV68" s="2">
        <v>0</v>
      </c>
      <c r="BW68" s="2">
        <v>0</v>
      </c>
      <c r="BX68" s="2">
        <v>0</v>
      </c>
      <c r="BY68" s="2">
        <v>105.51</v>
      </c>
      <c r="BZ68" s="2">
        <v>0</v>
      </c>
      <c r="CA68" s="2">
        <v>0</v>
      </c>
      <c r="CB68" s="2">
        <v>0</v>
      </c>
      <c r="CC68" s="2">
        <v>5.94833928099</v>
      </c>
      <c r="CD68" s="2">
        <v>29.4872199006</v>
      </c>
      <c r="CE68" s="2">
        <v>11.126902983400001</v>
      </c>
      <c r="CF68" s="2">
        <v>0</v>
      </c>
      <c r="CG68" s="2">
        <v>27.526236195399999</v>
      </c>
      <c r="CH68" s="2">
        <v>12.1327341369</v>
      </c>
      <c r="CI68" s="2">
        <v>9.9679570418899992</v>
      </c>
      <c r="CJ68" s="2">
        <v>25.677923815700002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49.666666666700003</v>
      </c>
      <c r="CU68" s="2">
        <v>0.28571428571399998</v>
      </c>
      <c r="CV68" s="2">
        <v>21</v>
      </c>
      <c r="CW68" s="2">
        <v>4</v>
      </c>
      <c r="CX68" s="2">
        <v>7</v>
      </c>
      <c r="CY68" s="2">
        <v>0</v>
      </c>
      <c r="CZ68" s="2">
        <v>0</v>
      </c>
      <c r="DA68" s="2">
        <v>0</v>
      </c>
      <c r="DB68" s="2">
        <v>1</v>
      </c>
      <c r="DC68" s="2">
        <v>1</v>
      </c>
      <c r="DD68" s="2">
        <v>2</v>
      </c>
      <c r="DE68" s="2">
        <v>7</v>
      </c>
      <c r="DF68" s="2">
        <v>2</v>
      </c>
      <c r="DG68" s="2">
        <v>7</v>
      </c>
      <c r="DH68" s="2">
        <v>5</v>
      </c>
      <c r="DI68" s="2">
        <v>0</v>
      </c>
      <c r="DJ68" s="2">
        <v>0</v>
      </c>
      <c r="DK68" s="2">
        <v>0</v>
      </c>
      <c r="DL68" s="2">
        <v>2</v>
      </c>
      <c r="DM68" s="2">
        <v>1.2576000000000001</v>
      </c>
      <c r="DN68" s="2">
        <v>79.760800000000003</v>
      </c>
      <c r="DO68" s="2">
        <v>0</v>
      </c>
      <c r="DP68" s="2">
        <v>0</v>
      </c>
      <c r="DQ68" s="2">
        <v>0</v>
      </c>
      <c r="DR68" s="2">
        <v>2</v>
      </c>
      <c r="DS68" s="2">
        <v>0</v>
      </c>
      <c r="DT68" s="2">
        <v>2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2</v>
      </c>
      <c r="EE68" s="2">
        <v>0</v>
      </c>
      <c r="EF68" s="2">
        <v>2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2</v>
      </c>
      <c r="ES68" s="2">
        <v>0</v>
      </c>
      <c r="ET68" s="2">
        <v>0</v>
      </c>
      <c r="EU68" s="2">
        <v>0</v>
      </c>
      <c r="EV68" s="2">
        <v>0</v>
      </c>
      <c r="EW68" s="2">
        <v>1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3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3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</row>
    <row r="69" spans="2:206" ht="90" customHeight="1" x14ac:dyDescent="0.25">
      <c r="B69" s="2" t="s">
        <v>461</v>
      </c>
      <c r="C69" s="2">
        <v>2</v>
      </c>
      <c r="D69" s="2">
        <v>0.59705681198000005</v>
      </c>
      <c r="E69" s="2">
        <v>0.31297473462300002</v>
      </c>
      <c r="F69" s="2">
        <v>0</v>
      </c>
      <c r="G69" s="2">
        <v>2.11111111111</v>
      </c>
      <c r="H69" s="2">
        <v>2.5555555555599998</v>
      </c>
      <c r="I69" s="2">
        <v>1.44444444444</v>
      </c>
      <c r="J69" s="2">
        <v>187.96</v>
      </c>
      <c r="K69" s="2">
        <v>10.5173842593</v>
      </c>
      <c r="L69" s="2">
        <v>0.32523607364000001</v>
      </c>
      <c r="M69" s="2">
        <v>10.5173842593</v>
      </c>
      <c r="N69" s="2">
        <v>-0.31297473462300002</v>
      </c>
      <c r="O69" s="2">
        <v>189.937789436</v>
      </c>
      <c r="P69" s="2">
        <v>190.98400000000001</v>
      </c>
      <c r="Q69" s="2">
        <v>48</v>
      </c>
      <c r="R69" s="2">
        <v>-0.49703703703699997</v>
      </c>
      <c r="S69" s="2">
        <v>0.32138888888900002</v>
      </c>
      <c r="T69" s="2">
        <v>0.32523607364000001</v>
      </c>
      <c r="U69" s="2">
        <v>3.5238977189899998</v>
      </c>
      <c r="V69" s="2">
        <v>312.83394095699998</v>
      </c>
      <c r="W69" s="2">
        <v>6.8533711511300002</v>
      </c>
      <c r="X69" s="2">
        <v>4.2718113231299997</v>
      </c>
      <c r="Y69" s="2">
        <v>5.8578078622399996</v>
      </c>
      <c r="Z69" s="2">
        <v>4.19837730276</v>
      </c>
      <c r="AA69" s="2">
        <v>2.1745807961599999</v>
      </c>
      <c r="AB69" s="2">
        <v>2.9675790657199999</v>
      </c>
      <c r="AC69" s="2">
        <v>1.41986105573</v>
      </c>
      <c r="AD69" s="2">
        <v>2.2741979549</v>
      </c>
      <c r="AE69" s="2">
        <v>0.773964206584</v>
      </c>
      <c r="AF69" s="2">
        <v>1.3630027501199999</v>
      </c>
      <c r="AG69" s="2">
        <v>0.39336190970500001</v>
      </c>
      <c r="AH69" s="2">
        <v>0.60694613449799995</v>
      </c>
      <c r="AI69" s="2">
        <v>-0.84</v>
      </c>
      <c r="AJ69" s="2">
        <v>104.20091930700001</v>
      </c>
      <c r="AK69" s="2">
        <v>6.2825490196100002</v>
      </c>
      <c r="AL69" s="2">
        <v>2.18145398954</v>
      </c>
      <c r="AM69" s="2">
        <v>1.2892741516599999</v>
      </c>
      <c r="AN69" s="2">
        <v>58.0612908871</v>
      </c>
      <c r="AO69" s="2">
        <v>4.98397852095</v>
      </c>
      <c r="AP69" s="2">
        <v>0</v>
      </c>
      <c r="AQ69" s="2">
        <v>0</v>
      </c>
      <c r="AR69" s="2">
        <v>0</v>
      </c>
      <c r="AS69" s="2">
        <v>5.5592668950500004</v>
      </c>
      <c r="AT69" s="2">
        <v>5.6897433982000001</v>
      </c>
      <c r="AU69" s="2">
        <v>9.7785157050200002</v>
      </c>
      <c r="AV69" s="2">
        <v>4.7945371840700002</v>
      </c>
      <c r="AW69" s="2">
        <v>0</v>
      </c>
      <c r="AX69" s="2">
        <v>0</v>
      </c>
      <c r="AY69" s="2">
        <v>0</v>
      </c>
      <c r="AZ69" s="2">
        <v>15.929943897899999</v>
      </c>
      <c r="BA69" s="2">
        <v>6.1968435716099997</v>
      </c>
      <c r="BB69" s="2">
        <v>4.4727195158299997</v>
      </c>
      <c r="BC69" s="2">
        <v>0</v>
      </c>
      <c r="BD69" s="2">
        <v>15.929943897899999</v>
      </c>
      <c r="BE69" s="2">
        <v>0</v>
      </c>
      <c r="BF69" s="2">
        <v>9.9679570418899992</v>
      </c>
      <c r="BG69" s="2">
        <v>0</v>
      </c>
      <c r="BH69" s="2">
        <v>0</v>
      </c>
      <c r="BI69" s="2">
        <v>0</v>
      </c>
      <c r="BJ69" s="2">
        <v>31.5076477488</v>
      </c>
      <c r="BK69" s="2">
        <v>0</v>
      </c>
      <c r="BL69" s="2">
        <v>0</v>
      </c>
      <c r="BM69" s="2">
        <v>11.2490102933</v>
      </c>
      <c r="BN69" s="2">
        <v>0</v>
      </c>
      <c r="BO69" s="2">
        <v>0</v>
      </c>
      <c r="BP69" s="2">
        <v>15.929943897899999</v>
      </c>
      <c r="BQ69" s="2">
        <v>9.9679570418899992</v>
      </c>
      <c r="BR69" s="2">
        <v>0</v>
      </c>
      <c r="BS69" s="2">
        <v>0</v>
      </c>
      <c r="BT69" s="2">
        <v>0</v>
      </c>
      <c r="BU69" s="2">
        <v>20.258637455599999</v>
      </c>
      <c r="BV69" s="2">
        <v>0</v>
      </c>
      <c r="BW69" s="2">
        <v>0</v>
      </c>
      <c r="BX69" s="2">
        <v>0</v>
      </c>
      <c r="BY69" s="2">
        <v>65.72</v>
      </c>
      <c r="BZ69" s="2">
        <v>11.2490102933</v>
      </c>
      <c r="CA69" s="2">
        <v>9.5890743681400004</v>
      </c>
      <c r="CB69" s="2">
        <v>0</v>
      </c>
      <c r="CC69" s="2">
        <v>0</v>
      </c>
      <c r="CD69" s="2">
        <v>4.4727195158299997</v>
      </c>
      <c r="CE69" s="2">
        <v>0</v>
      </c>
      <c r="CF69" s="2">
        <v>6.1968435716099997</v>
      </c>
      <c r="CG69" s="2">
        <v>0</v>
      </c>
      <c r="CH69" s="2">
        <v>4.98397852095</v>
      </c>
      <c r="CI69" s="2">
        <v>20.9139224189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0.32138888888900002</v>
      </c>
      <c r="CT69" s="2">
        <v>25.513171296300001</v>
      </c>
      <c r="CU69" s="2">
        <v>0</v>
      </c>
      <c r="CV69" s="2">
        <v>9</v>
      </c>
      <c r="CW69" s="2">
        <v>2</v>
      </c>
      <c r="CX69" s="2">
        <v>4</v>
      </c>
      <c r="CY69" s="2">
        <v>0</v>
      </c>
      <c r="CZ69" s="2">
        <v>0</v>
      </c>
      <c r="DA69" s="2">
        <v>0</v>
      </c>
      <c r="DB69" s="2">
        <v>0</v>
      </c>
      <c r="DC69" s="2">
        <v>1</v>
      </c>
      <c r="DD69" s="2">
        <v>1</v>
      </c>
      <c r="DE69" s="2">
        <v>2</v>
      </c>
      <c r="DF69" s="2">
        <v>2</v>
      </c>
      <c r="DG69" s="2">
        <v>5</v>
      </c>
      <c r="DH69" s="2">
        <v>0</v>
      </c>
      <c r="DI69" s="2">
        <v>0</v>
      </c>
      <c r="DJ69" s="2">
        <v>0</v>
      </c>
      <c r="DK69" s="2">
        <v>0</v>
      </c>
      <c r="DL69" s="2">
        <v>1</v>
      </c>
      <c r="DM69" s="2">
        <v>-0.17430000000000001</v>
      </c>
      <c r="DN69" s="2">
        <v>35.383400000000002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2</v>
      </c>
      <c r="DU69" s="2">
        <v>2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2</v>
      </c>
      <c r="EF69" s="2">
        <v>0</v>
      </c>
      <c r="EG69" s="2">
        <v>0</v>
      </c>
      <c r="EH69" s="2">
        <v>0</v>
      </c>
      <c r="EI69" s="2">
        <v>0</v>
      </c>
      <c r="EJ69" s="2">
        <v>2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1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</row>
    <row r="70" spans="2:206" ht="90" customHeight="1" x14ac:dyDescent="0.25">
      <c r="B70" s="2" t="s">
        <v>462</v>
      </c>
      <c r="C70" s="2">
        <v>2</v>
      </c>
      <c r="D70" s="2">
        <v>0.61905736787900001</v>
      </c>
      <c r="E70" s="2">
        <v>0.115448788885</v>
      </c>
      <c r="F70" s="2">
        <v>0</v>
      </c>
      <c r="G70" s="2">
        <v>2.25</v>
      </c>
      <c r="H70" s="2">
        <v>2.8333333333300001</v>
      </c>
      <c r="I70" s="2">
        <v>1.5</v>
      </c>
      <c r="J70" s="2">
        <v>154.10400000000001</v>
      </c>
      <c r="K70" s="2">
        <v>9.4713425925900001</v>
      </c>
      <c r="L70" s="2">
        <v>0.50795464967600001</v>
      </c>
      <c r="M70" s="2">
        <v>9.4713425925900001</v>
      </c>
      <c r="N70" s="2">
        <v>-0.50795464967600001</v>
      </c>
      <c r="O70" s="2">
        <v>167.094628656</v>
      </c>
      <c r="P70" s="2">
        <v>167.208</v>
      </c>
      <c r="Q70" s="2">
        <v>66</v>
      </c>
      <c r="R70" s="2">
        <v>-0.55361111111100003</v>
      </c>
      <c r="S70" s="2">
        <v>0.183012093726</v>
      </c>
      <c r="T70" s="2">
        <v>0.115448788885</v>
      </c>
      <c r="U70" s="2">
        <v>2.7325580675899999</v>
      </c>
      <c r="V70" s="2">
        <v>250.038780618</v>
      </c>
      <c r="W70" s="2">
        <v>8.9746914946899992</v>
      </c>
      <c r="X70" s="2">
        <v>6.98828531813</v>
      </c>
      <c r="Y70" s="2">
        <v>6.98828531813</v>
      </c>
      <c r="Z70" s="2">
        <v>5.7363821052199997</v>
      </c>
      <c r="AA70" s="2">
        <v>3.8536497081999999</v>
      </c>
      <c r="AB70" s="2">
        <v>3.8536497081999999</v>
      </c>
      <c r="AC70" s="2">
        <v>2.6684618585400002</v>
      </c>
      <c r="AD70" s="2">
        <v>2.6684618585400002</v>
      </c>
      <c r="AE70" s="2">
        <v>1.65245731567</v>
      </c>
      <c r="AF70" s="2">
        <v>1.65245731567</v>
      </c>
      <c r="AG70" s="2">
        <v>1.04326621686</v>
      </c>
      <c r="AH70" s="2">
        <v>1.04326621686</v>
      </c>
      <c r="AI70" s="2">
        <v>-1.06</v>
      </c>
      <c r="AJ70" s="2">
        <v>526.21475439000005</v>
      </c>
      <c r="AK70" s="2">
        <v>9.0314076782400008</v>
      </c>
      <c r="AL70" s="2">
        <v>4.0882352117799998</v>
      </c>
      <c r="AM70" s="2">
        <v>2.21820607076</v>
      </c>
      <c r="AN70" s="2">
        <v>71.664559150700001</v>
      </c>
      <c r="AO70" s="2">
        <v>15.5298433937</v>
      </c>
      <c r="AP70" s="2">
        <v>5.7495118332799997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12.1327341369</v>
      </c>
      <c r="AZ70" s="2">
        <v>24.743857611300001</v>
      </c>
      <c r="BA70" s="2">
        <v>6.5447564059100003</v>
      </c>
      <c r="BB70" s="2">
        <v>6.1039663877499999</v>
      </c>
      <c r="BC70" s="2">
        <v>10.213054789699999</v>
      </c>
      <c r="BD70" s="2">
        <v>0</v>
      </c>
      <c r="BE70" s="2">
        <v>0</v>
      </c>
      <c r="BF70" s="2">
        <v>5.3167886040100001</v>
      </c>
      <c r="BG70" s="2">
        <v>0</v>
      </c>
      <c r="BH70" s="2">
        <v>6.1039663877499999</v>
      </c>
      <c r="BI70" s="2">
        <v>13.5924283886</v>
      </c>
      <c r="BJ70" s="2">
        <v>29.8289197655</v>
      </c>
      <c r="BK70" s="2">
        <v>0</v>
      </c>
      <c r="BL70" s="2">
        <v>5.7495118332799997</v>
      </c>
      <c r="BM70" s="2">
        <v>5.3167886040100001</v>
      </c>
      <c r="BN70" s="2">
        <v>0</v>
      </c>
      <c r="BO70" s="2">
        <v>5.7495118332799997</v>
      </c>
      <c r="BP70" s="2">
        <v>0</v>
      </c>
      <c r="BQ70" s="2">
        <v>23.805483178300001</v>
      </c>
      <c r="BR70" s="2">
        <v>0</v>
      </c>
      <c r="BS70" s="2">
        <v>0</v>
      </c>
      <c r="BT70" s="2">
        <v>11.6674178794</v>
      </c>
      <c r="BU70" s="2">
        <v>24.2654682738</v>
      </c>
      <c r="BV70" s="2">
        <v>0</v>
      </c>
      <c r="BW70" s="2">
        <v>0</v>
      </c>
      <c r="BX70" s="2">
        <v>0</v>
      </c>
      <c r="BY70" s="2">
        <v>52.49</v>
      </c>
      <c r="BZ70" s="2">
        <v>6.1039663877499999</v>
      </c>
      <c r="CA70" s="2">
        <v>5.1065273948399996</v>
      </c>
      <c r="CB70" s="2">
        <v>0</v>
      </c>
      <c r="CC70" s="2">
        <v>5.7495118332799997</v>
      </c>
      <c r="CD70" s="2">
        <v>6.5447564059100003</v>
      </c>
      <c r="CE70" s="2">
        <v>5.5634514917000004</v>
      </c>
      <c r="CF70" s="2">
        <v>0</v>
      </c>
      <c r="CG70" s="2">
        <v>31.313140256499999</v>
      </c>
      <c r="CH70" s="2">
        <v>0</v>
      </c>
      <c r="CI70" s="2">
        <v>5.3167886040100001</v>
      </c>
      <c r="CJ70" s="2">
        <v>5.1065273948399996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30.666666666699999</v>
      </c>
      <c r="CU70" s="2">
        <v>0.33333333333300003</v>
      </c>
      <c r="CV70" s="2">
        <v>12</v>
      </c>
      <c r="CW70" s="2">
        <v>3</v>
      </c>
      <c r="CX70" s="2">
        <v>3</v>
      </c>
      <c r="CY70" s="2">
        <v>0</v>
      </c>
      <c r="CZ70" s="2">
        <v>0</v>
      </c>
      <c r="DA70" s="2">
        <v>0</v>
      </c>
      <c r="DB70" s="2">
        <v>1</v>
      </c>
      <c r="DC70" s="2">
        <v>0</v>
      </c>
      <c r="DD70" s="2">
        <v>1</v>
      </c>
      <c r="DE70" s="2">
        <v>3</v>
      </c>
      <c r="DF70" s="2">
        <v>3</v>
      </c>
      <c r="DG70" s="2">
        <v>3</v>
      </c>
      <c r="DH70" s="2">
        <v>3</v>
      </c>
      <c r="DI70" s="2">
        <v>0</v>
      </c>
      <c r="DJ70" s="2">
        <v>0</v>
      </c>
      <c r="DK70" s="2">
        <v>0</v>
      </c>
      <c r="DL70" s="2">
        <v>1</v>
      </c>
      <c r="DM70" s="2">
        <v>0.64500000000000002</v>
      </c>
      <c r="DN70" s="2">
        <v>46.993299999999998</v>
      </c>
      <c r="DO70" s="2">
        <v>0</v>
      </c>
      <c r="DP70" s="2">
        <v>1</v>
      </c>
      <c r="DQ70" s="2">
        <v>1</v>
      </c>
      <c r="DR70" s="2">
        <v>0</v>
      </c>
      <c r="DS70" s="2">
        <v>0</v>
      </c>
      <c r="DT70" s="2">
        <v>0</v>
      </c>
      <c r="DU70" s="2">
        <v>0</v>
      </c>
      <c r="DV70" s="2">
        <v>1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1</v>
      </c>
      <c r="EF70" s="2">
        <v>0</v>
      </c>
      <c r="EG70" s="2">
        <v>0</v>
      </c>
      <c r="EH70" s="2">
        <v>1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1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1</v>
      </c>
      <c r="GC70" s="2">
        <v>1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</row>
    <row r="71" spans="2:206" ht="90" customHeight="1" x14ac:dyDescent="0.25">
      <c r="B71" s="2" t="s">
        <v>463</v>
      </c>
      <c r="C71" s="2">
        <v>2</v>
      </c>
      <c r="D71" s="2">
        <v>0.78194216326400001</v>
      </c>
      <c r="E71" s="2">
        <v>0.12449036683</v>
      </c>
      <c r="F71" s="2">
        <v>0</v>
      </c>
      <c r="G71" s="2">
        <v>1.93333333333</v>
      </c>
      <c r="H71" s="2">
        <v>2.4</v>
      </c>
      <c r="I71" s="2">
        <v>1.2666666666699999</v>
      </c>
      <c r="J71" s="2">
        <v>194.125</v>
      </c>
      <c r="K71" s="2">
        <v>9.8691326530599994</v>
      </c>
      <c r="L71" s="2">
        <v>0.496751428075</v>
      </c>
      <c r="M71" s="2">
        <v>9.8691326530599994</v>
      </c>
      <c r="N71" s="2">
        <v>-0.496751428075</v>
      </c>
      <c r="O71" s="2">
        <v>211.120843404</v>
      </c>
      <c r="P71" s="2">
        <v>211.261</v>
      </c>
      <c r="Q71" s="2">
        <v>84</v>
      </c>
      <c r="R71" s="2">
        <v>-0.75458333333299998</v>
      </c>
      <c r="S71" s="2">
        <v>0.35554988662100001</v>
      </c>
      <c r="T71" s="2">
        <v>0.12449036683</v>
      </c>
      <c r="U71" s="2">
        <v>3.1084333760199998</v>
      </c>
      <c r="V71" s="2">
        <v>325.60911457499998</v>
      </c>
      <c r="W71" s="2">
        <v>11.4222852519</v>
      </c>
      <c r="X71" s="2">
        <v>9.2278117915699998</v>
      </c>
      <c r="Y71" s="2">
        <v>9.2278117915699998</v>
      </c>
      <c r="Z71" s="2">
        <v>7.0957541127299999</v>
      </c>
      <c r="AA71" s="2">
        <v>4.7536697032999999</v>
      </c>
      <c r="AB71" s="2">
        <v>4.7536697032999999</v>
      </c>
      <c r="AC71" s="2">
        <v>3.4118347559700002</v>
      </c>
      <c r="AD71" s="2">
        <v>3.4118347559700002</v>
      </c>
      <c r="AE71" s="2">
        <v>2.25354165701</v>
      </c>
      <c r="AF71" s="2">
        <v>2.25354165701</v>
      </c>
      <c r="AG71" s="2">
        <v>1.35376981367</v>
      </c>
      <c r="AH71" s="2">
        <v>1.35376981367</v>
      </c>
      <c r="AI71" s="2">
        <v>-1.26</v>
      </c>
      <c r="AJ71" s="2">
        <v>2178.93783704</v>
      </c>
      <c r="AK71" s="2">
        <v>11.812780203799999</v>
      </c>
      <c r="AL71" s="2">
        <v>4.9999590646099996</v>
      </c>
      <c r="AM71" s="2">
        <v>2.6074534358100001</v>
      </c>
      <c r="AN71" s="2">
        <v>89.617328599700002</v>
      </c>
      <c r="AO71" s="2">
        <v>20.3139207796</v>
      </c>
      <c r="AP71" s="2">
        <v>11.499023666599999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25.122838405100001</v>
      </c>
      <c r="BA71" s="2">
        <v>11.6052923208</v>
      </c>
      <c r="BB71" s="2">
        <v>20.3235614703</v>
      </c>
      <c r="BC71" s="2">
        <v>14.580253302399999</v>
      </c>
      <c r="BD71" s="2">
        <v>0</v>
      </c>
      <c r="BE71" s="2">
        <v>0</v>
      </c>
      <c r="BF71" s="2">
        <v>0</v>
      </c>
      <c r="BG71" s="2">
        <v>5.73366747716</v>
      </c>
      <c r="BH71" s="2">
        <v>19.069544416599999</v>
      </c>
      <c r="BI71" s="2">
        <v>14.2195950826</v>
      </c>
      <c r="BJ71" s="2">
        <v>23.762552697099999</v>
      </c>
      <c r="BK71" s="2">
        <v>0</v>
      </c>
      <c r="BL71" s="2">
        <v>11.499023666599999</v>
      </c>
      <c r="BM71" s="2">
        <v>15.2073933848</v>
      </c>
      <c r="BN71" s="2">
        <v>0</v>
      </c>
      <c r="BO71" s="2">
        <v>11.499023666599999</v>
      </c>
      <c r="BP71" s="2">
        <v>0</v>
      </c>
      <c r="BQ71" s="2">
        <v>25.367963306499998</v>
      </c>
      <c r="BR71" s="2">
        <v>0</v>
      </c>
      <c r="BS71" s="2">
        <v>0</v>
      </c>
      <c r="BT71" s="2">
        <v>18.591155079100002</v>
      </c>
      <c r="BU71" s="2">
        <v>18.199101205400002</v>
      </c>
      <c r="BV71" s="2">
        <v>0</v>
      </c>
      <c r="BW71" s="2">
        <v>0</v>
      </c>
      <c r="BX71" s="2">
        <v>0</v>
      </c>
      <c r="BY71" s="2">
        <v>64.709999999999994</v>
      </c>
      <c r="BZ71" s="2">
        <v>6.1039663877499999</v>
      </c>
      <c r="CA71" s="2">
        <v>5.1065273948399996</v>
      </c>
      <c r="CB71" s="2">
        <v>0</v>
      </c>
      <c r="CC71" s="2">
        <v>6.0418408291499999</v>
      </c>
      <c r="CD71" s="2">
        <v>17.0624751583</v>
      </c>
      <c r="CE71" s="2">
        <v>0</v>
      </c>
      <c r="CF71" s="2">
        <v>0</v>
      </c>
      <c r="CG71" s="2">
        <v>39.342433487599997</v>
      </c>
      <c r="CH71" s="2">
        <v>0</v>
      </c>
      <c r="CI71" s="2">
        <v>0</v>
      </c>
      <c r="CJ71" s="2">
        <v>15.2073933848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36.666666666700003</v>
      </c>
      <c r="CU71" s="2">
        <v>0.45454545454500001</v>
      </c>
      <c r="CV71" s="2">
        <v>15</v>
      </c>
      <c r="CW71" s="2">
        <v>3</v>
      </c>
      <c r="CX71" s="2">
        <v>4</v>
      </c>
      <c r="CY71" s="2">
        <v>0</v>
      </c>
      <c r="CZ71" s="2">
        <v>0</v>
      </c>
      <c r="DA71" s="2">
        <v>0</v>
      </c>
      <c r="DB71" s="2">
        <v>1</v>
      </c>
      <c r="DC71" s="2">
        <v>0</v>
      </c>
      <c r="DD71" s="2">
        <v>1</v>
      </c>
      <c r="DE71" s="2">
        <v>4</v>
      </c>
      <c r="DF71" s="2">
        <v>2</v>
      </c>
      <c r="DG71" s="2">
        <v>4</v>
      </c>
      <c r="DH71" s="2">
        <v>4</v>
      </c>
      <c r="DI71" s="2">
        <v>0</v>
      </c>
      <c r="DJ71" s="2">
        <v>0</v>
      </c>
      <c r="DK71" s="2">
        <v>0</v>
      </c>
      <c r="DL71" s="2">
        <v>1</v>
      </c>
      <c r="DM71" s="2">
        <v>1.0844</v>
      </c>
      <c r="DN71" s="2">
        <v>58.155200000000001</v>
      </c>
      <c r="DO71" s="2">
        <v>0</v>
      </c>
      <c r="DP71" s="2">
        <v>1</v>
      </c>
      <c r="DQ71" s="2">
        <v>1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1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1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2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2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</row>
    <row r="72" spans="2:206" ht="90" customHeight="1" x14ac:dyDescent="0.25">
      <c r="B72" s="2" t="s">
        <v>464</v>
      </c>
      <c r="C72" s="2">
        <v>2</v>
      </c>
      <c r="D72" s="2">
        <v>0.66512087117999996</v>
      </c>
      <c r="E72" s="2">
        <v>0.26546775690699997</v>
      </c>
      <c r="F72" s="2">
        <v>0</v>
      </c>
      <c r="G72" s="2">
        <v>1.63157894737</v>
      </c>
      <c r="H72" s="2">
        <v>2.4210526315799998</v>
      </c>
      <c r="I72" s="2">
        <v>0.94736842105300001</v>
      </c>
      <c r="J72" s="2">
        <v>236.18899999999999</v>
      </c>
      <c r="K72" s="2">
        <v>12.6249111867</v>
      </c>
      <c r="L72" s="2">
        <v>0.26816743209299998</v>
      </c>
      <c r="M72" s="2">
        <v>12.6249111867</v>
      </c>
      <c r="N72" s="2">
        <v>-0.26816743209299998</v>
      </c>
      <c r="O72" s="2">
        <v>250.11061306799999</v>
      </c>
      <c r="P72" s="2">
        <v>250.30099999999999</v>
      </c>
      <c r="Q72" s="2">
        <v>94</v>
      </c>
      <c r="R72" s="2">
        <v>-1.62962962963E-2</v>
      </c>
      <c r="S72" s="2">
        <v>1.62962962963E-2</v>
      </c>
      <c r="T72" s="2">
        <v>0.26546775690699997</v>
      </c>
      <c r="U72" s="2">
        <v>2.4281054235699999</v>
      </c>
      <c r="V72" s="2">
        <v>818.33703576100004</v>
      </c>
      <c r="W72" s="2">
        <v>13.405412914999999</v>
      </c>
      <c r="X72" s="2">
        <v>10.921477635</v>
      </c>
      <c r="Y72" s="2">
        <v>10.921477635</v>
      </c>
      <c r="Z72" s="2">
        <v>9.1815405503500003</v>
      </c>
      <c r="AA72" s="2">
        <v>6.2268586723599997</v>
      </c>
      <c r="AB72" s="2">
        <v>6.2268586723599997</v>
      </c>
      <c r="AC72" s="2">
        <v>4.6032154395699996</v>
      </c>
      <c r="AD72" s="2">
        <v>4.6032154395699996</v>
      </c>
      <c r="AE72" s="2">
        <v>3.2997674716400001</v>
      </c>
      <c r="AF72" s="2">
        <v>3.2997674716400001</v>
      </c>
      <c r="AG72" s="2">
        <v>2.3417387543900001</v>
      </c>
      <c r="AH72" s="2">
        <v>2.3417387543900001</v>
      </c>
      <c r="AI72" s="2">
        <v>-2.42</v>
      </c>
      <c r="AJ72" s="2">
        <v>28942.323124899998</v>
      </c>
      <c r="AK72" s="2">
        <v>11.658106370400001</v>
      </c>
      <c r="AL72" s="2">
        <v>4.3540556708700002</v>
      </c>
      <c r="AM72" s="2">
        <v>1.8340679152299999</v>
      </c>
      <c r="AN72" s="2">
        <v>110.710835635</v>
      </c>
      <c r="AO72" s="2">
        <v>0</v>
      </c>
      <c r="AP72" s="2">
        <v>5.8244044979999998</v>
      </c>
      <c r="AQ72" s="2">
        <v>0</v>
      </c>
      <c r="AR72" s="2">
        <v>0</v>
      </c>
      <c r="AS72" s="2">
        <v>5.5592668950500004</v>
      </c>
      <c r="AT72" s="2">
        <v>0</v>
      </c>
      <c r="AU72" s="2">
        <v>9.3616368318600003</v>
      </c>
      <c r="AV72" s="2">
        <v>4.98397852095</v>
      </c>
      <c r="AW72" s="2">
        <v>0</v>
      </c>
      <c r="AX72" s="2">
        <v>0</v>
      </c>
      <c r="AY72" s="2">
        <v>30.3318353423</v>
      </c>
      <c r="AZ72" s="2">
        <v>37.610027096499998</v>
      </c>
      <c r="BA72" s="2">
        <v>0</v>
      </c>
      <c r="BB72" s="2">
        <v>16.590311206799999</v>
      </c>
      <c r="BC72" s="2">
        <v>0</v>
      </c>
      <c r="BD72" s="2">
        <v>10.902924932099999</v>
      </c>
      <c r="BE72" s="2">
        <v>0</v>
      </c>
      <c r="BF72" s="2">
        <v>9.5510781687400002</v>
      </c>
      <c r="BG72" s="2">
        <v>0</v>
      </c>
      <c r="BH72" s="2">
        <v>13.847474399399999</v>
      </c>
      <c r="BI72" s="2">
        <v>0</v>
      </c>
      <c r="BJ72" s="2">
        <v>70.272596616499996</v>
      </c>
      <c r="BK72" s="2">
        <v>0</v>
      </c>
      <c r="BL72" s="2">
        <v>5.6873862746799997</v>
      </c>
      <c r="BM72" s="2">
        <v>5.5592668950500004</v>
      </c>
      <c r="BN72" s="2">
        <v>0</v>
      </c>
      <c r="BO72" s="2">
        <v>0</v>
      </c>
      <c r="BP72" s="2">
        <v>0</v>
      </c>
      <c r="BQ72" s="2">
        <v>9.5510781687400002</v>
      </c>
      <c r="BR72" s="2">
        <v>0</v>
      </c>
      <c r="BS72" s="2">
        <v>13.847474399399999</v>
      </c>
      <c r="BT72" s="2">
        <v>11.3878559897</v>
      </c>
      <c r="BU72" s="2">
        <v>53.325473731800002</v>
      </c>
      <c r="BV72" s="2">
        <v>0</v>
      </c>
      <c r="BW72" s="2">
        <v>16.590311206799999</v>
      </c>
      <c r="BX72" s="2">
        <v>0</v>
      </c>
      <c r="BY72" s="2">
        <v>34.89</v>
      </c>
      <c r="BZ72" s="2">
        <v>0</v>
      </c>
      <c r="CA72" s="2">
        <v>4.7945371840700002</v>
      </c>
      <c r="CB72" s="2">
        <v>0</v>
      </c>
      <c r="CC72" s="2">
        <v>5.5592668950500004</v>
      </c>
      <c r="CD72" s="2">
        <v>11.2106287125</v>
      </c>
      <c r="CE72" s="2">
        <v>16.767538483999999</v>
      </c>
      <c r="CF72" s="2">
        <v>0</v>
      </c>
      <c r="CG72" s="2">
        <v>4.5670996477900001</v>
      </c>
      <c r="CH72" s="2">
        <v>62.378410947100001</v>
      </c>
      <c r="CI72" s="2">
        <v>4.98397852095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1.67824074074</v>
      </c>
      <c r="CT72" s="2">
        <v>40.321759259300002</v>
      </c>
      <c r="CU72" s="2">
        <v>0.125</v>
      </c>
      <c r="CV72" s="2">
        <v>19</v>
      </c>
      <c r="CW72" s="2">
        <v>0</v>
      </c>
      <c r="CX72" s="2">
        <v>3</v>
      </c>
      <c r="CY72" s="2">
        <v>0</v>
      </c>
      <c r="CZ72" s="2">
        <v>0</v>
      </c>
      <c r="DA72" s="2">
        <v>0</v>
      </c>
      <c r="DB72" s="2">
        <v>2</v>
      </c>
      <c r="DC72" s="2">
        <v>1</v>
      </c>
      <c r="DD72" s="2">
        <v>3</v>
      </c>
      <c r="DE72" s="2">
        <v>3</v>
      </c>
      <c r="DF72" s="2">
        <v>0</v>
      </c>
      <c r="DG72" s="2">
        <v>3</v>
      </c>
      <c r="DH72" s="2">
        <v>1</v>
      </c>
      <c r="DI72" s="2">
        <v>0</v>
      </c>
      <c r="DJ72" s="2">
        <v>0</v>
      </c>
      <c r="DK72" s="2">
        <v>0</v>
      </c>
      <c r="DL72" s="2">
        <v>3</v>
      </c>
      <c r="DM72" s="2">
        <v>3.0025400000000002</v>
      </c>
      <c r="DN72" s="2">
        <v>76.813999999999993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2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2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2</v>
      </c>
      <c r="ET72" s="2">
        <v>0</v>
      </c>
      <c r="EU72" s="2">
        <v>0</v>
      </c>
      <c r="EV72" s="2">
        <v>0</v>
      </c>
      <c r="EW72" s="2">
        <v>2</v>
      </c>
      <c r="EX72" s="2">
        <v>0</v>
      </c>
      <c r="EY72" s="2">
        <v>1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2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</row>
    <row r="73" spans="2:206" ht="90" customHeight="1" x14ac:dyDescent="0.25">
      <c r="B73" s="2" t="s">
        <v>465</v>
      </c>
      <c r="C73" s="2">
        <v>2</v>
      </c>
      <c r="D73" s="2">
        <v>0.75195767688500004</v>
      </c>
      <c r="E73" s="2">
        <v>0.25451447659199999</v>
      </c>
      <c r="F73" s="2">
        <v>0</v>
      </c>
      <c r="G73" s="2">
        <v>2.0555555555599998</v>
      </c>
      <c r="H73" s="2">
        <v>2.61111111111</v>
      </c>
      <c r="I73" s="2">
        <v>1.38888888889</v>
      </c>
      <c r="J73" s="2">
        <v>277.64800000000002</v>
      </c>
      <c r="K73" s="2">
        <v>11.8154591837</v>
      </c>
      <c r="L73" s="2">
        <v>0.36459815222300002</v>
      </c>
      <c r="M73" s="2">
        <v>11.8154591837</v>
      </c>
      <c r="N73" s="2">
        <v>-0.36459815222300002</v>
      </c>
      <c r="O73" s="2">
        <v>289.02878992400002</v>
      </c>
      <c r="P73" s="2">
        <v>289.74400000000003</v>
      </c>
      <c r="Q73" s="2">
        <v>98</v>
      </c>
      <c r="R73" s="2">
        <v>-3.9492100628800002</v>
      </c>
      <c r="S73" s="2">
        <v>6.2008692365799999E-3</v>
      </c>
      <c r="T73" s="2">
        <v>0.25451447659199999</v>
      </c>
      <c r="U73" s="2">
        <v>2.5759478838500001</v>
      </c>
      <c r="V73" s="2">
        <v>615.03907394400005</v>
      </c>
      <c r="W73" s="2">
        <v>13.4996355211</v>
      </c>
      <c r="X73" s="2">
        <v>9.5274654928100002</v>
      </c>
      <c r="Y73" s="2">
        <v>11.099891019799999</v>
      </c>
      <c r="Z73" s="2">
        <v>8.32471706834</v>
      </c>
      <c r="AA73" s="2">
        <v>5.2636719999199997</v>
      </c>
      <c r="AB73" s="2">
        <v>7.1879559508500002</v>
      </c>
      <c r="AC73" s="2">
        <v>3.95185650095</v>
      </c>
      <c r="AD73" s="2">
        <v>5.8889015699999998</v>
      </c>
      <c r="AE73" s="2">
        <v>2.6665100274800002</v>
      </c>
      <c r="AF73" s="2">
        <v>4.0420875281199997</v>
      </c>
      <c r="AG73" s="2">
        <v>1.74261803514</v>
      </c>
      <c r="AH73" s="2">
        <v>2.8417414779399999</v>
      </c>
      <c r="AI73" s="2">
        <v>-1.31</v>
      </c>
      <c r="AJ73" s="2">
        <v>8328.8380484299996</v>
      </c>
      <c r="AK73" s="2">
        <v>13.129450737699999</v>
      </c>
      <c r="AL73" s="2">
        <v>4.4159141704699998</v>
      </c>
      <c r="AM73" s="2">
        <v>2.2878107291499998</v>
      </c>
      <c r="AN73" s="2">
        <v>109.55051970700001</v>
      </c>
      <c r="AO73" s="2">
        <v>10.633577208</v>
      </c>
      <c r="AP73" s="2">
        <v>4.8954834755199998</v>
      </c>
      <c r="AQ73" s="2">
        <v>0</v>
      </c>
      <c r="AR73" s="2">
        <v>10.023291153400001</v>
      </c>
      <c r="AS73" s="2">
        <v>5.9071797293500001</v>
      </c>
      <c r="AT73" s="2">
        <v>0</v>
      </c>
      <c r="AU73" s="2">
        <v>4.7945371840700002</v>
      </c>
      <c r="AV73" s="2">
        <v>13.5567707219</v>
      </c>
      <c r="AW73" s="2">
        <v>0</v>
      </c>
      <c r="AX73" s="2">
        <v>0</v>
      </c>
      <c r="AY73" s="2">
        <v>18.524677089899999</v>
      </c>
      <c r="AZ73" s="2">
        <v>18.553555759799998</v>
      </c>
      <c r="BA73" s="2">
        <v>0</v>
      </c>
      <c r="BB73" s="2">
        <v>22.439246692299999</v>
      </c>
      <c r="BC73" s="2">
        <v>13.2123341684</v>
      </c>
      <c r="BD73" s="2">
        <v>33.218797047700001</v>
      </c>
      <c r="BE73" s="2">
        <v>0</v>
      </c>
      <c r="BF73" s="2">
        <v>5.3167886040100001</v>
      </c>
      <c r="BG73" s="2">
        <v>5.1389737376099998</v>
      </c>
      <c r="BH73" s="2">
        <v>24.405817910300001</v>
      </c>
      <c r="BI73" s="2">
        <v>5.3167886040100001</v>
      </c>
      <c r="BJ73" s="2">
        <v>22.718818942399999</v>
      </c>
      <c r="BK73" s="2">
        <v>0</v>
      </c>
      <c r="BL73" s="2">
        <v>0</v>
      </c>
      <c r="BM73" s="2">
        <v>15.772550945600001</v>
      </c>
      <c r="BN73" s="2">
        <v>5.6873862746799997</v>
      </c>
      <c r="BO73" s="2">
        <v>0</v>
      </c>
      <c r="BP73" s="2">
        <v>11.600939890199999</v>
      </c>
      <c r="BQ73" s="2">
        <v>20.490752325799999</v>
      </c>
      <c r="BR73" s="2">
        <v>10.023291153400001</v>
      </c>
      <c r="BS73" s="2">
        <v>0</v>
      </c>
      <c r="BT73" s="2">
        <v>23.702547498400001</v>
      </c>
      <c r="BU73" s="2">
        <v>17.028217612399999</v>
      </c>
      <c r="BV73" s="2">
        <v>5.0226333137400001</v>
      </c>
      <c r="BW73" s="2">
        <v>0</v>
      </c>
      <c r="BX73" s="2">
        <v>0</v>
      </c>
      <c r="BY73" s="2">
        <v>101.29</v>
      </c>
      <c r="BZ73" s="2">
        <v>10.023291153400001</v>
      </c>
      <c r="CA73" s="2">
        <v>13.2123341684</v>
      </c>
      <c r="CB73" s="2">
        <v>0</v>
      </c>
      <c r="CC73" s="2">
        <v>27.554523622400001</v>
      </c>
      <c r="CD73" s="2">
        <v>12.1082078976</v>
      </c>
      <c r="CE73" s="2">
        <v>0</v>
      </c>
      <c r="CF73" s="2">
        <v>12.1327341369</v>
      </c>
      <c r="CG73" s="2">
        <v>0</v>
      </c>
      <c r="CH73" s="2">
        <v>6.9237371996899997</v>
      </c>
      <c r="CI73" s="2">
        <v>10.633577208</v>
      </c>
      <c r="CJ73" s="2">
        <v>16.7399136278</v>
      </c>
      <c r="CK73" s="2">
        <v>0</v>
      </c>
      <c r="CL73" s="2">
        <v>1.9043742782599999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22.615788296800002</v>
      </c>
      <c r="CT73" s="2">
        <v>27.674281869400001</v>
      </c>
      <c r="CU73" s="2">
        <v>0.3</v>
      </c>
      <c r="CV73" s="2">
        <v>18</v>
      </c>
      <c r="CW73" s="2">
        <v>4</v>
      </c>
      <c r="CX73" s="2">
        <v>6</v>
      </c>
      <c r="CY73" s="2">
        <v>0</v>
      </c>
      <c r="CZ73" s="2">
        <v>1</v>
      </c>
      <c r="DA73" s="2">
        <v>1</v>
      </c>
      <c r="DB73" s="2">
        <v>1</v>
      </c>
      <c r="DC73" s="2">
        <v>0</v>
      </c>
      <c r="DD73" s="2">
        <v>1</v>
      </c>
      <c r="DE73" s="2">
        <v>4</v>
      </c>
      <c r="DF73" s="2">
        <v>3</v>
      </c>
      <c r="DG73" s="2">
        <v>8</v>
      </c>
      <c r="DH73" s="2">
        <v>2</v>
      </c>
      <c r="DI73" s="2">
        <v>0</v>
      </c>
      <c r="DJ73" s="2">
        <v>0</v>
      </c>
      <c r="DK73" s="2">
        <v>0</v>
      </c>
      <c r="DL73" s="2">
        <v>2</v>
      </c>
      <c r="DM73" s="2">
        <v>0.87880000000000003</v>
      </c>
      <c r="DN73" s="2">
        <v>67.993099999999998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1</v>
      </c>
      <c r="DZ73" s="2">
        <v>1</v>
      </c>
      <c r="EA73" s="2">
        <v>0</v>
      </c>
      <c r="EB73" s="2">
        <v>0</v>
      </c>
      <c r="EC73" s="2">
        <v>0</v>
      </c>
      <c r="ED73" s="2">
        <v>0</v>
      </c>
      <c r="EE73" s="2">
        <v>2</v>
      </c>
      <c r="EF73" s="2">
        <v>1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1</v>
      </c>
      <c r="EQ73" s="2">
        <v>0</v>
      </c>
      <c r="ER73" s="2">
        <v>1</v>
      </c>
      <c r="ES73" s="2">
        <v>0</v>
      </c>
      <c r="ET73" s="2">
        <v>0</v>
      </c>
      <c r="EU73" s="2">
        <v>0</v>
      </c>
      <c r="EV73" s="2">
        <v>0</v>
      </c>
      <c r="EW73" s="2">
        <v>1</v>
      </c>
      <c r="EX73" s="2">
        <v>0</v>
      </c>
      <c r="EY73" s="2">
        <v>1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1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1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</row>
    <row r="74" spans="2:206" ht="90" customHeight="1" x14ac:dyDescent="0.25">
      <c r="B74" s="2" t="s">
        <v>486</v>
      </c>
      <c r="C74" s="2">
        <v>2</v>
      </c>
      <c r="D74" s="2">
        <v>0.61025850585800001</v>
      </c>
      <c r="E74" s="2">
        <v>0.33531771366899998</v>
      </c>
      <c r="F74" s="2">
        <v>0</v>
      </c>
      <c r="G74" s="2">
        <v>2.1</v>
      </c>
      <c r="H74" s="2">
        <v>2.5</v>
      </c>
      <c r="I74" s="2">
        <v>1.4</v>
      </c>
      <c r="J74" s="2">
        <v>132.07400000000001</v>
      </c>
      <c r="K74" s="2">
        <v>10.242037036999999</v>
      </c>
      <c r="L74" s="2">
        <v>0.50793963778999995</v>
      </c>
      <c r="M74" s="2">
        <v>10.242037036999999</v>
      </c>
      <c r="N74" s="2">
        <v>-0.50793963778999995</v>
      </c>
      <c r="O74" s="2">
        <v>138.03169405200001</v>
      </c>
      <c r="P74" s="2">
        <v>138.12200000000001</v>
      </c>
      <c r="Q74" s="2">
        <v>52</v>
      </c>
      <c r="R74" s="2">
        <v>-1.0315740740699999</v>
      </c>
      <c r="S74" s="2">
        <v>2.7870370370400001E-2</v>
      </c>
      <c r="T74" s="2">
        <v>0.33531771366899998</v>
      </c>
      <c r="U74" s="2">
        <v>3.0698992657600002</v>
      </c>
      <c r="V74" s="2">
        <v>254.78306142400001</v>
      </c>
      <c r="W74" s="2">
        <v>7.5604779323200004</v>
      </c>
      <c r="X74" s="2">
        <v>5.1120765582200001</v>
      </c>
      <c r="Y74" s="2">
        <v>5.1120765582200001</v>
      </c>
      <c r="Z74" s="2">
        <v>4.69837730276</v>
      </c>
      <c r="AA74" s="2">
        <v>2.7227049457799999</v>
      </c>
      <c r="AB74" s="2">
        <v>2.7227049457799999</v>
      </c>
      <c r="AC74" s="2">
        <v>1.85548091244</v>
      </c>
      <c r="AD74" s="2">
        <v>1.85548091244</v>
      </c>
      <c r="AE74" s="2">
        <v>1.0931048598699999</v>
      </c>
      <c r="AF74" s="2">
        <v>1.0931048598699999</v>
      </c>
      <c r="AG74" s="2">
        <v>0.63894233333999995</v>
      </c>
      <c r="AH74" s="2">
        <v>0.63894233333999995</v>
      </c>
      <c r="AI74" s="2">
        <v>-1.51</v>
      </c>
      <c r="AJ74" s="2">
        <v>178.192787423</v>
      </c>
      <c r="AK74" s="2">
        <v>6.6077856301500004</v>
      </c>
      <c r="AL74" s="2">
        <v>2.3896327074400001</v>
      </c>
      <c r="AM74" s="2">
        <v>1.2539046385199999</v>
      </c>
      <c r="AN74" s="2">
        <v>57.546334838299998</v>
      </c>
      <c r="AO74" s="2">
        <v>10.213054789699999</v>
      </c>
      <c r="AP74" s="2">
        <v>5.7495118332799997</v>
      </c>
      <c r="AQ74" s="2">
        <v>0</v>
      </c>
      <c r="AR74" s="2">
        <v>0</v>
      </c>
      <c r="AS74" s="2">
        <v>0</v>
      </c>
      <c r="AT74" s="2">
        <v>5.9693052879500001</v>
      </c>
      <c r="AU74" s="2">
        <v>0</v>
      </c>
      <c r="AV74" s="2">
        <v>4.7945371840700002</v>
      </c>
      <c r="AW74" s="2">
        <v>0</v>
      </c>
      <c r="AX74" s="2">
        <v>0</v>
      </c>
      <c r="AY74" s="2">
        <v>6.06636706846</v>
      </c>
      <c r="AZ74" s="2">
        <v>18.199101205400002</v>
      </c>
      <c r="BA74" s="2">
        <v>0</v>
      </c>
      <c r="BB74" s="2">
        <v>5.5634514917000004</v>
      </c>
      <c r="BC74" s="2">
        <v>15.0075919738</v>
      </c>
      <c r="BD74" s="2">
        <v>5.9693052879500001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29.8289197655</v>
      </c>
      <c r="BK74" s="2">
        <v>0</v>
      </c>
      <c r="BL74" s="2">
        <v>5.7495118332799997</v>
      </c>
      <c r="BM74" s="2">
        <v>0</v>
      </c>
      <c r="BN74" s="2">
        <v>0</v>
      </c>
      <c r="BO74" s="2">
        <v>5.7495118332799997</v>
      </c>
      <c r="BP74" s="2">
        <v>0</v>
      </c>
      <c r="BQ74" s="2">
        <v>16.182360077599999</v>
      </c>
      <c r="BR74" s="2">
        <v>0</v>
      </c>
      <c r="BS74" s="2">
        <v>0</v>
      </c>
      <c r="BT74" s="2">
        <v>10.3579886758</v>
      </c>
      <c r="BU74" s="2">
        <v>24.2654682738</v>
      </c>
      <c r="BV74" s="2">
        <v>0</v>
      </c>
      <c r="BW74" s="2">
        <v>0</v>
      </c>
      <c r="BX74" s="2">
        <v>0</v>
      </c>
      <c r="BY74" s="2">
        <v>57.53</v>
      </c>
      <c r="BZ74" s="2">
        <v>5.9693052879500001</v>
      </c>
      <c r="CA74" s="2">
        <v>4.7945371840700002</v>
      </c>
      <c r="CB74" s="2">
        <v>0</v>
      </c>
      <c r="CC74" s="2">
        <v>11.312963325</v>
      </c>
      <c r="CD74" s="2">
        <v>0</v>
      </c>
      <c r="CE74" s="2">
        <v>0</v>
      </c>
      <c r="CF74" s="2">
        <v>24.2654682738</v>
      </c>
      <c r="CG74" s="2">
        <v>0</v>
      </c>
      <c r="CH74" s="2">
        <v>0</v>
      </c>
      <c r="CI74" s="2">
        <v>0</v>
      </c>
      <c r="CJ74" s="2">
        <v>10.213054789699999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32</v>
      </c>
      <c r="CU74" s="2">
        <v>0</v>
      </c>
      <c r="CV74" s="2">
        <v>10</v>
      </c>
      <c r="CW74" s="2">
        <v>2</v>
      </c>
      <c r="CX74" s="2">
        <v>3</v>
      </c>
      <c r="CY74" s="2">
        <v>0</v>
      </c>
      <c r="CZ74" s="2">
        <v>0</v>
      </c>
      <c r="DA74" s="2">
        <v>0</v>
      </c>
      <c r="DB74" s="2">
        <v>1</v>
      </c>
      <c r="DC74" s="2">
        <v>0</v>
      </c>
      <c r="DD74" s="2">
        <v>1</v>
      </c>
      <c r="DE74" s="2">
        <v>2</v>
      </c>
      <c r="DF74" s="2">
        <v>2</v>
      </c>
      <c r="DG74" s="2">
        <v>3</v>
      </c>
      <c r="DH74" s="2">
        <v>1</v>
      </c>
      <c r="DI74" s="2">
        <v>0</v>
      </c>
      <c r="DJ74" s="2">
        <v>0</v>
      </c>
      <c r="DK74" s="2">
        <v>0</v>
      </c>
      <c r="DL74" s="2">
        <v>1</v>
      </c>
      <c r="DM74" s="2">
        <v>1.0904</v>
      </c>
      <c r="DN74" s="2">
        <v>35.066099999999999</v>
      </c>
      <c r="DO74" s="2">
        <v>0</v>
      </c>
      <c r="DP74" s="2">
        <v>0</v>
      </c>
      <c r="DQ74" s="2">
        <v>0</v>
      </c>
      <c r="DR74" s="2">
        <v>0</v>
      </c>
      <c r="DS74" s="2">
        <v>1</v>
      </c>
      <c r="DT74" s="2">
        <v>0</v>
      </c>
      <c r="DU74" s="2">
        <v>0</v>
      </c>
      <c r="DV74" s="2">
        <v>1</v>
      </c>
      <c r="DW74" s="2">
        <v>1</v>
      </c>
      <c r="DX74" s="2">
        <v>1</v>
      </c>
      <c r="DY74" s="2">
        <v>1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1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1</v>
      </c>
      <c r="GC74" s="2">
        <v>1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</row>
    <row r="75" spans="2:206" ht="90" customHeight="1" x14ac:dyDescent="0.25">
      <c r="B75" s="2" t="s">
        <v>466</v>
      </c>
      <c r="C75" s="2">
        <v>2</v>
      </c>
      <c r="D75" s="2">
        <v>0.64414380216599998</v>
      </c>
      <c r="E75" s="2">
        <v>0.33591432135799998</v>
      </c>
      <c r="F75" s="2">
        <v>0</v>
      </c>
      <c r="G75" s="2">
        <v>2</v>
      </c>
      <c r="H75" s="2">
        <v>2.4545454545499998</v>
      </c>
      <c r="I75" s="2">
        <v>1.36363636364</v>
      </c>
      <c r="J75" s="2">
        <v>144.08500000000001</v>
      </c>
      <c r="K75" s="2">
        <v>10.4217592593</v>
      </c>
      <c r="L75" s="2">
        <v>0.47762213356299998</v>
      </c>
      <c r="M75" s="2">
        <v>10.4217592593</v>
      </c>
      <c r="N75" s="2">
        <v>-0.47762213356299998</v>
      </c>
      <c r="O75" s="2">
        <v>150.03169405200001</v>
      </c>
      <c r="P75" s="2">
        <v>150.13300000000001</v>
      </c>
      <c r="Q75" s="2">
        <v>56</v>
      </c>
      <c r="R75" s="2">
        <v>-1.0762037037000001</v>
      </c>
      <c r="S75" s="2">
        <v>4.3981481481500002E-2</v>
      </c>
      <c r="T75" s="2">
        <v>0.33591432135799998</v>
      </c>
      <c r="U75" s="2">
        <v>3.2239060412799998</v>
      </c>
      <c r="V75" s="2">
        <v>291.143574231</v>
      </c>
      <c r="W75" s="2">
        <v>8.2675847134999998</v>
      </c>
      <c r="X75" s="2">
        <v>5.6504615223799997</v>
      </c>
      <c r="Y75" s="2">
        <v>5.6504615223799997</v>
      </c>
      <c r="Z75" s="2">
        <v>5.2532188576200003</v>
      </c>
      <c r="AA75" s="2">
        <v>3.02945860716</v>
      </c>
      <c r="AB75" s="2">
        <v>3.02945860716</v>
      </c>
      <c r="AC75" s="2">
        <v>2.0102541432600001</v>
      </c>
      <c r="AD75" s="2">
        <v>2.0102541432600001</v>
      </c>
      <c r="AE75" s="2">
        <v>1.3181654497899999</v>
      </c>
      <c r="AF75" s="2">
        <v>1.3181654497899999</v>
      </c>
      <c r="AG75" s="2">
        <v>0.79453942944800005</v>
      </c>
      <c r="AH75" s="2">
        <v>0.79453942944800005</v>
      </c>
      <c r="AI75" s="2">
        <v>-1.64</v>
      </c>
      <c r="AJ75" s="2">
        <v>336.85266156099999</v>
      </c>
      <c r="AK75" s="2">
        <v>7.4668376068400004</v>
      </c>
      <c r="AL75" s="2">
        <v>2.9643191839199998</v>
      </c>
      <c r="AM75" s="2">
        <v>1.43330322266</v>
      </c>
      <c r="AN75" s="2">
        <v>63.2785653006</v>
      </c>
      <c r="AO75" s="2">
        <v>5.1065273948399996</v>
      </c>
      <c r="AP75" s="2">
        <v>0</v>
      </c>
      <c r="AQ75" s="2">
        <v>6.2861605231300004</v>
      </c>
      <c r="AR75" s="2">
        <v>0</v>
      </c>
      <c r="AS75" s="2">
        <v>0</v>
      </c>
      <c r="AT75" s="2">
        <v>5.9693052879500001</v>
      </c>
      <c r="AU75" s="2">
        <v>4.7945371840700002</v>
      </c>
      <c r="AV75" s="2">
        <v>4.7945371840700002</v>
      </c>
      <c r="AW75" s="2">
        <v>0</v>
      </c>
      <c r="AX75" s="2">
        <v>0</v>
      </c>
      <c r="AY75" s="2">
        <v>18.199101205400002</v>
      </c>
      <c r="AZ75" s="2">
        <v>6.06636706846</v>
      </c>
      <c r="BA75" s="2">
        <v>5.5634514917000004</v>
      </c>
      <c r="BB75" s="2">
        <v>5.5634514917000004</v>
      </c>
      <c r="BC75" s="2">
        <v>14.695601763000001</v>
      </c>
      <c r="BD75" s="2">
        <v>12.255465811100001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35.392371257199997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17.361993205899999</v>
      </c>
      <c r="BR75" s="2">
        <v>0</v>
      </c>
      <c r="BS75" s="2">
        <v>0</v>
      </c>
      <c r="BT75" s="2">
        <v>20.715977351500001</v>
      </c>
      <c r="BU75" s="2">
        <v>24.2654682738</v>
      </c>
      <c r="BV75" s="2">
        <v>0</v>
      </c>
      <c r="BW75" s="2">
        <v>0</v>
      </c>
      <c r="BX75" s="2">
        <v>0</v>
      </c>
      <c r="BY75" s="2">
        <v>54.37</v>
      </c>
      <c r="BZ75" s="2">
        <v>5.9693052879500001</v>
      </c>
      <c r="CA75" s="2">
        <v>9.5890743681400004</v>
      </c>
      <c r="CB75" s="2">
        <v>0</v>
      </c>
      <c r="CC75" s="2">
        <v>11.126902983400001</v>
      </c>
      <c r="CD75" s="2">
        <v>6.2861605231300004</v>
      </c>
      <c r="CE75" s="2">
        <v>0</v>
      </c>
      <c r="CF75" s="2">
        <v>12.1327341369</v>
      </c>
      <c r="CG75" s="2">
        <v>12.1327341369</v>
      </c>
      <c r="CH75" s="2">
        <v>0</v>
      </c>
      <c r="CI75" s="2">
        <v>0</v>
      </c>
      <c r="CJ75" s="2">
        <v>5.1065273948399996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35</v>
      </c>
      <c r="CU75" s="2">
        <v>0</v>
      </c>
      <c r="CV75" s="2">
        <v>11</v>
      </c>
      <c r="CW75" s="2">
        <v>1</v>
      </c>
      <c r="CX75" s="2">
        <v>3</v>
      </c>
      <c r="CY75" s="2">
        <v>0</v>
      </c>
      <c r="CZ75" s="2">
        <v>0</v>
      </c>
      <c r="DA75" s="2">
        <v>0</v>
      </c>
      <c r="DB75" s="2">
        <v>1</v>
      </c>
      <c r="DC75" s="2">
        <v>0</v>
      </c>
      <c r="DD75" s="2">
        <v>1</v>
      </c>
      <c r="DE75" s="2">
        <v>2</v>
      </c>
      <c r="DF75" s="2">
        <v>1</v>
      </c>
      <c r="DG75" s="2">
        <v>3</v>
      </c>
      <c r="DH75" s="2">
        <v>2</v>
      </c>
      <c r="DI75" s="2">
        <v>0</v>
      </c>
      <c r="DJ75" s="2">
        <v>0</v>
      </c>
      <c r="DK75" s="2">
        <v>0</v>
      </c>
      <c r="DL75" s="2">
        <v>1</v>
      </c>
      <c r="DM75" s="2">
        <v>1.1973</v>
      </c>
      <c r="DN75" s="2">
        <v>38.788800000000002</v>
      </c>
      <c r="DO75" s="2">
        <v>0</v>
      </c>
      <c r="DP75" s="2">
        <v>0</v>
      </c>
      <c r="DQ75" s="2">
        <v>0</v>
      </c>
      <c r="DR75" s="2">
        <v>0</v>
      </c>
      <c r="DS75" s="2">
        <v>1</v>
      </c>
      <c r="DT75" s="2">
        <v>0</v>
      </c>
      <c r="DU75" s="2">
        <v>0</v>
      </c>
      <c r="DV75" s="2">
        <v>0</v>
      </c>
      <c r="DW75" s="2">
        <v>1</v>
      </c>
      <c r="DX75" s="2">
        <v>1</v>
      </c>
      <c r="DY75" s="2">
        <v>2</v>
      </c>
      <c r="DZ75" s="2">
        <v>1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1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1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</row>
    <row r="76" spans="2:206" ht="90" customHeight="1" x14ac:dyDescent="0.25">
      <c r="B76" s="2" t="s">
        <v>467</v>
      </c>
      <c r="C76" s="2">
        <v>2</v>
      </c>
      <c r="D76" s="2">
        <v>0.42624746530500002</v>
      </c>
      <c r="E76" s="2">
        <v>0.35377553360000003</v>
      </c>
      <c r="F76" s="2">
        <v>0</v>
      </c>
      <c r="G76" s="2">
        <v>2.1764705882399999</v>
      </c>
      <c r="H76" s="2">
        <v>2.7058823529399998</v>
      </c>
      <c r="I76" s="2">
        <v>1.4705882352899999</v>
      </c>
      <c r="J76" s="2">
        <v>232.11099999999999</v>
      </c>
      <c r="K76" s="2">
        <v>11.4708706538</v>
      </c>
      <c r="L76" s="2">
        <v>0.39356685384899998</v>
      </c>
      <c r="M76" s="2">
        <v>11.4708706538</v>
      </c>
      <c r="N76" s="2">
        <v>-0.39356685384899998</v>
      </c>
      <c r="O76" s="2">
        <v>244.080769484</v>
      </c>
      <c r="P76" s="2">
        <v>244.20699999999999</v>
      </c>
      <c r="Q76" s="2">
        <v>94</v>
      </c>
      <c r="R76" s="2">
        <v>-1.3499310279700001</v>
      </c>
      <c r="S76" s="2">
        <v>0.196302411397</v>
      </c>
      <c r="T76" s="2">
        <v>0.35377553360000003</v>
      </c>
      <c r="U76" s="2">
        <v>2.3196952658200001</v>
      </c>
      <c r="V76" s="2">
        <v>463.47391469500002</v>
      </c>
      <c r="W76" s="2">
        <v>12.5769857903</v>
      </c>
      <c r="X76" s="2">
        <v>8.6709865502499994</v>
      </c>
      <c r="Y76" s="2">
        <v>8.6709865502499994</v>
      </c>
      <c r="Z76" s="2">
        <v>8.0409125578600005</v>
      </c>
      <c r="AA76" s="2">
        <v>4.8741014968299998</v>
      </c>
      <c r="AB76" s="2">
        <v>4.8741014968299998</v>
      </c>
      <c r="AC76" s="2">
        <v>3.6332728920799999</v>
      </c>
      <c r="AD76" s="2">
        <v>3.6332728920799999</v>
      </c>
      <c r="AE76" s="2">
        <v>2.5367936290299999</v>
      </c>
      <c r="AF76" s="2">
        <v>2.5367936290299999</v>
      </c>
      <c r="AG76" s="2">
        <v>1.6397206934399999</v>
      </c>
      <c r="AH76" s="2">
        <v>1.6397206934399999</v>
      </c>
      <c r="AI76" s="2">
        <v>-1.55</v>
      </c>
      <c r="AJ76" s="2">
        <v>7816.7942563500001</v>
      </c>
      <c r="AK76" s="2">
        <v>11.921540359</v>
      </c>
      <c r="AL76" s="2">
        <v>4.3727504066999998</v>
      </c>
      <c r="AM76" s="2">
        <v>2.0017705966300001</v>
      </c>
      <c r="AN76" s="2">
        <v>95.116857250500004</v>
      </c>
      <c r="AO76" s="2">
        <v>25.7901126155</v>
      </c>
      <c r="AP76" s="2">
        <v>24.639219237999999</v>
      </c>
      <c r="AQ76" s="2">
        <v>6.22790117073</v>
      </c>
      <c r="AR76" s="2">
        <v>5.94833928099</v>
      </c>
      <c r="AS76" s="2">
        <v>0</v>
      </c>
      <c r="AT76" s="2">
        <v>5.6897433982000001</v>
      </c>
      <c r="AU76" s="2">
        <v>4.5670996477900001</v>
      </c>
      <c r="AV76" s="2">
        <v>9.7785157050200002</v>
      </c>
      <c r="AW76" s="2">
        <v>4.98397852095</v>
      </c>
      <c r="AX76" s="2">
        <v>0</v>
      </c>
      <c r="AY76" s="2">
        <v>0</v>
      </c>
      <c r="AZ76" s="2">
        <v>0</v>
      </c>
      <c r="BA76" s="2">
        <v>0</v>
      </c>
      <c r="BB76" s="2">
        <v>6.6068819645100003</v>
      </c>
      <c r="BC76" s="2">
        <v>20.056445138299999</v>
      </c>
      <c r="BD76" s="2">
        <v>5.94833928099</v>
      </c>
      <c r="BE76" s="2">
        <v>0</v>
      </c>
      <c r="BF76" s="2">
        <v>14.535056689699999</v>
      </c>
      <c r="BG76" s="2">
        <v>0</v>
      </c>
      <c r="BH76" s="2">
        <v>24.539800333999999</v>
      </c>
      <c r="BI76" s="2">
        <v>12.3405494417</v>
      </c>
      <c r="BJ76" s="2">
        <v>16.811600657</v>
      </c>
      <c r="BK76" s="2">
        <v>0</v>
      </c>
      <c r="BL76" s="2">
        <v>0</v>
      </c>
      <c r="BM76" s="2">
        <v>11.4234108754</v>
      </c>
      <c r="BN76" s="2">
        <v>5.94833928099</v>
      </c>
      <c r="BO76" s="2">
        <v>0</v>
      </c>
      <c r="BP76" s="2">
        <v>0</v>
      </c>
      <c r="BQ76" s="2">
        <v>54.773420002000002</v>
      </c>
      <c r="BR76" s="2">
        <v>4.7368629538000002</v>
      </c>
      <c r="BS76" s="2">
        <v>0</v>
      </c>
      <c r="BT76" s="2">
        <v>6.22790117073</v>
      </c>
      <c r="BU76" s="2">
        <v>11.1218572588</v>
      </c>
      <c r="BV76" s="2">
        <v>0</v>
      </c>
      <c r="BW76" s="2">
        <v>0</v>
      </c>
      <c r="BX76" s="2">
        <v>0</v>
      </c>
      <c r="BY76" s="2">
        <v>143.72</v>
      </c>
      <c r="BZ76" s="2">
        <v>36.836425696699997</v>
      </c>
      <c r="CA76" s="2">
        <v>15.0075919738</v>
      </c>
      <c r="CB76" s="2">
        <v>0</v>
      </c>
      <c r="CC76" s="2">
        <v>5.94833928099</v>
      </c>
      <c r="CD76" s="2">
        <v>0</v>
      </c>
      <c r="CE76" s="2">
        <v>10.8944197226</v>
      </c>
      <c r="CF76" s="2">
        <v>0</v>
      </c>
      <c r="CG76" s="2">
        <v>0</v>
      </c>
      <c r="CH76" s="2">
        <v>0</v>
      </c>
      <c r="CI76" s="2">
        <v>9.9679570418899992</v>
      </c>
      <c r="CJ76" s="2">
        <v>15.577057825800001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0.90268518518499996</v>
      </c>
      <c r="CT76" s="2">
        <v>51.763981481499997</v>
      </c>
      <c r="CU76" s="2">
        <v>0.625</v>
      </c>
      <c r="CV76" s="2">
        <v>17</v>
      </c>
      <c r="CW76" s="2">
        <v>5</v>
      </c>
      <c r="CX76" s="2">
        <v>9</v>
      </c>
      <c r="CY76" s="2">
        <v>0</v>
      </c>
      <c r="CZ76" s="2">
        <v>1</v>
      </c>
      <c r="DA76" s="2">
        <v>1</v>
      </c>
      <c r="DB76" s="2">
        <v>0</v>
      </c>
      <c r="DC76" s="2">
        <v>1</v>
      </c>
      <c r="DD76" s="2">
        <v>1</v>
      </c>
      <c r="DE76" s="2">
        <v>9</v>
      </c>
      <c r="DF76" s="2">
        <v>4</v>
      </c>
      <c r="DG76" s="2">
        <v>9</v>
      </c>
      <c r="DH76" s="2">
        <v>2</v>
      </c>
      <c r="DI76" s="2">
        <v>0</v>
      </c>
      <c r="DJ76" s="2">
        <v>1</v>
      </c>
      <c r="DK76" s="2">
        <v>1</v>
      </c>
      <c r="DL76" s="2">
        <v>2</v>
      </c>
      <c r="DM76" s="2">
        <v>-3.1680000000000001</v>
      </c>
      <c r="DN76" s="2">
        <v>53.713799999999999</v>
      </c>
      <c r="DO76" s="2">
        <v>0</v>
      </c>
      <c r="DP76" s="2">
        <v>3</v>
      </c>
      <c r="DQ76" s="2">
        <v>3</v>
      </c>
      <c r="DR76" s="2">
        <v>1</v>
      </c>
      <c r="DS76" s="2">
        <v>0</v>
      </c>
      <c r="DT76" s="2">
        <v>3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3</v>
      </c>
      <c r="EE76" s="2">
        <v>0</v>
      </c>
      <c r="EF76" s="2">
        <v>1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1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1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</row>
    <row r="77" spans="2:206" ht="90" customHeight="1" x14ac:dyDescent="0.25">
      <c r="B77" s="2" t="s">
        <v>468</v>
      </c>
      <c r="C77" s="2">
        <v>2</v>
      </c>
      <c r="D77" s="2">
        <v>0.67860709906000005</v>
      </c>
      <c r="E77" s="2">
        <v>0.33902372824799998</v>
      </c>
      <c r="F77" s="2">
        <v>0</v>
      </c>
      <c r="G77" s="2">
        <v>2.0909090909099999</v>
      </c>
      <c r="H77" s="2">
        <v>2.5454545454500002</v>
      </c>
      <c r="I77" s="2">
        <v>1.4545454545500001</v>
      </c>
      <c r="J77" s="2">
        <v>167.52699999999999</v>
      </c>
      <c r="K77" s="2">
        <v>10.3553395062</v>
      </c>
      <c r="L77" s="2">
        <v>0.50705104010099999</v>
      </c>
      <c r="M77" s="2">
        <v>10.3553395062</v>
      </c>
      <c r="N77" s="2">
        <v>-0.50705104010099999</v>
      </c>
      <c r="O77" s="2">
        <v>171.9927217</v>
      </c>
      <c r="P77" s="2">
        <v>172.56700000000001</v>
      </c>
      <c r="Q77" s="2">
        <v>58</v>
      </c>
      <c r="R77" s="2">
        <v>-1.1898148148100001</v>
      </c>
      <c r="S77" s="2">
        <v>0.18287037037000001</v>
      </c>
      <c r="T77" s="2">
        <v>0.33902372824799998</v>
      </c>
      <c r="U77" s="2">
        <v>3.23220887031</v>
      </c>
      <c r="V77" s="2">
        <v>295.73720227400003</v>
      </c>
      <c r="W77" s="2">
        <v>8.4307214203199994</v>
      </c>
      <c r="X77" s="2">
        <v>5.4126907620400004</v>
      </c>
      <c r="Y77" s="2">
        <v>6.1686197080599996</v>
      </c>
      <c r="Z77" s="2">
        <v>5.1090609052799998</v>
      </c>
      <c r="AA77" s="2">
        <v>2.82835384895</v>
      </c>
      <c r="AB77" s="2">
        <v>3.20631832196</v>
      </c>
      <c r="AC77" s="2">
        <v>1.9666235675799999</v>
      </c>
      <c r="AD77" s="2">
        <v>2.4030593480500002</v>
      </c>
      <c r="AE77" s="2">
        <v>1.1890083249400001</v>
      </c>
      <c r="AF77" s="2">
        <v>1.42410542773</v>
      </c>
      <c r="AG77" s="2">
        <v>0.67956213421599998</v>
      </c>
      <c r="AH77" s="2">
        <v>0.85166515816800004</v>
      </c>
      <c r="AI77" s="2">
        <v>-1.22</v>
      </c>
      <c r="AJ77" s="2">
        <v>267.188810069</v>
      </c>
      <c r="AK77" s="2">
        <v>7.8822494887500003</v>
      </c>
      <c r="AL77" s="2">
        <v>2.79869308499</v>
      </c>
      <c r="AM77" s="2">
        <v>1.6208391042200001</v>
      </c>
      <c r="AN77" s="2">
        <v>67.849601065200005</v>
      </c>
      <c r="AO77" s="2">
        <v>10.213054789699999</v>
      </c>
      <c r="AP77" s="2">
        <v>11.312963325</v>
      </c>
      <c r="AQ77" s="2">
        <v>0</v>
      </c>
      <c r="AR77" s="2">
        <v>0</v>
      </c>
      <c r="AS77" s="2">
        <v>0</v>
      </c>
      <c r="AT77" s="2">
        <v>5.9693052879500001</v>
      </c>
      <c r="AU77" s="2">
        <v>0</v>
      </c>
      <c r="AV77" s="2">
        <v>4.7945371840700002</v>
      </c>
      <c r="AW77" s="2">
        <v>0</v>
      </c>
      <c r="AX77" s="2">
        <v>0</v>
      </c>
      <c r="AY77" s="2">
        <v>11.600939890199999</v>
      </c>
      <c r="AZ77" s="2">
        <v>18.199101205400002</v>
      </c>
      <c r="BA77" s="2">
        <v>5.0226333137400001</v>
      </c>
      <c r="BB77" s="2">
        <v>0</v>
      </c>
      <c r="BC77" s="2">
        <v>15.0075919738</v>
      </c>
      <c r="BD77" s="2">
        <v>17.5702451782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28.7851860108</v>
      </c>
      <c r="BK77" s="2">
        <v>0</v>
      </c>
      <c r="BL77" s="2">
        <v>5.7495118332799997</v>
      </c>
      <c r="BM77" s="2">
        <v>0</v>
      </c>
      <c r="BN77" s="2">
        <v>0</v>
      </c>
      <c r="BO77" s="2">
        <v>5.7495118332799997</v>
      </c>
      <c r="BP77" s="2">
        <v>11.600939890199999</v>
      </c>
      <c r="BQ77" s="2">
        <v>16.182360077599999</v>
      </c>
      <c r="BR77" s="2">
        <v>0</v>
      </c>
      <c r="BS77" s="2">
        <v>0</v>
      </c>
      <c r="BT77" s="2">
        <v>10.3579886758</v>
      </c>
      <c r="BU77" s="2">
        <v>18.199101205400002</v>
      </c>
      <c r="BV77" s="2">
        <v>5.0226333137400001</v>
      </c>
      <c r="BW77" s="2">
        <v>0</v>
      </c>
      <c r="BX77" s="2">
        <v>0</v>
      </c>
      <c r="BY77" s="2">
        <v>57.53</v>
      </c>
      <c r="BZ77" s="2">
        <v>5.9693052879500001</v>
      </c>
      <c r="CA77" s="2">
        <v>4.7945371840700002</v>
      </c>
      <c r="CB77" s="2">
        <v>0</v>
      </c>
      <c r="CC77" s="2">
        <v>11.312963325</v>
      </c>
      <c r="CD77" s="2">
        <v>5.0226333137400001</v>
      </c>
      <c r="CE77" s="2">
        <v>0</v>
      </c>
      <c r="CF77" s="2">
        <v>18.199101205400002</v>
      </c>
      <c r="CG77" s="2">
        <v>0</v>
      </c>
      <c r="CH77" s="2">
        <v>0</v>
      </c>
      <c r="CI77" s="2">
        <v>0</v>
      </c>
      <c r="CJ77" s="2">
        <v>21.813994679899999</v>
      </c>
      <c r="CK77" s="2">
        <v>0</v>
      </c>
      <c r="CL77" s="2">
        <v>5.4864506172800001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30.2913271605</v>
      </c>
      <c r="CU77" s="2">
        <v>0</v>
      </c>
      <c r="CV77" s="2">
        <v>11</v>
      </c>
      <c r="CW77" s="2">
        <v>2</v>
      </c>
      <c r="CX77" s="2">
        <v>3</v>
      </c>
      <c r="CY77" s="2">
        <v>0</v>
      </c>
      <c r="CZ77" s="2">
        <v>0</v>
      </c>
      <c r="DA77" s="2">
        <v>0</v>
      </c>
      <c r="DB77" s="2">
        <v>1</v>
      </c>
      <c r="DC77" s="2">
        <v>0</v>
      </c>
      <c r="DD77" s="2">
        <v>1</v>
      </c>
      <c r="DE77" s="2">
        <v>2</v>
      </c>
      <c r="DF77" s="2">
        <v>2</v>
      </c>
      <c r="DG77" s="2">
        <v>4</v>
      </c>
      <c r="DH77" s="2">
        <v>1</v>
      </c>
      <c r="DI77" s="2">
        <v>0</v>
      </c>
      <c r="DJ77" s="2">
        <v>0</v>
      </c>
      <c r="DK77" s="2">
        <v>0</v>
      </c>
      <c r="DL77" s="2">
        <v>1</v>
      </c>
      <c r="DM77" s="2">
        <v>1.7438</v>
      </c>
      <c r="DN77" s="2">
        <v>40.076099999999997</v>
      </c>
      <c r="DO77" s="2">
        <v>0</v>
      </c>
      <c r="DP77" s="2">
        <v>0</v>
      </c>
      <c r="DQ77" s="2">
        <v>0</v>
      </c>
      <c r="DR77" s="2">
        <v>0</v>
      </c>
      <c r="DS77" s="2">
        <v>1</v>
      </c>
      <c r="DT77" s="2">
        <v>0</v>
      </c>
      <c r="DU77" s="2">
        <v>0</v>
      </c>
      <c r="DV77" s="2">
        <v>1</v>
      </c>
      <c r="DW77" s="2">
        <v>1</v>
      </c>
      <c r="DX77" s="2">
        <v>1</v>
      </c>
      <c r="DY77" s="2">
        <v>1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1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1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1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</row>
    <row r="78" spans="2:206" ht="90" customHeight="1" x14ac:dyDescent="0.25">
      <c r="B78" s="2" t="s">
        <v>469</v>
      </c>
      <c r="C78" s="2">
        <v>2</v>
      </c>
      <c r="D78" s="2">
        <v>0.51237169969700003</v>
      </c>
      <c r="E78" s="2">
        <v>0.194411861785</v>
      </c>
      <c r="F78" s="2">
        <v>0</v>
      </c>
      <c r="G78" s="2">
        <v>2.5</v>
      </c>
      <c r="H78" s="2">
        <v>2.75</v>
      </c>
      <c r="I78" s="2">
        <v>1.75</v>
      </c>
      <c r="J78" s="2">
        <v>104.06399999999999</v>
      </c>
      <c r="K78" s="2">
        <v>10.4127314815</v>
      </c>
      <c r="L78" s="2">
        <v>0.46127094312</v>
      </c>
      <c r="M78" s="2">
        <v>10.4127314815</v>
      </c>
      <c r="N78" s="2">
        <v>-0.46127094312</v>
      </c>
      <c r="O78" s="2">
        <v>110.036779432</v>
      </c>
      <c r="P78" s="2">
        <v>110.11199999999999</v>
      </c>
      <c r="Q78" s="2">
        <v>42</v>
      </c>
      <c r="R78" s="2">
        <v>-3.2407407407400002E-2</v>
      </c>
      <c r="S78" s="2">
        <v>3.2407407407400002E-2</v>
      </c>
      <c r="T78" s="2">
        <v>0.194411861785</v>
      </c>
      <c r="U78" s="2">
        <v>2.9283752374300001</v>
      </c>
      <c r="V78" s="2">
        <v>174.41842213000001</v>
      </c>
      <c r="W78" s="2">
        <v>5.9831276631300003</v>
      </c>
      <c r="X78" s="2">
        <v>4.5485473885000003</v>
      </c>
      <c r="Y78" s="2">
        <v>4.5485473885000003</v>
      </c>
      <c r="Z78" s="2">
        <v>3.8045304526399999</v>
      </c>
      <c r="AA78" s="2">
        <v>2.34929235212</v>
      </c>
      <c r="AB78" s="2">
        <v>2.34929235212</v>
      </c>
      <c r="AC78" s="2">
        <v>1.53348763804</v>
      </c>
      <c r="AD78" s="2">
        <v>1.53348763804</v>
      </c>
      <c r="AE78" s="2">
        <v>0.86816738033999996</v>
      </c>
      <c r="AF78" s="2">
        <v>0.86816738033999996</v>
      </c>
      <c r="AG78" s="2">
        <v>0.478887614154</v>
      </c>
      <c r="AH78" s="2">
        <v>0.478887614154</v>
      </c>
      <c r="AI78" s="2">
        <v>-1.05</v>
      </c>
      <c r="AJ78" s="2">
        <v>93.102593389099994</v>
      </c>
      <c r="AK78" s="2">
        <v>5.0938848920900002</v>
      </c>
      <c r="AL78" s="2">
        <v>1.82004150932</v>
      </c>
      <c r="AM78" s="2">
        <v>0.78010530037100001</v>
      </c>
      <c r="AN78" s="2">
        <v>47.117138712399999</v>
      </c>
      <c r="AO78" s="2">
        <v>4.4171509370499997</v>
      </c>
      <c r="AP78" s="2">
        <v>0</v>
      </c>
      <c r="AQ78" s="2">
        <v>11.543492365200001</v>
      </c>
      <c r="AR78" s="2">
        <v>0</v>
      </c>
      <c r="AS78" s="2">
        <v>0</v>
      </c>
      <c r="AT78" s="2">
        <v>0</v>
      </c>
      <c r="AU78" s="2">
        <v>4.7945371840700002</v>
      </c>
      <c r="AV78" s="2">
        <v>0</v>
      </c>
      <c r="AW78" s="2">
        <v>0</v>
      </c>
      <c r="AX78" s="2">
        <v>0</v>
      </c>
      <c r="AY78" s="2">
        <v>0</v>
      </c>
      <c r="AZ78" s="2">
        <v>12.1327341369</v>
      </c>
      <c r="BA78" s="2">
        <v>6.9237371996899997</v>
      </c>
      <c r="BB78" s="2">
        <v>6.2631629956400001</v>
      </c>
      <c r="BC78" s="2">
        <v>9.2116881211300008</v>
      </c>
      <c r="BD78" s="2">
        <v>5.78324494636</v>
      </c>
      <c r="BE78" s="2">
        <v>0</v>
      </c>
      <c r="BF78" s="2">
        <v>0</v>
      </c>
      <c r="BG78" s="2">
        <v>0</v>
      </c>
      <c r="BH78" s="2">
        <v>6.9237371996899997</v>
      </c>
      <c r="BI78" s="2">
        <v>0</v>
      </c>
      <c r="BJ78" s="2">
        <v>24.156144551400001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5.78324494636</v>
      </c>
      <c r="BR78" s="2">
        <v>0</v>
      </c>
      <c r="BS78" s="2">
        <v>0</v>
      </c>
      <c r="BT78" s="2">
        <v>17.4785218026</v>
      </c>
      <c r="BU78" s="2">
        <v>22.813048069600001</v>
      </c>
      <c r="BV78" s="2">
        <v>0</v>
      </c>
      <c r="BW78" s="2">
        <v>0</v>
      </c>
      <c r="BX78" s="2">
        <v>0</v>
      </c>
      <c r="BY78" s="2">
        <v>30.21</v>
      </c>
      <c r="BZ78" s="2">
        <v>0</v>
      </c>
      <c r="CA78" s="2">
        <v>4.7945371840700002</v>
      </c>
      <c r="CB78" s="2">
        <v>0</v>
      </c>
      <c r="CC78" s="2">
        <v>5.78324494636</v>
      </c>
      <c r="CD78" s="2">
        <v>5.7602474188699997</v>
      </c>
      <c r="CE78" s="2">
        <v>0</v>
      </c>
      <c r="CF78" s="2">
        <v>13.1869001953</v>
      </c>
      <c r="CG78" s="2">
        <v>12.1327341369</v>
      </c>
      <c r="CH78" s="2">
        <v>0</v>
      </c>
      <c r="CI78" s="2">
        <v>0</v>
      </c>
      <c r="CJ78" s="2">
        <v>4.4171509370499997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4.7453703703699999</v>
      </c>
      <c r="CT78" s="2">
        <v>17.087962962999999</v>
      </c>
      <c r="CU78" s="2">
        <v>0.166666666667</v>
      </c>
      <c r="CV78" s="2">
        <v>8</v>
      </c>
      <c r="CW78" s="2">
        <v>0</v>
      </c>
      <c r="CX78" s="2">
        <v>2</v>
      </c>
      <c r="CY78" s="2">
        <v>0</v>
      </c>
      <c r="CZ78" s="2">
        <v>0</v>
      </c>
      <c r="DA78" s="2">
        <v>0</v>
      </c>
      <c r="DB78" s="2">
        <v>0</v>
      </c>
      <c r="DC78" s="2">
        <v>1</v>
      </c>
      <c r="DD78" s="2">
        <v>1</v>
      </c>
      <c r="DE78" s="2">
        <v>2</v>
      </c>
      <c r="DF78" s="2">
        <v>0</v>
      </c>
      <c r="DG78" s="2">
        <v>2</v>
      </c>
      <c r="DH78" s="2">
        <v>1</v>
      </c>
      <c r="DI78" s="2">
        <v>0</v>
      </c>
      <c r="DJ78" s="2">
        <v>0</v>
      </c>
      <c r="DK78" s="2">
        <v>0</v>
      </c>
      <c r="DL78" s="2">
        <v>1</v>
      </c>
      <c r="DM78" s="2">
        <v>1.4822</v>
      </c>
      <c r="DN78" s="2">
        <v>28.712499999999999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1</v>
      </c>
      <c r="DZ78" s="2">
        <v>1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1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1</v>
      </c>
      <c r="FO78" s="2">
        <v>1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</row>
    <row r="79" spans="2:206" ht="90" customHeight="1" x14ac:dyDescent="0.25">
      <c r="B79" s="2" t="s">
        <v>470</v>
      </c>
      <c r="C79" s="2">
        <v>2</v>
      </c>
      <c r="D79" s="2">
        <v>0.90272465082999997</v>
      </c>
      <c r="E79" s="2">
        <v>0.41624011063400002</v>
      </c>
      <c r="F79" s="2">
        <v>0</v>
      </c>
      <c r="G79" s="2">
        <v>1.95238095238</v>
      </c>
      <c r="H79" s="2">
        <v>2.5714285714299998</v>
      </c>
      <c r="I79" s="2">
        <v>1.2380952381000001</v>
      </c>
      <c r="J79" s="2">
        <v>285.16000000000003</v>
      </c>
      <c r="K79" s="2">
        <v>12.837487297399999</v>
      </c>
      <c r="L79" s="2">
        <v>0.47754053703600002</v>
      </c>
      <c r="M79" s="2">
        <v>12.837487297399999</v>
      </c>
      <c r="N79" s="2">
        <v>-0.47754053703600002</v>
      </c>
      <c r="O79" s="2">
        <v>296.07726225200003</v>
      </c>
      <c r="P79" s="2">
        <v>296.24799999999999</v>
      </c>
      <c r="Q79" s="2">
        <v>110</v>
      </c>
      <c r="R79" s="2">
        <v>-4.4707165296699998</v>
      </c>
      <c r="S79" s="2">
        <v>7.0143613000800001E-3</v>
      </c>
      <c r="T79" s="2">
        <v>0.41624011063400002</v>
      </c>
      <c r="U79" s="2">
        <v>2.4424278146099998</v>
      </c>
      <c r="V79" s="2">
        <v>684.15960449399995</v>
      </c>
      <c r="W79" s="2">
        <v>15.620955864600001</v>
      </c>
      <c r="X79" s="2">
        <v>10.9006705156</v>
      </c>
      <c r="Y79" s="2">
        <v>10.9006705156</v>
      </c>
      <c r="Z79" s="2">
        <v>9.80354901828</v>
      </c>
      <c r="AA79" s="2">
        <v>5.9258420771100004</v>
      </c>
      <c r="AB79" s="2">
        <v>5.9258420771100004</v>
      </c>
      <c r="AC79" s="2">
        <v>4.3056146578199996</v>
      </c>
      <c r="AD79" s="2">
        <v>4.3056146578199996</v>
      </c>
      <c r="AE79" s="2">
        <v>2.9303879841399998</v>
      </c>
      <c r="AF79" s="2">
        <v>2.9303879841399998</v>
      </c>
      <c r="AG79" s="2">
        <v>1.8832109186999999</v>
      </c>
      <c r="AH79" s="2">
        <v>1.8832109186999999</v>
      </c>
      <c r="AI79" s="2">
        <v>-2.57</v>
      </c>
      <c r="AJ79" s="2">
        <v>38547.6651633</v>
      </c>
      <c r="AK79" s="2">
        <v>14.8311391037</v>
      </c>
      <c r="AL79" s="2">
        <v>5.4324031176099998</v>
      </c>
      <c r="AM79" s="2">
        <v>3.1268777109400001</v>
      </c>
      <c r="AN79" s="2">
        <v>117.80519589399999</v>
      </c>
      <c r="AO79" s="2">
        <v>10.4233159988</v>
      </c>
      <c r="AP79" s="2">
        <v>11.381314269500001</v>
      </c>
      <c r="AQ79" s="2">
        <v>0</v>
      </c>
      <c r="AR79" s="2">
        <v>0</v>
      </c>
      <c r="AS79" s="2">
        <v>0</v>
      </c>
      <c r="AT79" s="2">
        <v>12.1456038054</v>
      </c>
      <c r="AU79" s="2">
        <v>0</v>
      </c>
      <c r="AV79" s="2">
        <v>9.7785157050200002</v>
      </c>
      <c r="AW79" s="2">
        <v>13.171245143</v>
      </c>
      <c r="AX79" s="2">
        <v>0</v>
      </c>
      <c r="AY79" s="2">
        <v>6.06636706846</v>
      </c>
      <c r="AZ79" s="2">
        <v>36.752656965200003</v>
      </c>
      <c r="BA79" s="2">
        <v>11.8842298463</v>
      </c>
      <c r="BB79" s="2">
        <v>5.5634514917000004</v>
      </c>
      <c r="BC79" s="2">
        <v>23.072309721900002</v>
      </c>
      <c r="BD79" s="2">
        <v>17.474554340499999</v>
      </c>
      <c r="BE79" s="2">
        <v>0</v>
      </c>
      <c r="BF79" s="2">
        <v>4.98397852095</v>
      </c>
      <c r="BG79" s="2">
        <v>0</v>
      </c>
      <c r="BH79" s="2">
        <v>13.100035717100001</v>
      </c>
      <c r="BI79" s="2">
        <v>5.3167886040100001</v>
      </c>
      <c r="BJ79" s="2">
        <v>53.219033389000003</v>
      </c>
      <c r="BK79" s="2">
        <v>0</v>
      </c>
      <c r="BL79" s="2">
        <v>0</v>
      </c>
      <c r="BM79" s="2">
        <v>5.3167886040100001</v>
      </c>
      <c r="BN79" s="2">
        <v>24.676494195499998</v>
      </c>
      <c r="BO79" s="2">
        <v>0</v>
      </c>
      <c r="BP79" s="2">
        <v>0</v>
      </c>
      <c r="BQ79" s="2">
        <v>16.059811203700001</v>
      </c>
      <c r="BR79" s="2">
        <v>6.1762985174400002</v>
      </c>
      <c r="BS79" s="2">
        <v>6.9237371996899997</v>
      </c>
      <c r="BT79" s="2">
        <v>21.484891659199999</v>
      </c>
      <c r="BU79" s="2">
        <v>36.528678913900002</v>
      </c>
      <c r="BV79" s="2">
        <v>0</v>
      </c>
      <c r="BW79" s="2">
        <v>0</v>
      </c>
      <c r="BX79" s="2">
        <v>0</v>
      </c>
      <c r="BY79" s="2">
        <v>62.22</v>
      </c>
      <c r="BZ79" s="2">
        <v>17.709055297100001</v>
      </c>
      <c r="CA79" s="2">
        <v>17.965782327100001</v>
      </c>
      <c r="CB79" s="2">
        <v>0</v>
      </c>
      <c r="CC79" s="2">
        <v>22.632152035899999</v>
      </c>
      <c r="CD79" s="2">
        <v>0</v>
      </c>
      <c r="CE79" s="2">
        <v>6.06636706846</v>
      </c>
      <c r="CF79" s="2">
        <v>37.386049045199996</v>
      </c>
      <c r="CG79" s="2">
        <v>0</v>
      </c>
      <c r="CH79" s="2">
        <v>0</v>
      </c>
      <c r="CI79" s="2">
        <v>10.300767125</v>
      </c>
      <c r="CJ79" s="2">
        <v>5.1065273948399996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38.512461892200001</v>
      </c>
      <c r="CT79" s="2">
        <v>29.237538107799999</v>
      </c>
      <c r="CU79" s="2">
        <v>0.14285714285699999</v>
      </c>
      <c r="CV79" s="2">
        <v>21</v>
      </c>
      <c r="CW79" s="2">
        <v>2</v>
      </c>
      <c r="CX79" s="2">
        <v>4</v>
      </c>
      <c r="CY79" s="2">
        <v>0</v>
      </c>
      <c r="CZ79" s="2">
        <v>0</v>
      </c>
      <c r="DA79" s="2">
        <v>0</v>
      </c>
      <c r="DB79" s="2">
        <v>1</v>
      </c>
      <c r="DC79" s="2">
        <v>1</v>
      </c>
      <c r="DD79" s="2">
        <v>2</v>
      </c>
      <c r="DE79" s="2">
        <v>3</v>
      </c>
      <c r="DF79" s="2">
        <v>2</v>
      </c>
      <c r="DG79" s="2">
        <v>7</v>
      </c>
      <c r="DH79" s="2">
        <v>3</v>
      </c>
      <c r="DI79" s="2">
        <v>0</v>
      </c>
      <c r="DJ79" s="2">
        <v>0</v>
      </c>
      <c r="DK79" s="2">
        <v>0</v>
      </c>
      <c r="DL79" s="2">
        <v>2</v>
      </c>
      <c r="DM79" s="2">
        <v>3.8506200000000002</v>
      </c>
      <c r="DN79" s="2">
        <v>70.66</v>
      </c>
      <c r="DO79" s="2">
        <v>0</v>
      </c>
      <c r="DP79" s="2">
        <v>0</v>
      </c>
      <c r="DQ79" s="2">
        <v>0</v>
      </c>
      <c r="DR79" s="2">
        <v>0</v>
      </c>
      <c r="DS79" s="2">
        <v>1</v>
      </c>
      <c r="DT79" s="2">
        <v>1</v>
      </c>
      <c r="DU79" s="2">
        <v>0</v>
      </c>
      <c r="DV79" s="2">
        <v>0</v>
      </c>
      <c r="DW79" s="2">
        <v>1</v>
      </c>
      <c r="DX79" s="2">
        <v>1</v>
      </c>
      <c r="DY79" s="2">
        <v>1</v>
      </c>
      <c r="DZ79" s="2">
        <v>0</v>
      </c>
      <c r="EA79" s="2">
        <v>0</v>
      </c>
      <c r="EB79" s="2">
        <v>0</v>
      </c>
      <c r="EC79" s="2">
        <v>0</v>
      </c>
      <c r="ED79" s="2">
        <v>1</v>
      </c>
      <c r="EE79" s="2">
        <v>1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3</v>
      </c>
      <c r="EO79" s="2">
        <v>0</v>
      </c>
      <c r="EP79" s="2">
        <v>0</v>
      </c>
      <c r="EQ79" s="2">
        <v>0</v>
      </c>
      <c r="ER79" s="2">
        <v>2</v>
      </c>
      <c r="ES79" s="2">
        <v>0</v>
      </c>
      <c r="ET79" s="2">
        <v>0</v>
      </c>
      <c r="EU79" s="2">
        <v>0</v>
      </c>
      <c r="EV79" s="2">
        <v>0</v>
      </c>
      <c r="EW79" s="2">
        <v>1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3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1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</row>
    <row r="80" spans="2:206" ht="90" customHeight="1" x14ac:dyDescent="0.25">
      <c r="B80" s="2" t="s">
        <v>471</v>
      </c>
      <c r="C80" s="2">
        <v>2</v>
      </c>
      <c r="D80" s="2">
        <v>0.70386158381200004</v>
      </c>
      <c r="E80" s="2">
        <v>0.35114912918800001</v>
      </c>
      <c r="F80" s="2">
        <v>0</v>
      </c>
      <c r="G80" s="2">
        <v>2.6</v>
      </c>
      <c r="H80" s="2">
        <v>3.2</v>
      </c>
      <c r="I80" s="2">
        <v>1.8</v>
      </c>
      <c r="J80" s="2">
        <v>218.173</v>
      </c>
      <c r="K80" s="2">
        <v>11.4421291572</v>
      </c>
      <c r="L80" s="2">
        <v>0.39275837743699998</v>
      </c>
      <c r="M80" s="2">
        <v>11.4421291572</v>
      </c>
      <c r="N80" s="2">
        <v>-0.39275837743699998</v>
      </c>
      <c r="O80" s="2">
        <v>229.052112212</v>
      </c>
      <c r="P80" s="2">
        <v>229.261</v>
      </c>
      <c r="Q80" s="2">
        <v>82</v>
      </c>
      <c r="R80" s="2">
        <v>-0.43130574451999998</v>
      </c>
      <c r="S80" s="2">
        <v>5.7224033131800002E-2</v>
      </c>
      <c r="T80" s="2">
        <v>0.35114912918800001</v>
      </c>
      <c r="U80" s="2">
        <v>2.2042997522499999</v>
      </c>
      <c r="V80" s="2">
        <v>408.36352218399998</v>
      </c>
      <c r="W80" s="2">
        <v>10.836498814300001</v>
      </c>
      <c r="X80" s="2">
        <v>7.8673505662099998</v>
      </c>
      <c r="Y80" s="2">
        <v>8.6838471471399998</v>
      </c>
      <c r="Z80" s="2">
        <v>7.2027086004100003</v>
      </c>
      <c r="AA80" s="2">
        <v>4.4305321832300004</v>
      </c>
      <c r="AB80" s="2">
        <v>5.4792869732099998</v>
      </c>
      <c r="AC80" s="2">
        <v>3.0784498632299999</v>
      </c>
      <c r="AD80" s="2">
        <v>4.2708999529599998</v>
      </c>
      <c r="AE80" s="2">
        <v>2.0444089211100001</v>
      </c>
      <c r="AF80" s="2">
        <v>3.1539803063199998</v>
      </c>
      <c r="AG80" s="2">
        <v>1.3300631676700001</v>
      </c>
      <c r="AH80" s="2">
        <v>2.2607508790700002</v>
      </c>
      <c r="AI80" s="2">
        <v>-1.05</v>
      </c>
      <c r="AJ80" s="2">
        <v>3818.10794154</v>
      </c>
      <c r="AK80" s="2">
        <v>10.467220165300001</v>
      </c>
      <c r="AL80" s="2">
        <v>4.2134468931000004</v>
      </c>
      <c r="AM80" s="2">
        <v>2.1378659374</v>
      </c>
      <c r="AN80" s="2">
        <v>90.066909676199998</v>
      </c>
      <c r="AO80" s="2">
        <v>15.577057825800001</v>
      </c>
      <c r="AP80" s="2">
        <v>17.4817623201</v>
      </c>
      <c r="AQ80" s="2">
        <v>0</v>
      </c>
      <c r="AR80" s="2">
        <v>0</v>
      </c>
      <c r="AS80" s="2">
        <v>0</v>
      </c>
      <c r="AT80" s="2">
        <v>5.6897433982000001</v>
      </c>
      <c r="AU80" s="2">
        <v>4.5670996477900001</v>
      </c>
      <c r="AV80" s="2">
        <v>4.7945371840700002</v>
      </c>
      <c r="AW80" s="2">
        <v>4.98397852095</v>
      </c>
      <c r="AX80" s="2">
        <v>11.761884949400001</v>
      </c>
      <c r="AY80" s="2">
        <v>0</v>
      </c>
      <c r="AZ80" s="2">
        <v>6.06636706846</v>
      </c>
      <c r="BA80" s="2">
        <v>11.949697178399999</v>
      </c>
      <c r="BB80" s="2">
        <v>6.6068819645100003</v>
      </c>
      <c r="BC80" s="2">
        <v>9.8433903486399998</v>
      </c>
      <c r="BD80" s="2">
        <v>17.579747727200001</v>
      </c>
      <c r="BE80" s="2">
        <v>0</v>
      </c>
      <c r="BF80" s="2">
        <v>9.5510781687400002</v>
      </c>
      <c r="BG80" s="2">
        <v>0</v>
      </c>
      <c r="BH80" s="2">
        <v>11.663899542299999</v>
      </c>
      <c r="BI80" s="2">
        <v>18.093403048399999</v>
      </c>
      <c r="BJ80" s="2">
        <v>22.747491222299999</v>
      </c>
      <c r="BK80" s="2">
        <v>0</v>
      </c>
      <c r="BL80" s="2">
        <v>0</v>
      </c>
      <c r="BM80" s="2">
        <v>11.4234108754</v>
      </c>
      <c r="BN80" s="2">
        <v>5.8178627778400003</v>
      </c>
      <c r="BO80" s="2">
        <v>0</v>
      </c>
      <c r="BP80" s="2">
        <v>11.761884949400001</v>
      </c>
      <c r="BQ80" s="2">
        <v>32.453339506399999</v>
      </c>
      <c r="BR80" s="2">
        <v>4.7368629538000002</v>
      </c>
      <c r="BS80" s="2">
        <v>0</v>
      </c>
      <c r="BT80" s="2">
        <v>6.22790117073</v>
      </c>
      <c r="BU80" s="2">
        <v>17.057747824100002</v>
      </c>
      <c r="BV80" s="2">
        <v>0</v>
      </c>
      <c r="BW80" s="2">
        <v>0</v>
      </c>
      <c r="BX80" s="2">
        <v>0</v>
      </c>
      <c r="BY80" s="2">
        <v>90.37</v>
      </c>
      <c r="BZ80" s="2">
        <v>5.6897433982000001</v>
      </c>
      <c r="CA80" s="2">
        <v>4.7945371840700002</v>
      </c>
      <c r="CB80" s="2">
        <v>0</v>
      </c>
      <c r="CC80" s="2">
        <v>24.088644284699999</v>
      </c>
      <c r="CD80" s="2">
        <v>5.7528536067499996</v>
      </c>
      <c r="CE80" s="2">
        <v>0</v>
      </c>
      <c r="CF80" s="2">
        <v>16.328984597200002</v>
      </c>
      <c r="CG80" s="2">
        <v>12.263210640100001</v>
      </c>
      <c r="CH80" s="2">
        <v>0</v>
      </c>
      <c r="CI80" s="2">
        <v>4.98397852095</v>
      </c>
      <c r="CJ80" s="2">
        <v>15.577057825800001</v>
      </c>
      <c r="CK80" s="2">
        <v>0</v>
      </c>
      <c r="CL80" s="2">
        <v>1.4672323790599999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1.3740277777800001</v>
      </c>
      <c r="CT80" s="2">
        <v>37.4920731765</v>
      </c>
      <c r="CU80" s="2">
        <v>0.5</v>
      </c>
      <c r="CV80" s="2">
        <v>15</v>
      </c>
      <c r="CW80" s="2">
        <v>3</v>
      </c>
      <c r="CX80" s="2">
        <v>6</v>
      </c>
      <c r="CY80" s="2">
        <v>0</v>
      </c>
      <c r="CZ80" s="2">
        <v>1</v>
      </c>
      <c r="DA80" s="2">
        <v>1</v>
      </c>
      <c r="DB80" s="2">
        <v>0</v>
      </c>
      <c r="DC80" s="2">
        <v>1</v>
      </c>
      <c r="DD80" s="2">
        <v>1</v>
      </c>
      <c r="DE80" s="2">
        <v>7</v>
      </c>
      <c r="DF80" s="2">
        <v>2</v>
      </c>
      <c r="DG80" s="2">
        <v>7</v>
      </c>
      <c r="DH80" s="2">
        <v>2</v>
      </c>
      <c r="DI80" s="2">
        <v>0</v>
      </c>
      <c r="DJ80" s="2">
        <v>1</v>
      </c>
      <c r="DK80" s="2">
        <v>1</v>
      </c>
      <c r="DL80" s="2">
        <v>2</v>
      </c>
      <c r="DM80" s="2">
        <v>-0.59409999999999996</v>
      </c>
      <c r="DN80" s="2">
        <v>56.363199999999999</v>
      </c>
      <c r="DO80" s="2">
        <v>0</v>
      </c>
      <c r="DP80" s="2">
        <v>1</v>
      </c>
      <c r="DQ80" s="2">
        <v>1</v>
      </c>
      <c r="DR80" s="2">
        <v>1</v>
      </c>
      <c r="DS80" s="2">
        <v>0</v>
      </c>
      <c r="DT80" s="2">
        <v>2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2</v>
      </c>
      <c r="EE80" s="2">
        <v>0</v>
      </c>
      <c r="EF80" s="2">
        <v>1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1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1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1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</row>
    <row r="81" spans="1:206" ht="90" customHeight="1" x14ac:dyDescent="0.25">
      <c r="B81" s="2" t="s">
        <v>472</v>
      </c>
      <c r="C81" s="2">
        <v>2</v>
      </c>
      <c r="D81" s="2">
        <v>0.50755385105100004</v>
      </c>
      <c r="E81" s="2">
        <v>0.34669812211700002</v>
      </c>
      <c r="F81" s="2">
        <v>0</v>
      </c>
      <c r="G81" s="2">
        <v>2</v>
      </c>
      <c r="H81" s="2">
        <v>2.7142857142899999</v>
      </c>
      <c r="I81" s="2">
        <v>1.2857142857099999</v>
      </c>
      <c r="J81" s="2">
        <v>180.11799999999999</v>
      </c>
      <c r="K81" s="2">
        <v>11.287133408900001</v>
      </c>
      <c r="L81" s="2">
        <v>0.42220148495799997</v>
      </c>
      <c r="M81" s="2">
        <v>11.287133408900001</v>
      </c>
      <c r="N81" s="2">
        <v>-0.42220148495799997</v>
      </c>
      <c r="O81" s="2">
        <v>188.047344116</v>
      </c>
      <c r="P81" s="2">
        <v>188.18199999999999</v>
      </c>
      <c r="Q81" s="2">
        <v>70</v>
      </c>
      <c r="R81" s="2">
        <v>-0.57296296296299998</v>
      </c>
      <c r="S81" s="2">
        <v>0.10064814814799999</v>
      </c>
      <c r="T81" s="2">
        <v>0.34669812211700002</v>
      </c>
      <c r="U81" s="2">
        <v>2.84068332447</v>
      </c>
      <c r="V81" s="2">
        <v>551.70635378300005</v>
      </c>
      <c r="W81" s="2">
        <v>10.1293920331</v>
      </c>
      <c r="X81" s="2">
        <v>7.61149621734</v>
      </c>
      <c r="Y81" s="2">
        <v>7.61149621734</v>
      </c>
      <c r="Z81" s="2">
        <v>6.6815405503500003</v>
      </c>
      <c r="AA81" s="2">
        <v>4.2211971193100002</v>
      </c>
      <c r="AB81" s="2">
        <v>4.2211971193100002</v>
      </c>
      <c r="AC81" s="2">
        <v>3.0415445550900002</v>
      </c>
      <c r="AD81" s="2">
        <v>3.0415445550900002</v>
      </c>
      <c r="AE81" s="2">
        <v>2.0207134511599998</v>
      </c>
      <c r="AF81" s="2">
        <v>2.0207134511599998</v>
      </c>
      <c r="AG81" s="2">
        <v>1.3073560908999999</v>
      </c>
      <c r="AH81" s="2">
        <v>1.3073560908999999</v>
      </c>
      <c r="AI81" s="2">
        <v>-1.9</v>
      </c>
      <c r="AJ81" s="2">
        <v>1786.46456141</v>
      </c>
      <c r="AK81" s="2">
        <v>8.6873783579000001</v>
      </c>
      <c r="AL81" s="2">
        <v>3.1038376141000001</v>
      </c>
      <c r="AM81" s="2">
        <v>1.32756781638</v>
      </c>
      <c r="AN81" s="2">
        <v>79.970812904100001</v>
      </c>
      <c r="AO81" s="2">
        <v>4.4171509370499997</v>
      </c>
      <c r="AP81" s="2">
        <v>11.146471633299999</v>
      </c>
      <c r="AQ81" s="2">
        <v>5.78324494636</v>
      </c>
      <c r="AR81" s="2">
        <v>0</v>
      </c>
      <c r="AS81" s="2">
        <v>0</v>
      </c>
      <c r="AT81" s="2">
        <v>5.62558631908</v>
      </c>
      <c r="AU81" s="2">
        <v>4.7945371840700002</v>
      </c>
      <c r="AV81" s="2">
        <v>4.7945371840700002</v>
      </c>
      <c r="AW81" s="2">
        <v>0</v>
      </c>
      <c r="AX81" s="2">
        <v>0</v>
      </c>
      <c r="AY81" s="2">
        <v>18.199101205400002</v>
      </c>
      <c r="AZ81" s="2">
        <v>19.056471336600001</v>
      </c>
      <c r="BA81" s="2">
        <v>5.3862242144600003</v>
      </c>
      <c r="BB81" s="2">
        <v>0</v>
      </c>
      <c r="BC81" s="2">
        <v>9.2116881211300008</v>
      </c>
      <c r="BD81" s="2">
        <v>16.752489302499999</v>
      </c>
      <c r="BE81" s="2">
        <v>0</v>
      </c>
      <c r="BF81" s="2">
        <v>0</v>
      </c>
      <c r="BG81" s="2">
        <v>0</v>
      </c>
      <c r="BH81" s="2">
        <v>6.9237371996899997</v>
      </c>
      <c r="BI81" s="2">
        <v>0</v>
      </c>
      <c r="BJ81" s="2">
        <v>46.315410337199999</v>
      </c>
      <c r="BK81" s="2">
        <v>0</v>
      </c>
      <c r="BL81" s="2">
        <v>0</v>
      </c>
      <c r="BM81" s="2">
        <v>5.62558631908</v>
      </c>
      <c r="BN81" s="2">
        <v>0</v>
      </c>
      <c r="BO81" s="2">
        <v>0</v>
      </c>
      <c r="BP81" s="2">
        <v>0</v>
      </c>
      <c r="BQ81" s="2">
        <v>5.78324494636</v>
      </c>
      <c r="BR81" s="2">
        <v>0</v>
      </c>
      <c r="BS81" s="2">
        <v>0</v>
      </c>
      <c r="BT81" s="2">
        <v>17.281725875500001</v>
      </c>
      <c r="BU81" s="2">
        <v>39.5435234634</v>
      </c>
      <c r="BV81" s="2">
        <v>0</v>
      </c>
      <c r="BW81" s="2">
        <v>10.969244356100001</v>
      </c>
      <c r="BX81" s="2">
        <v>0</v>
      </c>
      <c r="BY81" s="2">
        <v>47.28</v>
      </c>
      <c r="BZ81" s="2">
        <v>5.62558631908</v>
      </c>
      <c r="CA81" s="2">
        <v>9.5890743681400004</v>
      </c>
      <c r="CB81" s="2">
        <v>0</v>
      </c>
      <c r="CC81" s="2">
        <v>11.3466964381</v>
      </c>
      <c r="CD81" s="2">
        <v>5.5830201416399996</v>
      </c>
      <c r="CE81" s="2">
        <v>5.3862242144600003</v>
      </c>
      <c r="CF81" s="2">
        <v>6.9237371996899997</v>
      </c>
      <c r="CG81" s="2">
        <v>24.2654682738</v>
      </c>
      <c r="CH81" s="2">
        <v>6.06636706846</v>
      </c>
      <c r="CI81" s="2">
        <v>0</v>
      </c>
      <c r="CJ81" s="2">
        <v>4.4171509370499997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4.9776851851900004</v>
      </c>
      <c r="CT81" s="2">
        <v>32.855648148100002</v>
      </c>
      <c r="CU81" s="2">
        <v>9.0909090909100002E-2</v>
      </c>
      <c r="CV81" s="2">
        <v>14</v>
      </c>
      <c r="CW81" s="2">
        <v>0</v>
      </c>
      <c r="CX81" s="2">
        <v>3</v>
      </c>
      <c r="CY81" s="2">
        <v>0</v>
      </c>
      <c r="CZ81" s="2">
        <v>0</v>
      </c>
      <c r="DA81" s="2">
        <v>0</v>
      </c>
      <c r="DB81" s="2">
        <v>1</v>
      </c>
      <c r="DC81" s="2">
        <v>1</v>
      </c>
      <c r="DD81" s="2">
        <v>2</v>
      </c>
      <c r="DE81" s="2">
        <v>3</v>
      </c>
      <c r="DF81" s="2">
        <v>0</v>
      </c>
      <c r="DG81" s="2">
        <v>3</v>
      </c>
      <c r="DH81" s="2">
        <v>1</v>
      </c>
      <c r="DI81" s="2">
        <v>0</v>
      </c>
      <c r="DJ81" s="2">
        <v>0</v>
      </c>
      <c r="DK81" s="2">
        <v>0</v>
      </c>
      <c r="DL81" s="2">
        <v>2</v>
      </c>
      <c r="DM81" s="2">
        <v>1.9956</v>
      </c>
      <c r="DN81" s="2">
        <v>52.488500000000002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1</v>
      </c>
      <c r="DZ81" s="2">
        <v>1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1</v>
      </c>
      <c r="EX81" s="2">
        <v>0</v>
      </c>
      <c r="EY81" s="2">
        <v>1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1</v>
      </c>
      <c r="FO81" s="2">
        <v>1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1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</row>
    <row r="82" spans="1:206" ht="90" customHeight="1" x14ac:dyDescent="0.25">
      <c r="B82" s="2" t="s">
        <v>487</v>
      </c>
      <c r="C82" s="2">
        <v>2</v>
      </c>
      <c r="D82" s="2">
        <v>0.44815597796399997</v>
      </c>
      <c r="E82" s="2">
        <v>0.33518086033700001</v>
      </c>
      <c r="F82" s="2">
        <v>0</v>
      </c>
      <c r="G82" s="2">
        <v>1.76923076923</v>
      </c>
      <c r="H82" s="2">
        <v>2.15384615385</v>
      </c>
      <c r="I82" s="2">
        <v>1.23076923077</v>
      </c>
      <c r="J82" s="2">
        <v>170.107</v>
      </c>
      <c r="K82" s="2">
        <v>10.449225245699999</v>
      </c>
      <c r="L82" s="2">
        <v>0.47763923613300002</v>
      </c>
      <c r="M82" s="2">
        <v>10.449225245699999</v>
      </c>
      <c r="N82" s="2">
        <v>-0.47763923613300002</v>
      </c>
      <c r="O82" s="2">
        <v>179.069476528</v>
      </c>
      <c r="P82" s="2">
        <v>179.179</v>
      </c>
      <c r="Q82" s="2">
        <v>68</v>
      </c>
      <c r="R82" s="2">
        <v>-0.975694444444</v>
      </c>
      <c r="S82" s="2">
        <v>5.2708333333300002E-2</v>
      </c>
      <c r="T82" s="2">
        <v>0.33518086033700001</v>
      </c>
      <c r="U82" s="2">
        <v>2.9395777982100002</v>
      </c>
      <c r="V82" s="2">
        <v>338.911701263</v>
      </c>
      <c r="W82" s="2">
        <v>9.8449349826900008</v>
      </c>
      <c r="X82" s="2">
        <v>6.7667770966000003</v>
      </c>
      <c r="Y82" s="2">
        <v>6.7667770966000003</v>
      </c>
      <c r="Z82" s="2">
        <v>6.0922241528800001</v>
      </c>
      <c r="AA82" s="2">
        <v>3.52366201272</v>
      </c>
      <c r="AB82" s="2">
        <v>3.52366201272</v>
      </c>
      <c r="AC82" s="2">
        <v>2.38869554404</v>
      </c>
      <c r="AD82" s="2">
        <v>2.38869554404</v>
      </c>
      <c r="AE82" s="2">
        <v>1.37245417611</v>
      </c>
      <c r="AF82" s="2">
        <v>1.37245417611</v>
      </c>
      <c r="AG82" s="2">
        <v>0.82761391216799995</v>
      </c>
      <c r="AH82" s="2">
        <v>0.82761391216799995</v>
      </c>
      <c r="AI82" s="2">
        <v>-2.04</v>
      </c>
      <c r="AJ82" s="2">
        <v>724.97041133100004</v>
      </c>
      <c r="AK82" s="2">
        <v>9.0512408759100005</v>
      </c>
      <c r="AL82" s="2">
        <v>3.57282850525</v>
      </c>
      <c r="AM82" s="2">
        <v>2.4775344376000001</v>
      </c>
      <c r="AN82" s="2">
        <v>74.692147080400005</v>
      </c>
      <c r="AO82" s="2">
        <v>16.573862349199999</v>
      </c>
      <c r="AP82" s="2">
        <v>0</v>
      </c>
      <c r="AQ82" s="2">
        <v>5.9595545687399998</v>
      </c>
      <c r="AR82" s="2">
        <v>0</v>
      </c>
      <c r="AS82" s="2">
        <v>0</v>
      </c>
      <c r="AT82" s="2">
        <v>5.9693052879500001</v>
      </c>
      <c r="AU82" s="2">
        <v>0</v>
      </c>
      <c r="AV82" s="2">
        <v>9.7869419167099991</v>
      </c>
      <c r="AW82" s="2">
        <v>0</v>
      </c>
      <c r="AX82" s="2">
        <v>0</v>
      </c>
      <c r="AY82" s="2">
        <v>0</v>
      </c>
      <c r="AZ82" s="2">
        <v>24.2654682738</v>
      </c>
      <c r="BA82" s="2">
        <v>0</v>
      </c>
      <c r="BB82" s="2">
        <v>11.2508377664</v>
      </c>
      <c r="BC82" s="2">
        <v>9.9010645789100007</v>
      </c>
      <c r="BD82" s="2">
        <v>17.616246131400001</v>
      </c>
      <c r="BE82" s="2">
        <v>0</v>
      </c>
      <c r="BF82" s="2">
        <v>0</v>
      </c>
      <c r="BG82" s="2">
        <v>16.459739686999999</v>
      </c>
      <c r="BH82" s="2">
        <v>0</v>
      </c>
      <c r="BI82" s="2">
        <v>0</v>
      </c>
      <c r="BJ82" s="2">
        <v>29.8289197655</v>
      </c>
      <c r="BK82" s="2">
        <v>0</v>
      </c>
      <c r="BL82" s="2">
        <v>0</v>
      </c>
      <c r="BM82" s="2">
        <v>11.4673349543</v>
      </c>
      <c r="BN82" s="2">
        <v>5.6873862746799997</v>
      </c>
      <c r="BO82" s="2">
        <v>0</v>
      </c>
      <c r="BP82" s="2">
        <v>0</v>
      </c>
      <c r="BQ82" s="2">
        <v>17.035387251500001</v>
      </c>
      <c r="BR82" s="2">
        <v>0</v>
      </c>
      <c r="BS82" s="2">
        <v>0</v>
      </c>
      <c r="BT82" s="2">
        <v>10.3579886758</v>
      </c>
      <c r="BU82" s="2">
        <v>29.257873006499999</v>
      </c>
      <c r="BV82" s="2">
        <v>0</v>
      </c>
      <c r="BW82" s="2">
        <v>0</v>
      </c>
      <c r="BX82" s="2">
        <v>0</v>
      </c>
      <c r="BY82" s="2">
        <v>101.7</v>
      </c>
      <c r="BZ82" s="2">
        <v>5.9693052879500001</v>
      </c>
      <c r="CA82" s="2">
        <v>4.7945371840700002</v>
      </c>
      <c r="CB82" s="2">
        <v>0</v>
      </c>
      <c r="CC82" s="2">
        <v>11.5230060604</v>
      </c>
      <c r="CD82" s="2">
        <v>5.6873862746799997</v>
      </c>
      <c r="CE82" s="2">
        <v>0</v>
      </c>
      <c r="CF82" s="2">
        <v>24.2654682738</v>
      </c>
      <c r="CG82" s="2">
        <v>0</v>
      </c>
      <c r="CH82" s="2">
        <v>0</v>
      </c>
      <c r="CI82" s="2">
        <v>4.9924047326399998</v>
      </c>
      <c r="CJ82" s="2">
        <v>16.573862349199999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38.666666666700003</v>
      </c>
      <c r="CU82" s="2">
        <v>0</v>
      </c>
      <c r="CV82" s="2">
        <v>13</v>
      </c>
      <c r="CW82" s="2">
        <v>5</v>
      </c>
      <c r="CX82" s="2">
        <v>5</v>
      </c>
      <c r="CY82" s="2">
        <v>0</v>
      </c>
      <c r="CZ82" s="2">
        <v>0</v>
      </c>
      <c r="DA82" s="2">
        <v>0</v>
      </c>
      <c r="DB82" s="2">
        <v>1</v>
      </c>
      <c r="DC82" s="2">
        <v>0</v>
      </c>
      <c r="DD82" s="2">
        <v>1</v>
      </c>
      <c r="DE82" s="2">
        <v>2</v>
      </c>
      <c r="DF82" s="2">
        <v>3</v>
      </c>
      <c r="DG82" s="2">
        <v>5</v>
      </c>
      <c r="DH82" s="2">
        <v>2</v>
      </c>
      <c r="DI82" s="2">
        <v>0</v>
      </c>
      <c r="DJ82" s="2">
        <v>0</v>
      </c>
      <c r="DK82" s="2">
        <v>0</v>
      </c>
      <c r="DL82" s="2">
        <v>1</v>
      </c>
      <c r="DM82" s="2">
        <v>0.28970000000000001</v>
      </c>
      <c r="DN82" s="2">
        <v>48.871099999999998</v>
      </c>
      <c r="DO82" s="2">
        <v>0</v>
      </c>
      <c r="DP82" s="2">
        <v>0</v>
      </c>
      <c r="DQ82" s="2">
        <v>0</v>
      </c>
      <c r="DR82" s="2">
        <v>0</v>
      </c>
      <c r="DS82" s="2">
        <v>1</v>
      </c>
      <c r="DT82" s="2">
        <v>0</v>
      </c>
      <c r="DU82" s="2">
        <v>0</v>
      </c>
      <c r="DV82" s="2">
        <v>0</v>
      </c>
      <c r="DW82" s="2">
        <v>1</v>
      </c>
      <c r="DX82" s="2">
        <v>1</v>
      </c>
      <c r="DY82" s="2">
        <v>1</v>
      </c>
      <c r="DZ82" s="2">
        <v>0</v>
      </c>
      <c r="EA82" s="2">
        <v>0</v>
      </c>
      <c r="EB82" s="2">
        <v>0</v>
      </c>
      <c r="EC82" s="2">
        <v>1</v>
      </c>
      <c r="ED82" s="2">
        <v>1</v>
      </c>
      <c r="EE82" s="2">
        <v>0</v>
      </c>
      <c r="EF82" s="2">
        <v>2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1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1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</row>
    <row r="83" spans="1:206" ht="90" customHeight="1" x14ac:dyDescent="0.25">
      <c r="B83" s="2" t="s">
        <v>473</v>
      </c>
      <c r="C83" s="2">
        <v>2</v>
      </c>
      <c r="D83" s="2">
        <v>0.65081427682600002</v>
      </c>
      <c r="E83" s="2">
        <v>0.350493466079</v>
      </c>
      <c r="F83" s="2">
        <v>0</v>
      </c>
      <c r="G83" s="2">
        <v>2.2105263157900001</v>
      </c>
      <c r="H83" s="2">
        <v>2.8947368421099999</v>
      </c>
      <c r="I83" s="2">
        <v>1.4736842105300001</v>
      </c>
      <c r="J83" s="2">
        <v>273.10399999999998</v>
      </c>
      <c r="K83" s="2">
        <v>10.7083205539</v>
      </c>
      <c r="L83" s="2">
        <v>0.38173116805899998</v>
      </c>
      <c r="M83" s="2">
        <v>10.7083205539</v>
      </c>
      <c r="N83" s="2">
        <v>-0.38173116805899998</v>
      </c>
      <c r="O83" s="2">
        <v>287.07834055799998</v>
      </c>
      <c r="P83" s="2">
        <v>287.21600000000001</v>
      </c>
      <c r="Q83" s="2">
        <v>104</v>
      </c>
      <c r="R83" s="2">
        <v>-4.1582397653000003</v>
      </c>
      <c r="S83" s="2">
        <v>0.284758221704</v>
      </c>
      <c r="T83" s="2">
        <v>0.350493466079</v>
      </c>
      <c r="U83" s="2">
        <v>2.09223141359</v>
      </c>
      <c r="V83" s="2">
        <v>624.09753508200004</v>
      </c>
      <c r="W83" s="2">
        <v>14.043605595400001</v>
      </c>
      <c r="X83" s="2">
        <v>10.1706063886</v>
      </c>
      <c r="Y83" s="2">
        <v>11.0650335796</v>
      </c>
      <c r="Z83" s="2">
        <v>8.8659919622200007</v>
      </c>
      <c r="AA83" s="2">
        <v>5.4409035571000004</v>
      </c>
      <c r="AB83" s="2">
        <v>7.2385074608000002</v>
      </c>
      <c r="AC83" s="2">
        <v>4.0991216700899997</v>
      </c>
      <c r="AD83" s="2">
        <v>5.6866889451100002</v>
      </c>
      <c r="AE83" s="2">
        <v>2.4105694660200001</v>
      </c>
      <c r="AF83" s="2">
        <v>2.8959900275399999</v>
      </c>
      <c r="AG83" s="2">
        <v>1.5864063692000001</v>
      </c>
      <c r="AH83" s="2">
        <v>2.0350782183099998</v>
      </c>
      <c r="AI83" s="2">
        <v>-1.54</v>
      </c>
      <c r="AJ83" s="2">
        <v>17986.516373599999</v>
      </c>
      <c r="AK83" s="2">
        <v>13.8816313801</v>
      </c>
      <c r="AL83" s="2">
        <v>5.2173232388899997</v>
      </c>
      <c r="AM83" s="2">
        <v>3.4773546040199999</v>
      </c>
      <c r="AN83" s="2">
        <v>108.15575580700001</v>
      </c>
      <c r="AO83" s="2">
        <v>24.824453284299999</v>
      </c>
      <c r="AP83" s="2">
        <v>18.191991161400001</v>
      </c>
      <c r="AQ83" s="2">
        <v>11.4650399986</v>
      </c>
      <c r="AR83" s="2">
        <v>0</v>
      </c>
      <c r="AS83" s="2">
        <v>0</v>
      </c>
      <c r="AT83" s="2">
        <v>7.5957623267900001</v>
      </c>
      <c r="AU83" s="2">
        <v>4.5650482849299996</v>
      </c>
      <c r="AV83" s="2">
        <v>14.951935562799999</v>
      </c>
      <c r="AW83" s="2">
        <v>0</v>
      </c>
      <c r="AX83" s="2">
        <v>0</v>
      </c>
      <c r="AY83" s="2">
        <v>0</v>
      </c>
      <c r="AZ83" s="2">
        <v>6.9237371996899997</v>
      </c>
      <c r="BA83" s="2">
        <v>0</v>
      </c>
      <c r="BB83" s="2">
        <v>18.9760428684</v>
      </c>
      <c r="BC83" s="2">
        <v>19.0887344442</v>
      </c>
      <c r="BD83" s="2">
        <v>24.577503043</v>
      </c>
      <c r="BE83" s="2">
        <v>0</v>
      </c>
      <c r="BF83" s="2">
        <v>19.519035210599998</v>
      </c>
      <c r="BG83" s="2">
        <v>0</v>
      </c>
      <c r="BH83" s="2">
        <v>19.572459993399999</v>
      </c>
      <c r="BI83" s="2">
        <v>12.0816378462</v>
      </c>
      <c r="BJ83" s="2">
        <v>12.6546401495</v>
      </c>
      <c r="BK83" s="2">
        <v>0</v>
      </c>
      <c r="BL83" s="2">
        <v>0</v>
      </c>
      <c r="BM83" s="2">
        <v>5.73366747716</v>
      </c>
      <c r="BN83" s="2">
        <v>5.8178627778400003</v>
      </c>
      <c r="BO83" s="2">
        <v>0</v>
      </c>
      <c r="BP83" s="2">
        <v>7.5957623267900001</v>
      </c>
      <c r="BQ83" s="2">
        <v>41.757795172900003</v>
      </c>
      <c r="BR83" s="2">
        <v>15.8466676446</v>
      </c>
      <c r="BS83" s="2">
        <v>0</v>
      </c>
      <c r="BT83" s="2">
        <v>6.9237371996899997</v>
      </c>
      <c r="BU83" s="2">
        <v>12.6546401495</v>
      </c>
      <c r="BV83" s="2">
        <v>0</v>
      </c>
      <c r="BW83" s="2">
        <v>11.163877938400001</v>
      </c>
      <c r="BX83" s="2">
        <v>0</v>
      </c>
      <c r="BY83" s="2">
        <v>136.38</v>
      </c>
      <c r="BZ83" s="2">
        <v>20.047699083600001</v>
      </c>
      <c r="CA83" s="2">
        <v>4.5650482849299996</v>
      </c>
      <c r="CB83" s="2">
        <v>0</v>
      </c>
      <c r="CC83" s="2">
        <v>5.8178627778400003</v>
      </c>
      <c r="CD83" s="2">
        <v>17.708634344299998</v>
      </c>
      <c r="CE83" s="2">
        <v>0</v>
      </c>
      <c r="CF83" s="2">
        <v>12.6546401495</v>
      </c>
      <c r="CG83" s="2">
        <v>11.490836847500001</v>
      </c>
      <c r="CH83" s="2">
        <v>0</v>
      </c>
      <c r="CI83" s="2">
        <v>14.951935562799999</v>
      </c>
      <c r="CJ83" s="2">
        <v>20.2573536365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12.4004989994</v>
      </c>
      <c r="CT83" s="2">
        <v>41.238389889499999</v>
      </c>
      <c r="CU83" s="2">
        <v>0.444444444444</v>
      </c>
      <c r="CV83" s="2">
        <v>19</v>
      </c>
      <c r="CW83" s="2">
        <v>4</v>
      </c>
      <c r="CX83" s="2">
        <v>9</v>
      </c>
      <c r="CY83" s="2">
        <v>0</v>
      </c>
      <c r="CZ83" s="2">
        <v>0</v>
      </c>
      <c r="DA83" s="2">
        <v>0</v>
      </c>
      <c r="DB83" s="2">
        <v>0</v>
      </c>
      <c r="DC83" s="2">
        <v>2</v>
      </c>
      <c r="DD83" s="2">
        <v>2</v>
      </c>
      <c r="DE83" s="2">
        <v>7</v>
      </c>
      <c r="DF83" s="2">
        <v>3</v>
      </c>
      <c r="DG83" s="2">
        <v>10</v>
      </c>
      <c r="DH83" s="2">
        <v>5</v>
      </c>
      <c r="DI83" s="2">
        <v>0</v>
      </c>
      <c r="DJ83" s="2">
        <v>0</v>
      </c>
      <c r="DK83" s="2">
        <v>0</v>
      </c>
      <c r="DL83" s="2">
        <v>2</v>
      </c>
      <c r="DM83" s="2">
        <v>-5.1200000000000002E-2</v>
      </c>
      <c r="DN83" s="2">
        <v>67.1935</v>
      </c>
      <c r="DO83" s="2">
        <v>0</v>
      </c>
      <c r="DP83" s="2">
        <v>0</v>
      </c>
      <c r="DQ83" s="2">
        <v>0</v>
      </c>
      <c r="DR83" s="2">
        <v>1</v>
      </c>
      <c r="DS83" s="2">
        <v>0</v>
      </c>
      <c r="DT83" s="2">
        <v>4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4</v>
      </c>
      <c r="EE83" s="2">
        <v>0</v>
      </c>
      <c r="EF83" s="2">
        <v>1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1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1</v>
      </c>
      <c r="EZ83" s="2">
        <v>0</v>
      </c>
      <c r="FA83" s="2">
        <v>0</v>
      </c>
      <c r="FB83" s="2">
        <v>0</v>
      </c>
      <c r="FC83" s="2">
        <v>0</v>
      </c>
      <c r="FD83" s="2">
        <v>1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1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</row>
    <row r="84" spans="1:206" ht="90" customHeight="1" x14ac:dyDescent="0.25">
      <c r="B84" s="2" t="s">
        <v>474</v>
      </c>
      <c r="C84" s="2">
        <v>2</v>
      </c>
      <c r="D84" s="2">
        <v>0.50149138382699998</v>
      </c>
      <c r="E84" s="2">
        <v>0.200007829783</v>
      </c>
      <c r="F84" s="2">
        <v>0</v>
      </c>
      <c r="G84" s="2">
        <v>2.36363636364</v>
      </c>
      <c r="H84" s="2">
        <v>3.1818181818200002</v>
      </c>
      <c r="I84" s="2">
        <v>1.5454545454499999</v>
      </c>
      <c r="J84" s="2">
        <v>162.15700000000001</v>
      </c>
      <c r="K84" s="2">
        <v>5.3966666666699998</v>
      </c>
      <c r="L84" s="2">
        <v>0.36931000636900002</v>
      </c>
      <c r="M84" s="2">
        <v>5.3966666666699998</v>
      </c>
      <c r="N84" s="2">
        <v>-0.36931000636900002</v>
      </c>
      <c r="O84" s="2">
        <v>167.02656615999999</v>
      </c>
      <c r="P84" s="2">
        <v>167.197</v>
      </c>
      <c r="Q84" s="2">
        <v>56</v>
      </c>
      <c r="R84" s="2">
        <v>0.28666666666700003</v>
      </c>
      <c r="S84" s="2">
        <v>0.28666666666700003</v>
      </c>
      <c r="T84" s="2">
        <v>0.200007829783</v>
      </c>
      <c r="U84" s="2">
        <v>3.02430713638</v>
      </c>
      <c r="V84" s="2">
        <v>441.31465758399997</v>
      </c>
      <c r="W84" s="2">
        <v>7.8449349826899999</v>
      </c>
      <c r="X84" s="2">
        <v>5.4573760198399999</v>
      </c>
      <c r="Y84" s="2">
        <v>6.2738726007699999</v>
      </c>
      <c r="Z84" s="2">
        <v>5.2708569478299996</v>
      </c>
      <c r="AA84" s="2">
        <v>2.96049369742</v>
      </c>
      <c r="AB84" s="2">
        <v>3.36874198788</v>
      </c>
      <c r="AC84" s="2">
        <v>2.0533396291199999</v>
      </c>
      <c r="AD84" s="2">
        <v>2.4400379601900002</v>
      </c>
      <c r="AE84" s="2">
        <v>1.3216741777000001</v>
      </c>
      <c r="AF84" s="2">
        <v>1.6170854158500001</v>
      </c>
      <c r="AG84" s="2">
        <v>0.86664637757899998</v>
      </c>
      <c r="AH84" s="2">
        <v>1.12059469957</v>
      </c>
      <c r="AI84" s="2">
        <v>-1.43</v>
      </c>
      <c r="AJ84" s="2">
        <v>514.32503940499998</v>
      </c>
      <c r="AK84" s="2">
        <v>6.2910568100799997</v>
      </c>
      <c r="AL84" s="2">
        <v>2.0257943511600001</v>
      </c>
      <c r="AM84" s="2">
        <v>0.87426476910200002</v>
      </c>
      <c r="AN84" s="2">
        <v>66.679842959300004</v>
      </c>
      <c r="AO84" s="2">
        <v>15.701624519099999</v>
      </c>
      <c r="AP84" s="2">
        <v>5.51670071762</v>
      </c>
      <c r="AQ84" s="2">
        <v>10.287766488200001</v>
      </c>
      <c r="AR84" s="2">
        <v>5.94833928099</v>
      </c>
      <c r="AS84" s="2">
        <v>0</v>
      </c>
      <c r="AT84" s="2">
        <v>0</v>
      </c>
      <c r="AU84" s="2">
        <v>0</v>
      </c>
      <c r="AV84" s="2">
        <v>9.9679570418899992</v>
      </c>
      <c r="AW84" s="2">
        <v>0</v>
      </c>
      <c r="AX84" s="2">
        <v>0</v>
      </c>
      <c r="AY84" s="2">
        <v>12.217873443</v>
      </c>
      <c r="AZ84" s="2">
        <v>0</v>
      </c>
      <c r="BA84" s="2">
        <v>0</v>
      </c>
      <c r="BB84" s="2">
        <v>6.3273200747600002</v>
      </c>
      <c r="BC84" s="2">
        <v>0</v>
      </c>
      <c r="BD84" s="2">
        <v>29.3300906624</v>
      </c>
      <c r="BE84" s="2">
        <v>0</v>
      </c>
      <c r="BF84" s="2">
        <v>19.9359140838</v>
      </c>
      <c r="BG84" s="2">
        <v>0</v>
      </c>
      <c r="BH84" s="2">
        <v>0</v>
      </c>
      <c r="BI84" s="2">
        <v>5.73366747716</v>
      </c>
      <c r="BJ84" s="2">
        <v>10.9679093422</v>
      </c>
      <c r="BK84" s="2">
        <v>0</v>
      </c>
      <c r="BL84" s="2">
        <v>0</v>
      </c>
      <c r="BM84" s="2">
        <v>5.73366747716</v>
      </c>
      <c r="BN84" s="2">
        <v>5.94833928099</v>
      </c>
      <c r="BO84" s="2">
        <v>0</v>
      </c>
      <c r="BP84" s="2">
        <v>12.217873443</v>
      </c>
      <c r="BQ84" s="2">
        <v>19.9359140838</v>
      </c>
      <c r="BR84" s="2">
        <v>0</v>
      </c>
      <c r="BS84" s="2">
        <v>4.6405892674400002</v>
      </c>
      <c r="BT84" s="2">
        <v>0</v>
      </c>
      <c r="BU84" s="2">
        <v>6.3273200747600002</v>
      </c>
      <c r="BV84" s="2">
        <v>0</v>
      </c>
      <c r="BW84" s="2">
        <v>11.163877938400001</v>
      </c>
      <c r="BX84" s="2">
        <v>0</v>
      </c>
      <c r="BY84" s="2">
        <v>83.38</v>
      </c>
      <c r="BZ84" s="2">
        <v>0</v>
      </c>
      <c r="CA84" s="2">
        <v>0</v>
      </c>
      <c r="CB84" s="2">
        <v>0</v>
      </c>
      <c r="CC84" s="2">
        <v>5.94833928099</v>
      </c>
      <c r="CD84" s="2">
        <v>15.8044672058</v>
      </c>
      <c r="CE84" s="2">
        <v>0</v>
      </c>
      <c r="CF84" s="2">
        <v>6.3273200747600002</v>
      </c>
      <c r="CG84" s="2">
        <v>0</v>
      </c>
      <c r="CH84" s="2">
        <v>0</v>
      </c>
      <c r="CI84" s="2">
        <v>19.9359140838</v>
      </c>
      <c r="CJ84" s="2">
        <v>17.951540920199999</v>
      </c>
      <c r="CK84" s="2">
        <v>0</v>
      </c>
      <c r="CL84" s="2">
        <v>4.9125462963000004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0.43865740740699999</v>
      </c>
      <c r="CT84" s="2">
        <v>21.982129629599999</v>
      </c>
      <c r="CU84" s="2">
        <v>0</v>
      </c>
      <c r="CV84" s="2">
        <v>11</v>
      </c>
      <c r="CW84" s="2">
        <v>4</v>
      </c>
      <c r="CX84" s="2">
        <v>5</v>
      </c>
      <c r="CY84" s="2">
        <v>0</v>
      </c>
      <c r="CZ84" s="2">
        <v>0</v>
      </c>
      <c r="DA84" s="2">
        <v>0</v>
      </c>
      <c r="DB84" s="2">
        <v>0</v>
      </c>
      <c r="DC84" s="2">
        <v>2</v>
      </c>
      <c r="DD84" s="2">
        <v>2</v>
      </c>
      <c r="DE84" s="2">
        <v>4</v>
      </c>
      <c r="DF84" s="2">
        <v>3</v>
      </c>
      <c r="DG84" s="2">
        <v>6</v>
      </c>
      <c r="DH84" s="2">
        <v>0</v>
      </c>
      <c r="DI84" s="2">
        <v>0</v>
      </c>
      <c r="DJ84" s="2">
        <v>0</v>
      </c>
      <c r="DK84" s="2">
        <v>0</v>
      </c>
      <c r="DL84" s="2">
        <v>2</v>
      </c>
      <c r="DM84" s="2">
        <v>0.59769000000000005</v>
      </c>
      <c r="DN84" s="2">
        <v>43.485799999999998</v>
      </c>
      <c r="DO84" s="2">
        <v>0</v>
      </c>
      <c r="DP84" s="2">
        <v>0</v>
      </c>
      <c r="DQ84" s="2">
        <v>0</v>
      </c>
      <c r="DR84" s="2">
        <v>1</v>
      </c>
      <c r="DS84" s="2">
        <v>0</v>
      </c>
      <c r="DT84" s="2">
        <v>4</v>
      </c>
      <c r="DU84" s="2">
        <v>2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2</v>
      </c>
      <c r="EE84" s="2">
        <v>2</v>
      </c>
      <c r="EF84" s="2">
        <v>1</v>
      </c>
      <c r="EG84" s="2">
        <v>0</v>
      </c>
      <c r="EH84" s="2">
        <v>0</v>
      </c>
      <c r="EI84" s="2">
        <v>0</v>
      </c>
      <c r="EJ84" s="2">
        <v>2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1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1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1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</row>
    <row r="85" spans="1:206" ht="90" customHeight="1" x14ac:dyDescent="0.25">
      <c r="B85" s="2" t="s">
        <v>475</v>
      </c>
      <c r="C85" s="2">
        <v>2</v>
      </c>
      <c r="D85" s="2">
        <v>0.75600991673999995</v>
      </c>
      <c r="E85" s="2">
        <v>0.203750502872</v>
      </c>
      <c r="F85" s="2">
        <v>0</v>
      </c>
      <c r="G85" s="2">
        <v>1.8095238095199999</v>
      </c>
      <c r="H85" s="2">
        <v>2.4761904761900002</v>
      </c>
      <c r="I85" s="2">
        <v>1.09523809524</v>
      </c>
      <c r="J85" s="2">
        <v>272.17099999999999</v>
      </c>
      <c r="K85" s="2">
        <v>12.482612040199999</v>
      </c>
      <c r="L85" s="2">
        <v>0.50767817070200005</v>
      </c>
      <c r="M85" s="2">
        <v>12.482612040199999</v>
      </c>
      <c r="N85" s="2">
        <v>-0.50767817070200005</v>
      </c>
      <c r="O85" s="2">
        <v>284.06847348399998</v>
      </c>
      <c r="P85" s="2">
        <v>284.267</v>
      </c>
      <c r="Q85" s="2">
        <v>106</v>
      </c>
      <c r="R85" s="2">
        <v>-0.36211404005999998</v>
      </c>
      <c r="S85" s="2">
        <v>4.27019032922E-2</v>
      </c>
      <c r="T85" s="2">
        <v>0.203750502872</v>
      </c>
      <c r="U85" s="2">
        <v>2.2397479278099999</v>
      </c>
      <c r="V85" s="2">
        <v>862.20999828799995</v>
      </c>
      <c r="W85" s="2">
        <v>14.9827631842</v>
      </c>
      <c r="X85" s="2">
        <v>11.160623946699999</v>
      </c>
      <c r="Y85" s="2">
        <v>11.160623946699999</v>
      </c>
      <c r="Z85" s="2">
        <v>10.0965554505</v>
      </c>
      <c r="AA85" s="2">
        <v>6.2182794600799998</v>
      </c>
      <c r="AB85" s="2">
        <v>6.2182794600799998</v>
      </c>
      <c r="AC85" s="2">
        <v>4.54503495261</v>
      </c>
      <c r="AD85" s="2">
        <v>4.54503495261</v>
      </c>
      <c r="AE85" s="2">
        <v>3.2425734429099999</v>
      </c>
      <c r="AF85" s="2">
        <v>3.2425734429099999</v>
      </c>
      <c r="AG85" s="2">
        <v>2.1880934243699999</v>
      </c>
      <c r="AH85" s="2">
        <v>2.1880934243699999</v>
      </c>
      <c r="AI85" s="2">
        <v>-2.95</v>
      </c>
      <c r="AJ85" s="2">
        <v>69659.365889299996</v>
      </c>
      <c r="AK85" s="2">
        <v>13.0526057052</v>
      </c>
      <c r="AL85" s="2">
        <v>4.8639097067800003</v>
      </c>
      <c r="AM85" s="2">
        <v>2.1840641131299998</v>
      </c>
      <c r="AN85" s="2">
        <v>119.20345562999999</v>
      </c>
      <c r="AO85" s="2">
        <v>19.367068680500001</v>
      </c>
      <c r="AP85" s="2">
        <v>34.480942851599998</v>
      </c>
      <c r="AQ85" s="2">
        <v>0</v>
      </c>
      <c r="AR85" s="2">
        <v>5.4287903918999998</v>
      </c>
      <c r="AS85" s="2">
        <v>0</v>
      </c>
      <c r="AT85" s="2">
        <v>0</v>
      </c>
      <c r="AU85" s="2">
        <v>4.7945371840700002</v>
      </c>
      <c r="AV85" s="2">
        <v>0</v>
      </c>
      <c r="AW85" s="2">
        <v>0</v>
      </c>
      <c r="AX85" s="2">
        <v>0</v>
      </c>
      <c r="AY85" s="2">
        <v>12.1327341369</v>
      </c>
      <c r="AZ85" s="2">
        <v>17.696185628599999</v>
      </c>
      <c r="BA85" s="2">
        <v>12.1327341369</v>
      </c>
      <c r="BB85" s="2">
        <v>12.673249032999999</v>
      </c>
      <c r="BC85" s="2">
        <v>19.367068680500001</v>
      </c>
      <c r="BD85" s="2">
        <v>10.969244356100001</v>
      </c>
      <c r="BE85" s="2">
        <v>0</v>
      </c>
      <c r="BF85" s="2">
        <v>0</v>
      </c>
      <c r="BG85" s="2">
        <v>0</v>
      </c>
      <c r="BH85" s="2">
        <v>0</v>
      </c>
      <c r="BI85" s="2">
        <v>7.1097975412799999</v>
      </c>
      <c r="BJ85" s="2">
        <v>52.884692982399997</v>
      </c>
      <c r="BK85" s="2">
        <v>0</v>
      </c>
      <c r="BL85" s="2">
        <v>28.3754384832</v>
      </c>
      <c r="BM85" s="2">
        <v>10.165653345699999</v>
      </c>
      <c r="BN85" s="2">
        <v>0</v>
      </c>
      <c r="BO85" s="2">
        <v>17.248535499900001</v>
      </c>
      <c r="BP85" s="2">
        <v>0</v>
      </c>
      <c r="BQ85" s="2">
        <v>17.322852331</v>
      </c>
      <c r="BR85" s="2">
        <v>0</v>
      </c>
      <c r="BS85" s="2">
        <v>0</v>
      </c>
      <c r="BT85" s="2">
        <v>0</v>
      </c>
      <c r="BU85" s="2">
        <v>51.873053527499998</v>
      </c>
      <c r="BV85" s="2">
        <v>0</v>
      </c>
      <c r="BW85" s="2">
        <v>22.0961473395</v>
      </c>
      <c r="BX85" s="2">
        <v>0</v>
      </c>
      <c r="BY85" s="2">
        <v>79.900000000000006</v>
      </c>
      <c r="BZ85" s="2">
        <v>0</v>
      </c>
      <c r="CA85" s="2">
        <v>15.0075919738</v>
      </c>
      <c r="CB85" s="2">
        <v>0</v>
      </c>
      <c r="CC85" s="2">
        <v>27.8970584146</v>
      </c>
      <c r="CD85" s="2">
        <v>16.876414816699999</v>
      </c>
      <c r="CE85" s="2">
        <v>6.06636706846</v>
      </c>
      <c r="CF85" s="2">
        <v>12.3295300641</v>
      </c>
      <c r="CG85" s="2">
        <v>31.375265815100001</v>
      </c>
      <c r="CH85" s="2">
        <v>0</v>
      </c>
      <c r="CI85" s="2">
        <v>0</v>
      </c>
      <c r="CJ85" s="2">
        <v>9.1540138908500008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5.3450075585799999</v>
      </c>
      <c r="CT85" s="2">
        <v>49.988325774800003</v>
      </c>
      <c r="CU85" s="2">
        <v>6.25E-2</v>
      </c>
      <c r="CV85" s="2">
        <v>21</v>
      </c>
      <c r="CW85" s="2">
        <v>2</v>
      </c>
      <c r="CX85" s="2">
        <v>5</v>
      </c>
      <c r="CY85" s="2">
        <v>0</v>
      </c>
      <c r="CZ85" s="2">
        <v>0</v>
      </c>
      <c r="DA85" s="2">
        <v>0</v>
      </c>
      <c r="DB85" s="2">
        <v>2</v>
      </c>
      <c r="DC85" s="2">
        <v>1</v>
      </c>
      <c r="DD85" s="2">
        <v>3</v>
      </c>
      <c r="DE85" s="2">
        <v>5</v>
      </c>
      <c r="DF85" s="2">
        <v>2</v>
      </c>
      <c r="DG85" s="2">
        <v>5</v>
      </c>
      <c r="DH85" s="2">
        <v>2</v>
      </c>
      <c r="DI85" s="2">
        <v>0</v>
      </c>
      <c r="DJ85" s="2">
        <v>0</v>
      </c>
      <c r="DK85" s="2">
        <v>0</v>
      </c>
      <c r="DL85" s="2">
        <v>3</v>
      </c>
      <c r="DM85" s="2">
        <v>2.8797999999999999</v>
      </c>
      <c r="DN85" s="2">
        <v>77.801599999999993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2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2</v>
      </c>
      <c r="EX85" s="2">
        <v>0</v>
      </c>
      <c r="EY85" s="2">
        <v>1</v>
      </c>
      <c r="EZ85" s="2">
        <v>0</v>
      </c>
      <c r="FA85" s="2">
        <v>0</v>
      </c>
      <c r="FB85" s="2">
        <v>0</v>
      </c>
      <c r="FC85" s="2">
        <v>0</v>
      </c>
      <c r="FD85" s="2">
        <v>1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1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2</v>
      </c>
      <c r="GC85" s="2">
        <v>2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</row>
    <row r="86" spans="1:206" ht="90" customHeight="1" x14ac:dyDescent="0.25">
      <c r="B86" s="2" t="s">
        <v>476</v>
      </c>
      <c r="C86" s="2">
        <v>2</v>
      </c>
      <c r="D86" s="2">
        <v>0.54585139941399996</v>
      </c>
      <c r="E86" s="2">
        <v>0.23828856081399999</v>
      </c>
      <c r="F86" s="2">
        <v>0</v>
      </c>
      <c r="G86" s="2">
        <v>1.52380952381</v>
      </c>
      <c r="H86" s="2">
        <v>2.1904761904800001</v>
      </c>
      <c r="I86" s="2">
        <v>0.85714285714299998</v>
      </c>
      <c r="J86" s="2">
        <v>276.15899999999999</v>
      </c>
      <c r="K86" s="2">
        <v>12.120446586</v>
      </c>
      <c r="L86" s="2">
        <v>0.50796621300400002</v>
      </c>
      <c r="M86" s="2">
        <v>12.120446586</v>
      </c>
      <c r="N86" s="2">
        <v>-0.50796621300400002</v>
      </c>
      <c r="O86" s="2">
        <v>286.04773804000001</v>
      </c>
      <c r="P86" s="2">
        <v>286.23899999999998</v>
      </c>
      <c r="Q86" s="2">
        <v>106</v>
      </c>
      <c r="R86" s="2">
        <v>-0.80849537036999997</v>
      </c>
      <c r="S86" s="2">
        <v>2.46896258503E-2</v>
      </c>
      <c r="T86" s="2">
        <v>0.23828856081399999</v>
      </c>
      <c r="U86" s="2">
        <v>2.3724965672499998</v>
      </c>
      <c r="V86" s="2">
        <v>892.66628495500004</v>
      </c>
      <c r="W86" s="2">
        <v>15.145899890999999</v>
      </c>
      <c r="X86" s="2">
        <v>10.5694525781</v>
      </c>
      <c r="Y86" s="2">
        <v>10.5694525781</v>
      </c>
      <c r="Z86" s="2">
        <v>9.9692342505900005</v>
      </c>
      <c r="AA86" s="2">
        <v>5.9828673701200001</v>
      </c>
      <c r="AB86" s="2">
        <v>5.9828673701200001</v>
      </c>
      <c r="AC86" s="2">
        <v>4.4938230573400002</v>
      </c>
      <c r="AD86" s="2">
        <v>4.4938230573400002</v>
      </c>
      <c r="AE86" s="2">
        <v>3.0648462922899999</v>
      </c>
      <c r="AF86" s="2">
        <v>3.0648462922899999</v>
      </c>
      <c r="AG86" s="2">
        <v>2.0835902147800001</v>
      </c>
      <c r="AH86" s="2">
        <v>2.0835902147800001</v>
      </c>
      <c r="AI86" s="2">
        <v>-3.15</v>
      </c>
      <c r="AJ86" s="2">
        <v>58902.4820836</v>
      </c>
      <c r="AK86" s="2">
        <v>12.862251838400001</v>
      </c>
      <c r="AL86" s="2">
        <v>4.4478291991600001</v>
      </c>
      <c r="AM86" s="2">
        <v>2.0237234307600001</v>
      </c>
      <c r="AN86" s="2">
        <v>117.31343579</v>
      </c>
      <c r="AO86" s="2">
        <v>24.843260516400001</v>
      </c>
      <c r="AP86" s="2">
        <v>28.217779856</v>
      </c>
      <c r="AQ86" s="2">
        <v>5.7602474188699997</v>
      </c>
      <c r="AR86" s="2">
        <v>11.178302225199999</v>
      </c>
      <c r="AS86" s="2">
        <v>0</v>
      </c>
      <c r="AT86" s="2">
        <v>0</v>
      </c>
      <c r="AU86" s="2">
        <v>4.7945371840700002</v>
      </c>
      <c r="AV86" s="2">
        <v>0</v>
      </c>
      <c r="AW86" s="2">
        <v>0</v>
      </c>
      <c r="AX86" s="2">
        <v>0</v>
      </c>
      <c r="AY86" s="2">
        <v>0</v>
      </c>
      <c r="AZ86" s="2">
        <v>24.2654682738</v>
      </c>
      <c r="BA86" s="2">
        <v>17.696185628599999</v>
      </c>
      <c r="BB86" s="2">
        <v>0</v>
      </c>
      <c r="BC86" s="2">
        <v>24.843260516400001</v>
      </c>
      <c r="BD86" s="2">
        <v>10.969244356100001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46.621529986699997</v>
      </c>
      <c r="BK86" s="2">
        <v>0</v>
      </c>
      <c r="BL86" s="2">
        <v>34.321746243699998</v>
      </c>
      <c r="BM86" s="2">
        <v>5.4287903918999998</v>
      </c>
      <c r="BN86" s="2">
        <v>0</v>
      </c>
      <c r="BO86" s="2">
        <v>22.998047333100001</v>
      </c>
      <c r="BP86" s="2">
        <v>0</v>
      </c>
      <c r="BQ86" s="2">
        <v>20.426109579399998</v>
      </c>
      <c r="BR86" s="2">
        <v>0</v>
      </c>
      <c r="BS86" s="2">
        <v>0</v>
      </c>
      <c r="BT86" s="2">
        <v>0</v>
      </c>
      <c r="BU86" s="2">
        <v>45.6098905319</v>
      </c>
      <c r="BV86" s="2">
        <v>0</v>
      </c>
      <c r="BW86" s="2">
        <v>22.2929432667</v>
      </c>
      <c r="BX86" s="2">
        <v>0</v>
      </c>
      <c r="BY86" s="2">
        <v>111.13</v>
      </c>
      <c r="BZ86" s="2">
        <v>16.927814058500001</v>
      </c>
      <c r="CA86" s="2">
        <v>25.220646763400001</v>
      </c>
      <c r="CB86" s="2">
        <v>0</v>
      </c>
      <c r="CC86" s="2">
        <v>28.228515441500001</v>
      </c>
      <c r="CD86" s="2">
        <v>5.5634514917000004</v>
      </c>
      <c r="CE86" s="2">
        <v>6.06636706846</v>
      </c>
      <c r="CF86" s="2">
        <v>30.3318353423</v>
      </c>
      <c r="CG86" s="2">
        <v>0</v>
      </c>
      <c r="CH86" s="2">
        <v>0</v>
      </c>
      <c r="CI86" s="2">
        <v>0</v>
      </c>
      <c r="CJ86" s="2">
        <v>4.4171509370499997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5.4093499622100003</v>
      </c>
      <c r="CT86" s="2">
        <v>56.090650037800003</v>
      </c>
      <c r="CU86" s="2">
        <v>0</v>
      </c>
      <c r="CV86" s="2">
        <v>21</v>
      </c>
      <c r="CW86" s="2">
        <v>4</v>
      </c>
      <c r="CX86" s="2">
        <v>6</v>
      </c>
      <c r="CY86" s="2">
        <v>0</v>
      </c>
      <c r="CZ86" s="2">
        <v>0</v>
      </c>
      <c r="DA86" s="2">
        <v>0</v>
      </c>
      <c r="DB86" s="2">
        <v>2</v>
      </c>
      <c r="DC86" s="2">
        <v>1</v>
      </c>
      <c r="DD86" s="2">
        <v>3</v>
      </c>
      <c r="DE86" s="2">
        <v>6</v>
      </c>
      <c r="DF86" s="2">
        <v>4</v>
      </c>
      <c r="DG86" s="2">
        <v>6</v>
      </c>
      <c r="DH86" s="2">
        <v>1</v>
      </c>
      <c r="DI86" s="2">
        <v>0</v>
      </c>
      <c r="DJ86" s="2">
        <v>0</v>
      </c>
      <c r="DK86" s="2">
        <v>0</v>
      </c>
      <c r="DL86" s="2">
        <v>3</v>
      </c>
      <c r="DM86" s="2">
        <v>2.2824</v>
      </c>
      <c r="DN86" s="2">
        <v>74.5792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4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2</v>
      </c>
      <c r="EX86" s="2">
        <v>0</v>
      </c>
      <c r="EY86" s="2">
        <v>1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3</v>
      </c>
      <c r="GC86" s="2">
        <v>3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</row>
    <row r="87" spans="1:206" ht="90" customHeight="1" x14ac:dyDescent="0.25">
      <c r="B87" s="2" t="s">
        <v>477</v>
      </c>
      <c r="C87" s="2">
        <v>2</v>
      </c>
      <c r="D87" s="2">
        <v>0.70799804753499995</v>
      </c>
      <c r="E87" s="2">
        <v>0.19282099141299999</v>
      </c>
      <c r="F87" s="2">
        <v>0</v>
      </c>
      <c r="G87" s="2">
        <v>1.7222222222200001</v>
      </c>
      <c r="H87" s="2">
        <v>2.5</v>
      </c>
      <c r="I87" s="2">
        <v>0.944444444444</v>
      </c>
      <c r="J87" s="2">
        <v>228.16200000000001</v>
      </c>
      <c r="K87" s="2">
        <v>11.942522203299999</v>
      </c>
      <c r="L87" s="2">
        <v>0.50782198048799998</v>
      </c>
      <c r="M87" s="2">
        <v>11.942522203299999</v>
      </c>
      <c r="N87" s="2">
        <v>-0.50782198048799998</v>
      </c>
      <c r="O87" s="2">
        <v>238.06299418</v>
      </c>
      <c r="P87" s="2">
        <v>238.24199999999999</v>
      </c>
      <c r="Q87" s="2">
        <v>88</v>
      </c>
      <c r="R87" s="2">
        <v>-0.11564531368100001</v>
      </c>
      <c r="S87" s="2">
        <v>7.9501553707900005E-2</v>
      </c>
      <c r="T87" s="2">
        <v>0.19282099141299999</v>
      </c>
      <c r="U87" s="2">
        <v>2.30148403333</v>
      </c>
      <c r="V87" s="2">
        <v>757.54076717800001</v>
      </c>
      <c r="W87" s="2">
        <v>12.535169427</v>
      </c>
      <c r="X87" s="2">
        <v>9.45986259913</v>
      </c>
      <c r="Y87" s="2">
        <v>9.45986259913</v>
      </c>
      <c r="Z87" s="2">
        <v>8.7371834430199993</v>
      </c>
      <c r="AA87" s="2">
        <v>5.5620469768699996</v>
      </c>
      <c r="AB87" s="2">
        <v>5.5620469768699996</v>
      </c>
      <c r="AC87" s="2">
        <v>4.02138894567</v>
      </c>
      <c r="AD87" s="2">
        <v>4.02138894567</v>
      </c>
      <c r="AE87" s="2">
        <v>2.7710642509299999</v>
      </c>
      <c r="AF87" s="2">
        <v>2.7710642509299999</v>
      </c>
      <c r="AG87" s="2">
        <v>1.8884448547699999</v>
      </c>
      <c r="AH87" s="2">
        <v>1.8884448547699999</v>
      </c>
      <c r="AI87" s="2">
        <v>-2.5499999999999998</v>
      </c>
      <c r="AJ87" s="2">
        <v>19077.392462100001</v>
      </c>
      <c r="AK87" s="2">
        <v>10.5943255802</v>
      </c>
      <c r="AL87" s="2">
        <v>4.0358669682499997</v>
      </c>
      <c r="AM87" s="2">
        <v>1.7566390574699999</v>
      </c>
      <c r="AN87" s="2">
        <v>102.930734534</v>
      </c>
      <c r="AO87" s="2">
        <v>9.5236783318900002</v>
      </c>
      <c r="AP87" s="2">
        <v>17.092779393800001</v>
      </c>
      <c r="AQ87" s="2">
        <v>5.4287903918999998</v>
      </c>
      <c r="AR87" s="2">
        <v>0</v>
      </c>
      <c r="AS87" s="2">
        <v>0</v>
      </c>
      <c r="AT87" s="2">
        <v>0</v>
      </c>
      <c r="AU87" s="2">
        <v>4.7945371840700002</v>
      </c>
      <c r="AV87" s="2">
        <v>0</v>
      </c>
      <c r="AW87" s="2">
        <v>0</v>
      </c>
      <c r="AX87" s="2">
        <v>0</v>
      </c>
      <c r="AY87" s="2">
        <v>30.3318353423</v>
      </c>
      <c r="AZ87" s="2">
        <v>12.1327341369</v>
      </c>
      <c r="BA87" s="2">
        <v>17.696185628599999</v>
      </c>
      <c r="BB87" s="2">
        <v>5.3862242144600003</v>
      </c>
      <c r="BC87" s="2">
        <v>9.5236783318900002</v>
      </c>
      <c r="BD87" s="2">
        <v>10.969244356100001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64.820631192099995</v>
      </c>
      <c r="BK87" s="2">
        <v>0</v>
      </c>
      <c r="BL87" s="2">
        <v>17.073210743899999</v>
      </c>
      <c r="BM87" s="2">
        <v>5.4287903918999998</v>
      </c>
      <c r="BN87" s="2">
        <v>0</v>
      </c>
      <c r="BO87" s="2">
        <v>5.7495118332799997</v>
      </c>
      <c r="BP87" s="2">
        <v>0</v>
      </c>
      <c r="BQ87" s="2">
        <v>5.1065273948399996</v>
      </c>
      <c r="BR87" s="2">
        <v>0</v>
      </c>
      <c r="BS87" s="2">
        <v>0</v>
      </c>
      <c r="BT87" s="2">
        <v>0</v>
      </c>
      <c r="BU87" s="2">
        <v>63.808991737299998</v>
      </c>
      <c r="BV87" s="2">
        <v>0</v>
      </c>
      <c r="BW87" s="2">
        <v>22.2929432667</v>
      </c>
      <c r="BX87" s="2">
        <v>0</v>
      </c>
      <c r="BY87" s="2">
        <v>50.44</v>
      </c>
      <c r="BZ87" s="2">
        <v>0</v>
      </c>
      <c r="CA87" s="2">
        <v>9.9010645789100007</v>
      </c>
      <c r="CB87" s="2">
        <v>0</v>
      </c>
      <c r="CC87" s="2">
        <v>11.178302225199999</v>
      </c>
      <c r="CD87" s="2">
        <v>16.729491775</v>
      </c>
      <c r="CE87" s="2">
        <v>5.5634514917000004</v>
      </c>
      <c r="CF87" s="2">
        <v>18.199101205400002</v>
      </c>
      <c r="CG87" s="2">
        <v>6.06636706846</v>
      </c>
      <c r="CH87" s="2">
        <v>30.3318353423</v>
      </c>
      <c r="CI87" s="2">
        <v>0</v>
      </c>
      <c r="CJ87" s="2">
        <v>4.4171509370499997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5.6494907407400001</v>
      </c>
      <c r="CT87" s="2">
        <v>38.850509259299997</v>
      </c>
      <c r="CU87" s="2">
        <v>0</v>
      </c>
      <c r="CV87" s="2">
        <v>18</v>
      </c>
      <c r="CW87" s="2">
        <v>1</v>
      </c>
      <c r="CX87" s="2">
        <v>3</v>
      </c>
      <c r="CY87" s="2">
        <v>0</v>
      </c>
      <c r="CZ87" s="2">
        <v>0</v>
      </c>
      <c r="DA87" s="2">
        <v>0</v>
      </c>
      <c r="DB87" s="2">
        <v>2</v>
      </c>
      <c r="DC87" s="2">
        <v>1</v>
      </c>
      <c r="DD87" s="2">
        <v>3</v>
      </c>
      <c r="DE87" s="2">
        <v>3</v>
      </c>
      <c r="DF87" s="2">
        <v>1</v>
      </c>
      <c r="DG87" s="2">
        <v>3</v>
      </c>
      <c r="DH87" s="2">
        <v>1</v>
      </c>
      <c r="DI87" s="2">
        <v>0</v>
      </c>
      <c r="DJ87" s="2">
        <v>0</v>
      </c>
      <c r="DK87" s="2">
        <v>0</v>
      </c>
      <c r="DL87" s="2">
        <v>3</v>
      </c>
      <c r="DM87" s="2">
        <v>3.1656</v>
      </c>
      <c r="DN87" s="2">
        <v>69.584800000000001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1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2</v>
      </c>
      <c r="EX87" s="2">
        <v>0</v>
      </c>
      <c r="EY87" s="2">
        <v>1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1</v>
      </c>
      <c r="GC87" s="2">
        <v>1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</row>
    <row r="88" spans="1:206" ht="90" customHeight="1" x14ac:dyDescent="0.25">
      <c r="B88" s="2" t="s">
        <v>478</v>
      </c>
      <c r="C88" s="2">
        <v>2</v>
      </c>
      <c r="D88" s="2">
        <v>0.54591003569399998</v>
      </c>
      <c r="E88" s="2">
        <v>0.34306558340299997</v>
      </c>
      <c r="F88" s="2">
        <v>0</v>
      </c>
      <c r="G88" s="2">
        <v>1.08</v>
      </c>
      <c r="H88" s="2">
        <v>1.52</v>
      </c>
      <c r="I88" s="2">
        <v>0.68</v>
      </c>
      <c r="J88" s="2">
        <v>324.20299999999997</v>
      </c>
      <c r="K88" s="2">
        <v>12.2036084341</v>
      </c>
      <c r="L88" s="2">
        <v>0.50660354212699998</v>
      </c>
      <c r="M88" s="2">
        <v>12.2036084341</v>
      </c>
      <c r="N88" s="2">
        <v>-0.50660354212699998</v>
      </c>
      <c r="O88" s="2">
        <v>336.06338810400001</v>
      </c>
      <c r="P88" s="2">
        <v>336.29899999999998</v>
      </c>
      <c r="Q88" s="2">
        <v>124</v>
      </c>
      <c r="R88" s="2">
        <v>-0.77485313261099997</v>
      </c>
      <c r="S88" s="2">
        <v>0.114276738473</v>
      </c>
      <c r="T88" s="2">
        <v>0.34306558340299997</v>
      </c>
      <c r="U88" s="2">
        <v>1.94542740182</v>
      </c>
      <c r="V88" s="2">
        <v>1135.0684424399999</v>
      </c>
      <c r="W88" s="2">
        <v>17.551677284899998</v>
      </c>
      <c r="X88" s="2">
        <v>12.853329287599999</v>
      </c>
      <c r="Y88" s="2">
        <v>12.853329287599999</v>
      </c>
      <c r="Z88" s="2">
        <v>12.058550648100001</v>
      </c>
      <c r="AA88" s="2">
        <v>7.5337657864600001</v>
      </c>
      <c r="AB88" s="2">
        <v>7.5337657864600001</v>
      </c>
      <c r="AC88" s="2">
        <v>5.6024550093399998</v>
      </c>
      <c r="AD88" s="2">
        <v>5.6024550093399998</v>
      </c>
      <c r="AE88" s="2">
        <v>4.1077182693600003</v>
      </c>
      <c r="AF88" s="2">
        <v>4.1077182693600003</v>
      </c>
      <c r="AG88" s="2">
        <v>2.8325131180000001</v>
      </c>
      <c r="AH88" s="2">
        <v>2.8325131180000001</v>
      </c>
      <c r="AI88" s="2">
        <v>-3.54</v>
      </c>
      <c r="AJ88" s="2">
        <v>639441.220065</v>
      </c>
      <c r="AK88" s="2">
        <v>15.0150945392</v>
      </c>
      <c r="AL88" s="2">
        <v>5.5214832008699997</v>
      </c>
      <c r="AM88" s="2">
        <v>2.3507895352600001</v>
      </c>
      <c r="AN88" s="2">
        <v>139.73791385600001</v>
      </c>
      <c r="AO88" s="2">
        <v>19.047356663799999</v>
      </c>
      <c r="AP88" s="2">
        <v>22.665063949899999</v>
      </c>
      <c r="AQ88" s="2">
        <v>0</v>
      </c>
      <c r="AR88" s="2">
        <v>0</v>
      </c>
      <c r="AS88" s="2">
        <v>0</v>
      </c>
      <c r="AT88" s="2">
        <v>11.2511726382</v>
      </c>
      <c r="AU88" s="2">
        <v>0</v>
      </c>
      <c r="AV88" s="2">
        <v>9.5890743681400004</v>
      </c>
      <c r="AW88" s="2">
        <v>0</v>
      </c>
      <c r="AX88" s="2">
        <v>0</v>
      </c>
      <c r="AY88" s="2">
        <v>24.2654682738</v>
      </c>
      <c r="AZ88" s="2">
        <v>24.2654682738</v>
      </c>
      <c r="BA88" s="2">
        <v>6.4208216229300001</v>
      </c>
      <c r="BB88" s="2">
        <v>21.8993514123</v>
      </c>
      <c r="BC88" s="2">
        <v>19.047356663799999</v>
      </c>
      <c r="BD88" s="2">
        <v>21.938488712200002</v>
      </c>
      <c r="BE88" s="2">
        <v>0</v>
      </c>
      <c r="BF88" s="2">
        <v>0</v>
      </c>
      <c r="BG88" s="2">
        <v>0</v>
      </c>
      <c r="BH88" s="2">
        <v>6.4208216229300001</v>
      </c>
      <c r="BI88" s="2">
        <v>0</v>
      </c>
      <c r="BJ88" s="2">
        <v>80.498086537399999</v>
      </c>
      <c r="BK88" s="2">
        <v>0</v>
      </c>
      <c r="BL88" s="2">
        <v>11.499023666599999</v>
      </c>
      <c r="BM88" s="2">
        <v>11.2511726382</v>
      </c>
      <c r="BN88" s="2">
        <v>0</v>
      </c>
      <c r="BO88" s="2">
        <v>11.499023666599999</v>
      </c>
      <c r="BP88" s="2">
        <v>0</v>
      </c>
      <c r="BQ88" s="2">
        <v>10.213054789699999</v>
      </c>
      <c r="BR88" s="2">
        <v>6.4208216229300001</v>
      </c>
      <c r="BS88" s="2">
        <v>0</v>
      </c>
      <c r="BT88" s="2">
        <v>11.126902983400001</v>
      </c>
      <c r="BU88" s="2">
        <v>66.954312789900001</v>
      </c>
      <c r="BV88" s="2">
        <v>0</v>
      </c>
      <c r="BW88" s="2">
        <v>21.938488712200002</v>
      </c>
      <c r="BX88" s="2">
        <v>0</v>
      </c>
      <c r="BY88" s="2">
        <v>100.88</v>
      </c>
      <c r="BZ88" s="2">
        <v>11.2511726382</v>
      </c>
      <c r="CA88" s="2">
        <v>19.8021291578</v>
      </c>
      <c r="CB88" s="2">
        <v>0</v>
      </c>
      <c r="CC88" s="2">
        <v>40.212788556200003</v>
      </c>
      <c r="CD88" s="2">
        <v>10.772448428900001</v>
      </c>
      <c r="CE88" s="2">
        <v>0</v>
      </c>
      <c r="CF88" s="2">
        <v>0</v>
      </c>
      <c r="CG88" s="2">
        <v>48.530936547700001</v>
      </c>
      <c r="CH88" s="2">
        <v>0</v>
      </c>
      <c r="CI88" s="2">
        <v>0</v>
      </c>
      <c r="CJ88" s="2">
        <v>8.8343018741100003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10.3664134543</v>
      </c>
      <c r="CT88" s="2">
        <v>56.800253212400001</v>
      </c>
      <c r="CU88" s="2">
        <v>5.2631578947399997E-2</v>
      </c>
      <c r="CV88" s="2">
        <v>25</v>
      </c>
      <c r="CW88" s="2">
        <v>2</v>
      </c>
      <c r="CX88" s="2">
        <v>6</v>
      </c>
      <c r="CY88" s="2">
        <v>0</v>
      </c>
      <c r="CZ88" s="2">
        <v>0</v>
      </c>
      <c r="DA88" s="2">
        <v>0</v>
      </c>
      <c r="DB88" s="2">
        <v>2</v>
      </c>
      <c r="DC88" s="2">
        <v>2</v>
      </c>
      <c r="DD88" s="2">
        <v>4</v>
      </c>
      <c r="DE88" s="2">
        <v>6</v>
      </c>
      <c r="DF88" s="2">
        <v>2</v>
      </c>
      <c r="DG88" s="2">
        <v>6</v>
      </c>
      <c r="DH88" s="2">
        <v>2</v>
      </c>
      <c r="DI88" s="2">
        <v>0</v>
      </c>
      <c r="DJ88" s="2">
        <v>0</v>
      </c>
      <c r="DK88" s="2">
        <v>0</v>
      </c>
      <c r="DL88" s="2">
        <v>4</v>
      </c>
      <c r="DM88" s="2">
        <v>2.9014000000000002</v>
      </c>
      <c r="DN88" s="2">
        <v>91.1036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2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2</v>
      </c>
      <c r="EX88" s="2">
        <v>0</v>
      </c>
      <c r="EY88" s="2">
        <v>2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2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</row>
    <row r="89" spans="1:206" ht="90" customHeight="1" x14ac:dyDescent="0.25">
      <c r="B89" s="2" t="s">
        <v>479</v>
      </c>
      <c r="C89" s="2">
        <v>2</v>
      </c>
      <c r="D89" s="2">
        <v>0.87018392181100002</v>
      </c>
      <c r="E89" s="2">
        <v>0.27748841166400001</v>
      </c>
      <c r="F89" s="2">
        <v>0</v>
      </c>
      <c r="G89" s="2">
        <v>1.8695652173899999</v>
      </c>
      <c r="H89" s="2">
        <v>2.5652173913</v>
      </c>
      <c r="I89" s="2">
        <v>1.17391304348</v>
      </c>
      <c r="J89" s="2">
        <v>318.24900000000002</v>
      </c>
      <c r="K89" s="2">
        <v>12.501906808999999</v>
      </c>
      <c r="L89" s="2">
        <v>0.50486154890500001</v>
      </c>
      <c r="M89" s="2">
        <v>12.501906808999999</v>
      </c>
      <c r="N89" s="2">
        <v>-0.50486154890500001</v>
      </c>
      <c r="O89" s="2">
        <v>331.06267689600003</v>
      </c>
      <c r="P89" s="2">
        <v>331.35300000000001</v>
      </c>
      <c r="Q89" s="2">
        <v>118</v>
      </c>
      <c r="R89" s="2">
        <v>-3.90592857668</v>
      </c>
      <c r="S89" s="2">
        <v>4.6864711934199998E-2</v>
      </c>
      <c r="T89" s="2">
        <v>0.27748841166400001</v>
      </c>
      <c r="U89" s="2">
        <v>2.0932817931900001</v>
      </c>
      <c r="V89" s="2">
        <v>907.32904968599996</v>
      </c>
      <c r="W89" s="2">
        <v>16.6125196962</v>
      </c>
      <c r="X89" s="2">
        <v>12.0934361019</v>
      </c>
      <c r="Y89" s="2">
        <v>12.909932682799999</v>
      </c>
      <c r="Z89" s="2">
        <v>10.925557486200001</v>
      </c>
      <c r="AA89" s="2">
        <v>6.6664140919100001</v>
      </c>
      <c r="AB89" s="2">
        <v>8.1064774207100001</v>
      </c>
      <c r="AC89" s="2">
        <v>4.8350094751099997</v>
      </c>
      <c r="AD89" s="2">
        <v>6.7726911179</v>
      </c>
      <c r="AE89" s="2">
        <v>3.4413928931700002</v>
      </c>
      <c r="AF89" s="2">
        <v>5.2568510242100004</v>
      </c>
      <c r="AG89" s="2">
        <v>2.2943711663799999</v>
      </c>
      <c r="AH89" s="2">
        <v>3.6923128117999999</v>
      </c>
      <c r="AI89" s="2">
        <v>-2.87</v>
      </c>
      <c r="AJ89" s="2">
        <v>164390.10264500001</v>
      </c>
      <c r="AK89" s="2">
        <v>15.0421836643</v>
      </c>
      <c r="AL89" s="2">
        <v>5.3980636565699998</v>
      </c>
      <c r="AM89" s="2">
        <v>2.4232486117300001</v>
      </c>
      <c r="AN89" s="2">
        <v>132.498707177</v>
      </c>
      <c r="AO89" s="2">
        <v>10.4233159988</v>
      </c>
      <c r="AP89" s="2">
        <v>5.8178627778400003</v>
      </c>
      <c r="AQ89" s="2">
        <v>11.456204184700001</v>
      </c>
      <c r="AR89" s="2">
        <v>0</v>
      </c>
      <c r="AS89" s="2">
        <v>15.9304708828</v>
      </c>
      <c r="AT89" s="2">
        <v>0</v>
      </c>
      <c r="AU89" s="2">
        <v>9.0997531753699992</v>
      </c>
      <c r="AV89" s="2">
        <v>13.4017755053</v>
      </c>
      <c r="AW89" s="2">
        <v>0</v>
      </c>
      <c r="AX89" s="2">
        <v>0</v>
      </c>
      <c r="AY89" s="2">
        <v>18.199101205400002</v>
      </c>
      <c r="AZ89" s="2">
        <v>24.2654682738</v>
      </c>
      <c r="BA89" s="2">
        <v>18.807967046000002</v>
      </c>
      <c r="BB89" s="2">
        <v>4.8954834755199998</v>
      </c>
      <c r="BC89" s="2">
        <v>18.318861563199999</v>
      </c>
      <c r="BD89" s="2">
        <v>27.507498532300001</v>
      </c>
      <c r="BE89" s="2">
        <v>0</v>
      </c>
      <c r="BF89" s="2">
        <v>9.2891945122399999</v>
      </c>
      <c r="BG89" s="2">
        <v>0</v>
      </c>
      <c r="BH89" s="2">
        <v>4.8954834755199998</v>
      </c>
      <c r="BI89" s="2">
        <v>12.3644605867</v>
      </c>
      <c r="BJ89" s="2">
        <v>59.9219038556</v>
      </c>
      <c r="BK89" s="2">
        <v>0</v>
      </c>
      <c r="BL89" s="2">
        <v>0</v>
      </c>
      <c r="BM89" s="2">
        <v>5.3167886040100001</v>
      </c>
      <c r="BN89" s="2">
        <v>5.8178627778400003</v>
      </c>
      <c r="BO89" s="2">
        <v>0</v>
      </c>
      <c r="BP89" s="2">
        <v>0</v>
      </c>
      <c r="BQ89" s="2">
        <v>35.768370603400001</v>
      </c>
      <c r="BR89" s="2">
        <v>14.8178283375</v>
      </c>
      <c r="BS89" s="2">
        <v>0</v>
      </c>
      <c r="BT89" s="2">
        <v>5.5634514917000004</v>
      </c>
      <c r="BU89" s="2">
        <v>59.2539358394</v>
      </c>
      <c r="BV89" s="2">
        <v>0</v>
      </c>
      <c r="BW89" s="2">
        <v>5.7591648716600004</v>
      </c>
      <c r="BX89" s="2">
        <v>0</v>
      </c>
      <c r="BY89" s="2">
        <v>99.6</v>
      </c>
      <c r="BZ89" s="2">
        <v>21.689635754400001</v>
      </c>
      <c r="CA89" s="2">
        <v>18.318861563199999</v>
      </c>
      <c r="CB89" s="2">
        <v>0</v>
      </c>
      <c r="CC89" s="2">
        <v>21.973837058099999</v>
      </c>
      <c r="CD89" s="2">
        <v>0</v>
      </c>
      <c r="CE89" s="2">
        <v>4.3052159912999999</v>
      </c>
      <c r="CF89" s="2">
        <v>25.377249691199999</v>
      </c>
      <c r="CG89" s="2">
        <v>30.3318353423</v>
      </c>
      <c r="CH89" s="2">
        <v>0</v>
      </c>
      <c r="CI89" s="2">
        <v>10.300767125</v>
      </c>
      <c r="CJ89" s="2">
        <v>0</v>
      </c>
      <c r="CK89" s="2">
        <v>0</v>
      </c>
      <c r="CL89" s="2">
        <v>-3.90592857668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25.7706191736</v>
      </c>
      <c r="CT89" s="2">
        <v>41.551976069699997</v>
      </c>
      <c r="CU89" s="2">
        <v>6.66666666667E-2</v>
      </c>
      <c r="CV89" s="2">
        <v>23</v>
      </c>
      <c r="CW89" s="2">
        <v>2</v>
      </c>
      <c r="CX89" s="2">
        <v>7</v>
      </c>
      <c r="CY89" s="2">
        <v>0</v>
      </c>
      <c r="CZ89" s="2">
        <v>1</v>
      </c>
      <c r="DA89" s="2">
        <v>1</v>
      </c>
      <c r="DB89" s="2">
        <v>1</v>
      </c>
      <c r="DC89" s="2">
        <v>1</v>
      </c>
      <c r="DD89" s="2">
        <v>2</v>
      </c>
      <c r="DE89" s="2">
        <v>5</v>
      </c>
      <c r="DF89" s="2">
        <v>2</v>
      </c>
      <c r="DG89" s="2">
        <v>8</v>
      </c>
      <c r="DH89" s="2">
        <v>2</v>
      </c>
      <c r="DI89" s="2">
        <v>0</v>
      </c>
      <c r="DJ89" s="2">
        <v>0</v>
      </c>
      <c r="DK89" s="2">
        <v>0</v>
      </c>
      <c r="DL89" s="2">
        <v>3</v>
      </c>
      <c r="DM89" s="2">
        <v>1.581</v>
      </c>
      <c r="DN89" s="2">
        <v>83.806299999999993</v>
      </c>
      <c r="DO89" s="2">
        <v>0</v>
      </c>
      <c r="DP89" s="2">
        <v>1</v>
      </c>
      <c r="DQ89" s="2">
        <v>1</v>
      </c>
      <c r="DR89" s="2">
        <v>0</v>
      </c>
      <c r="DS89" s="2">
        <v>0</v>
      </c>
      <c r="DT89" s="2">
        <v>1</v>
      </c>
      <c r="DU89" s="2">
        <v>0</v>
      </c>
      <c r="DV89" s="2">
        <v>0</v>
      </c>
      <c r="DW89" s="2">
        <v>0</v>
      </c>
      <c r="DX89" s="2">
        <v>0</v>
      </c>
      <c r="DY89" s="2">
        <v>1</v>
      </c>
      <c r="DZ89" s="2">
        <v>1</v>
      </c>
      <c r="EA89" s="2">
        <v>0</v>
      </c>
      <c r="EB89" s="2">
        <v>0</v>
      </c>
      <c r="EC89" s="2">
        <v>0</v>
      </c>
      <c r="ED89" s="2">
        <v>2</v>
      </c>
      <c r="EE89" s="2">
        <v>1</v>
      </c>
      <c r="EF89" s="2">
        <v>0</v>
      </c>
      <c r="EG89" s="2">
        <v>0</v>
      </c>
      <c r="EH89" s="2">
        <v>1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1</v>
      </c>
      <c r="EQ89" s="2">
        <v>0</v>
      </c>
      <c r="ER89" s="2">
        <v>1</v>
      </c>
      <c r="ES89" s="2">
        <v>0</v>
      </c>
      <c r="ET89" s="2">
        <v>0</v>
      </c>
      <c r="EU89" s="2">
        <v>0</v>
      </c>
      <c r="EV89" s="2">
        <v>0</v>
      </c>
      <c r="EW89" s="2">
        <v>1</v>
      </c>
      <c r="EX89" s="2">
        <v>0</v>
      </c>
      <c r="EY89" s="2">
        <v>1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1</v>
      </c>
      <c r="GK89" s="2">
        <v>0</v>
      </c>
      <c r="GL89" s="2">
        <v>0</v>
      </c>
      <c r="GM89" s="2">
        <v>1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</row>
    <row r="90" spans="1:206" ht="90" customHeight="1" x14ac:dyDescent="0.25">
      <c r="B90" s="2" t="s">
        <v>480</v>
      </c>
      <c r="C90" s="2">
        <v>2</v>
      </c>
      <c r="D90" s="2">
        <v>0.86136720767800001</v>
      </c>
      <c r="E90" s="2">
        <v>0.27811714915500002</v>
      </c>
      <c r="F90" s="2">
        <v>0</v>
      </c>
      <c r="G90" s="2">
        <v>2.0434782608700002</v>
      </c>
      <c r="H90" s="2">
        <v>2.6956521739100001</v>
      </c>
      <c r="I90" s="2">
        <v>1.3478260869600001</v>
      </c>
      <c r="J90" s="2">
        <v>338.30500000000001</v>
      </c>
      <c r="K90" s="2">
        <v>12.508626202</v>
      </c>
      <c r="L90" s="2">
        <v>0.50486154668399996</v>
      </c>
      <c r="M90" s="2">
        <v>12.508626202</v>
      </c>
      <c r="N90" s="2">
        <v>-0.50486154668399996</v>
      </c>
      <c r="O90" s="2">
        <v>351.034747896</v>
      </c>
      <c r="P90" s="2">
        <v>351.40899999999999</v>
      </c>
      <c r="Q90" s="2">
        <v>120</v>
      </c>
      <c r="R90" s="2">
        <v>-3.8973188828000001</v>
      </c>
      <c r="S90" s="2">
        <v>4.014531893E-2</v>
      </c>
      <c r="T90" s="2">
        <v>0.27811714915500002</v>
      </c>
      <c r="U90" s="2">
        <v>2.08682721975</v>
      </c>
      <c r="V90" s="2">
        <v>931.00395425299996</v>
      </c>
      <c r="W90" s="2">
        <v>16.775656402999999</v>
      </c>
      <c r="X90" s="2">
        <v>12.269633584799999</v>
      </c>
      <c r="Y90" s="2">
        <v>13.902626746599999</v>
      </c>
      <c r="Z90" s="2">
        <v>10.8194043363</v>
      </c>
      <c r="AA90" s="2">
        <v>6.5746623823799997</v>
      </c>
      <c r="AB90" s="2">
        <v>8.8312222921100005</v>
      </c>
      <c r="AC90" s="2">
        <v>4.8960955113600004</v>
      </c>
      <c r="AD90" s="2">
        <v>8.0685501812999991</v>
      </c>
      <c r="AE90" s="2">
        <v>3.3766332053200001</v>
      </c>
      <c r="AF90" s="2">
        <v>6.0202963606199997</v>
      </c>
      <c r="AG90" s="2">
        <v>2.2509863428500001</v>
      </c>
      <c r="AH90" s="2">
        <v>4.3084545965299998</v>
      </c>
      <c r="AI90" s="2">
        <v>-2.39</v>
      </c>
      <c r="AJ90" s="2">
        <v>168046.91473399999</v>
      </c>
      <c r="AK90" s="2">
        <v>15.5035821355</v>
      </c>
      <c r="AL90" s="2">
        <v>5.3558251782399999</v>
      </c>
      <c r="AM90" s="2">
        <v>2.4709152599699999</v>
      </c>
      <c r="AN90" s="2">
        <v>136.50401256200001</v>
      </c>
      <c r="AO90" s="2">
        <v>5.1065273948399996</v>
      </c>
      <c r="AP90" s="2">
        <v>0</v>
      </c>
      <c r="AQ90" s="2">
        <v>16.5877626646</v>
      </c>
      <c r="AR90" s="2">
        <v>0</v>
      </c>
      <c r="AS90" s="2">
        <v>15.9304708828</v>
      </c>
      <c r="AT90" s="2">
        <v>0</v>
      </c>
      <c r="AU90" s="2">
        <v>14.416541779399999</v>
      </c>
      <c r="AV90" s="2">
        <v>13.4017755053</v>
      </c>
      <c r="AW90" s="2">
        <v>0</v>
      </c>
      <c r="AX90" s="2">
        <v>11.336785877900001</v>
      </c>
      <c r="AY90" s="2">
        <v>12.1327341369</v>
      </c>
      <c r="AZ90" s="2">
        <v>19.056471336600001</v>
      </c>
      <c r="BA90" s="2">
        <v>23.685114239699999</v>
      </c>
      <c r="BB90" s="2">
        <v>4.8954834755199998</v>
      </c>
      <c r="BC90" s="2">
        <v>18.318861563199999</v>
      </c>
      <c r="BD90" s="2">
        <v>38.157980112200001</v>
      </c>
      <c r="BE90" s="2">
        <v>0</v>
      </c>
      <c r="BF90" s="2">
        <v>9.2891945122399999</v>
      </c>
      <c r="BG90" s="2">
        <v>0</v>
      </c>
      <c r="BH90" s="2">
        <v>11.8192206752</v>
      </c>
      <c r="BI90" s="2">
        <v>12.3644605867</v>
      </c>
      <c r="BJ90" s="2">
        <v>46.599949843899999</v>
      </c>
      <c r="BK90" s="2">
        <v>0</v>
      </c>
      <c r="BL90" s="2">
        <v>0</v>
      </c>
      <c r="BM90" s="2">
        <v>5.3167886040100001</v>
      </c>
      <c r="BN90" s="2">
        <v>5.1315584798399998</v>
      </c>
      <c r="BO90" s="2">
        <v>0</v>
      </c>
      <c r="BP90" s="2">
        <v>11.336785877900001</v>
      </c>
      <c r="BQ90" s="2">
        <v>35.768370603400001</v>
      </c>
      <c r="BR90" s="2">
        <v>14.8178283375</v>
      </c>
      <c r="BS90" s="2">
        <v>6.9237371996899997</v>
      </c>
      <c r="BT90" s="2">
        <v>10.440598685399999</v>
      </c>
      <c r="BU90" s="2">
        <v>41.054834634000002</v>
      </c>
      <c r="BV90" s="2">
        <v>0</v>
      </c>
      <c r="BW90" s="2">
        <v>5.7591648716600004</v>
      </c>
      <c r="BX90" s="2">
        <v>0</v>
      </c>
      <c r="BY90" s="2">
        <v>99.6</v>
      </c>
      <c r="BZ90" s="2">
        <v>15.9304708828</v>
      </c>
      <c r="CA90" s="2">
        <v>18.318861563199999</v>
      </c>
      <c r="CB90" s="2">
        <v>0</v>
      </c>
      <c r="CC90" s="2">
        <v>21.9151391519</v>
      </c>
      <c r="CD90" s="2">
        <v>5.1315584798399998</v>
      </c>
      <c r="CE90" s="2">
        <v>9.1823631849999998</v>
      </c>
      <c r="CF90" s="2">
        <v>30.517191997499999</v>
      </c>
      <c r="CG90" s="2">
        <v>18.3295777085</v>
      </c>
      <c r="CH90" s="2">
        <v>6.9237371996899997</v>
      </c>
      <c r="CI90" s="2">
        <v>10.300767125</v>
      </c>
      <c r="CJ90" s="2">
        <v>0</v>
      </c>
      <c r="CK90" s="2">
        <v>0</v>
      </c>
      <c r="CL90" s="2">
        <v>-2.64454304716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25.7954903103</v>
      </c>
      <c r="CT90" s="2">
        <v>39.7657194035</v>
      </c>
      <c r="CU90" s="2">
        <v>0.14285714285699999</v>
      </c>
      <c r="CV90" s="2">
        <v>23</v>
      </c>
      <c r="CW90" s="2">
        <v>2</v>
      </c>
      <c r="CX90" s="2">
        <v>7</v>
      </c>
      <c r="CY90" s="2">
        <v>0</v>
      </c>
      <c r="CZ90" s="2">
        <v>1</v>
      </c>
      <c r="DA90" s="2">
        <v>1</v>
      </c>
      <c r="DB90" s="2">
        <v>1</v>
      </c>
      <c r="DC90" s="2">
        <v>1</v>
      </c>
      <c r="DD90" s="2">
        <v>2</v>
      </c>
      <c r="DE90" s="2">
        <v>6</v>
      </c>
      <c r="DF90" s="2">
        <v>2</v>
      </c>
      <c r="DG90" s="2">
        <v>9</v>
      </c>
      <c r="DH90" s="2">
        <v>2</v>
      </c>
      <c r="DI90" s="2">
        <v>0</v>
      </c>
      <c r="DJ90" s="2">
        <v>0</v>
      </c>
      <c r="DK90" s="2">
        <v>0</v>
      </c>
      <c r="DL90" s="2">
        <v>3</v>
      </c>
      <c r="DM90" s="2">
        <v>1.95092</v>
      </c>
      <c r="DN90" s="2">
        <v>86.420299999999997</v>
      </c>
      <c r="DO90" s="2">
        <v>0</v>
      </c>
      <c r="DP90" s="2">
        <v>1</v>
      </c>
      <c r="DQ90" s="2">
        <v>1</v>
      </c>
      <c r="DR90" s="2">
        <v>0</v>
      </c>
      <c r="DS90" s="2">
        <v>0</v>
      </c>
      <c r="DT90" s="2">
        <v>1</v>
      </c>
      <c r="DU90" s="2">
        <v>0</v>
      </c>
      <c r="DV90" s="2">
        <v>0</v>
      </c>
      <c r="DW90" s="2">
        <v>0</v>
      </c>
      <c r="DX90" s="2">
        <v>0</v>
      </c>
      <c r="DY90" s="2">
        <v>1</v>
      </c>
      <c r="DZ90" s="2">
        <v>1</v>
      </c>
      <c r="EA90" s="2">
        <v>0</v>
      </c>
      <c r="EB90" s="2">
        <v>0</v>
      </c>
      <c r="EC90" s="2">
        <v>0</v>
      </c>
      <c r="ED90" s="2">
        <v>2</v>
      </c>
      <c r="EE90" s="2">
        <v>1</v>
      </c>
      <c r="EF90" s="2">
        <v>0</v>
      </c>
      <c r="EG90" s="2">
        <v>0</v>
      </c>
      <c r="EH90" s="2">
        <v>1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1</v>
      </c>
      <c r="EQ90" s="2">
        <v>0</v>
      </c>
      <c r="ER90" s="2">
        <v>1</v>
      </c>
      <c r="ES90" s="2">
        <v>1</v>
      </c>
      <c r="ET90" s="2">
        <v>0</v>
      </c>
      <c r="EU90" s="2">
        <v>0</v>
      </c>
      <c r="EV90" s="2">
        <v>0</v>
      </c>
      <c r="EW90" s="2">
        <v>1</v>
      </c>
      <c r="EX90" s="2">
        <v>0</v>
      </c>
      <c r="EY90" s="2">
        <v>1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1</v>
      </c>
      <c r="GN90" s="2">
        <v>0</v>
      </c>
      <c r="GO90" s="2">
        <v>0</v>
      </c>
      <c r="GP90" s="2">
        <v>0</v>
      </c>
      <c r="GQ90" s="2">
        <v>1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</row>
    <row r="91" spans="1:206" ht="90" customHeight="1" x14ac:dyDescent="0.25">
      <c r="B91" s="2" t="s">
        <v>481</v>
      </c>
      <c r="C91" s="2">
        <v>2</v>
      </c>
      <c r="D91" s="2">
        <v>0.86771333475599999</v>
      </c>
      <c r="E91" s="2">
        <v>0.277521197361</v>
      </c>
      <c r="F91" s="2">
        <v>0</v>
      </c>
      <c r="G91" s="2">
        <v>2.13636363636</v>
      </c>
      <c r="H91" s="2">
        <v>2.8181818181799998</v>
      </c>
      <c r="I91" s="2">
        <v>1.36363636364</v>
      </c>
      <c r="J91" s="2">
        <v>326.29399999999998</v>
      </c>
      <c r="K91" s="2">
        <v>12.3696845868</v>
      </c>
      <c r="L91" s="2">
        <v>0.50420416217700004</v>
      </c>
      <c r="M91" s="2">
        <v>12.3696845868</v>
      </c>
      <c r="N91" s="2">
        <v>-0.50420416217700004</v>
      </c>
      <c r="O91" s="2">
        <v>337.019097832</v>
      </c>
      <c r="P91" s="2">
        <v>337.38200000000001</v>
      </c>
      <c r="Q91" s="2">
        <v>114</v>
      </c>
      <c r="R91" s="2">
        <v>-3.8521785766800001</v>
      </c>
      <c r="S91" s="2">
        <v>7.5128600822999998E-3</v>
      </c>
      <c r="T91" s="2">
        <v>0.277521197361</v>
      </c>
      <c r="U91" s="2">
        <v>2.0606667495800002</v>
      </c>
      <c r="V91" s="2">
        <v>871.69998097099995</v>
      </c>
      <c r="W91" s="2">
        <v>15.905412914999999</v>
      </c>
      <c r="X91" s="2">
        <v>11.346983853999999</v>
      </c>
      <c r="Y91" s="2">
        <v>12.979977015799999</v>
      </c>
      <c r="Z91" s="2">
        <v>10.425557486200001</v>
      </c>
      <c r="AA91" s="2">
        <v>6.1508986962799996</v>
      </c>
      <c r="AB91" s="2">
        <v>8.4706148363399993</v>
      </c>
      <c r="AC91" s="2">
        <v>4.4528255333000004</v>
      </c>
      <c r="AD91" s="2">
        <v>7.3066232539299998</v>
      </c>
      <c r="AE91" s="2">
        <v>3.14338832936</v>
      </c>
      <c r="AF91" s="2">
        <v>5.9933967466400002</v>
      </c>
      <c r="AG91" s="2">
        <v>2.0603996492499999</v>
      </c>
      <c r="AH91" s="2">
        <v>4.6152649236799999</v>
      </c>
      <c r="AI91" s="2">
        <v>-2.39</v>
      </c>
      <c r="AJ91" s="2">
        <v>123740.032821</v>
      </c>
      <c r="AK91" s="2">
        <v>14.5432277784</v>
      </c>
      <c r="AL91" s="2">
        <v>5.1089077417300004</v>
      </c>
      <c r="AM91" s="2">
        <v>2.14339522033</v>
      </c>
      <c r="AN91" s="2">
        <v>130.13907044699999</v>
      </c>
      <c r="AO91" s="2">
        <v>10.4233159988</v>
      </c>
      <c r="AP91" s="2">
        <v>10.713346253399999</v>
      </c>
      <c r="AQ91" s="2">
        <v>11.456204184700001</v>
      </c>
      <c r="AR91" s="2">
        <v>0</v>
      </c>
      <c r="AS91" s="2">
        <v>15.9304708828</v>
      </c>
      <c r="AT91" s="2">
        <v>0</v>
      </c>
      <c r="AU91" s="2">
        <v>9.0997531753699992</v>
      </c>
      <c r="AV91" s="2">
        <v>13.4017755053</v>
      </c>
      <c r="AW91" s="2">
        <v>0</v>
      </c>
      <c r="AX91" s="2">
        <v>11.336785877900001</v>
      </c>
      <c r="AY91" s="2">
        <v>6.06636706846</v>
      </c>
      <c r="AZ91" s="2">
        <v>23.579163975899998</v>
      </c>
      <c r="BA91" s="2">
        <v>13.244515554299999</v>
      </c>
      <c r="BB91" s="2">
        <v>4.8771471936999999</v>
      </c>
      <c r="BC91" s="2">
        <v>18.318861563199999</v>
      </c>
      <c r="BD91" s="2">
        <v>38.844284410199997</v>
      </c>
      <c r="BE91" s="2">
        <v>0</v>
      </c>
      <c r="BF91" s="2">
        <v>9.2891945122399999</v>
      </c>
      <c r="BG91" s="2">
        <v>0</v>
      </c>
      <c r="BH91" s="2">
        <v>4.8954834755199998</v>
      </c>
      <c r="BI91" s="2">
        <v>12.3644605867</v>
      </c>
      <c r="BJ91" s="2">
        <v>46.416561122700003</v>
      </c>
      <c r="BK91" s="2">
        <v>0</v>
      </c>
      <c r="BL91" s="2">
        <v>0</v>
      </c>
      <c r="BM91" s="2">
        <v>5.3167886040100001</v>
      </c>
      <c r="BN91" s="2">
        <v>5.8178627778400003</v>
      </c>
      <c r="BO91" s="2">
        <v>0</v>
      </c>
      <c r="BP91" s="2">
        <v>11.336785877900001</v>
      </c>
      <c r="BQ91" s="2">
        <v>35.768370603400001</v>
      </c>
      <c r="BR91" s="2">
        <v>14.8178283375</v>
      </c>
      <c r="BS91" s="2">
        <v>0</v>
      </c>
      <c r="BT91" s="2">
        <v>4.8771471936999999</v>
      </c>
      <c r="BU91" s="2">
        <v>46.434897404499999</v>
      </c>
      <c r="BV91" s="2">
        <v>0</v>
      </c>
      <c r="BW91" s="2">
        <v>5.7591648716600004</v>
      </c>
      <c r="BX91" s="2">
        <v>0</v>
      </c>
      <c r="BY91" s="2">
        <v>99.6</v>
      </c>
      <c r="BZ91" s="2">
        <v>15.9304708828</v>
      </c>
      <c r="CA91" s="2">
        <v>18.318861563199999</v>
      </c>
      <c r="CB91" s="2">
        <v>0</v>
      </c>
      <c r="CC91" s="2">
        <v>27.046697631800001</v>
      </c>
      <c r="CD91" s="2">
        <v>0</v>
      </c>
      <c r="CE91" s="2">
        <v>15.6420018692</v>
      </c>
      <c r="CF91" s="2">
        <v>19.310882622800001</v>
      </c>
      <c r="CG91" s="2">
        <v>23.579163975899998</v>
      </c>
      <c r="CH91" s="2">
        <v>0</v>
      </c>
      <c r="CI91" s="2">
        <v>10.300767125</v>
      </c>
      <c r="CJ91" s="2">
        <v>0</v>
      </c>
      <c r="CK91" s="2">
        <v>0</v>
      </c>
      <c r="CL91" s="2">
        <v>-2.7962489239499999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25.512841395799999</v>
      </c>
      <c r="CT91" s="2">
        <v>38.5334075281</v>
      </c>
      <c r="CU91" s="2">
        <v>7.6923076923100006E-2</v>
      </c>
      <c r="CV91" s="2">
        <v>22</v>
      </c>
      <c r="CW91" s="2">
        <v>2</v>
      </c>
      <c r="CX91" s="2">
        <v>7</v>
      </c>
      <c r="CY91" s="2">
        <v>0</v>
      </c>
      <c r="CZ91" s="2">
        <v>1</v>
      </c>
      <c r="DA91" s="2">
        <v>1</v>
      </c>
      <c r="DB91" s="2">
        <v>0</v>
      </c>
      <c r="DC91" s="2">
        <v>2</v>
      </c>
      <c r="DD91" s="2">
        <v>2</v>
      </c>
      <c r="DE91" s="2">
        <v>6</v>
      </c>
      <c r="DF91" s="2">
        <v>2</v>
      </c>
      <c r="DG91" s="2">
        <v>9</v>
      </c>
      <c r="DH91" s="2">
        <v>2</v>
      </c>
      <c r="DI91" s="2">
        <v>0</v>
      </c>
      <c r="DJ91" s="2">
        <v>0</v>
      </c>
      <c r="DK91" s="2">
        <v>0</v>
      </c>
      <c r="DL91" s="2">
        <v>3</v>
      </c>
      <c r="DM91" s="2">
        <v>1.6425000000000001</v>
      </c>
      <c r="DN91" s="2">
        <v>81.683300000000003</v>
      </c>
      <c r="DO91" s="2">
        <v>0</v>
      </c>
      <c r="DP91" s="2">
        <v>1</v>
      </c>
      <c r="DQ91" s="2">
        <v>1</v>
      </c>
      <c r="DR91" s="2">
        <v>0</v>
      </c>
      <c r="DS91" s="2">
        <v>0</v>
      </c>
      <c r="DT91" s="2">
        <v>1</v>
      </c>
      <c r="DU91" s="2">
        <v>0</v>
      </c>
      <c r="DV91" s="2">
        <v>0</v>
      </c>
      <c r="DW91" s="2">
        <v>0</v>
      </c>
      <c r="DX91" s="2">
        <v>0</v>
      </c>
      <c r="DY91" s="2">
        <v>1</v>
      </c>
      <c r="DZ91" s="2">
        <v>1</v>
      </c>
      <c r="EA91" s="2">
        <v>0</v>
      </c>
      <c r="EB91" s="2">
        <v>0</v>
      </c>
      <c r="EC91" s="2">
        <v>0</v>
      </c>
      <c r="ED91" s="2">
        <v>2</v>
      </c>
      <c r="EE91" s="2">
        <v>1</v>
      </c>
      <c r="EF91" s="2">
        <v>0</v>
      </c>
      <c r="EG91" s="2">
        <v>0</v>
      </c>
      <c r="EH91" s="2">
        <v>1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1</v>
      </c>
      <c r="EQ91" s="2">
        <v>0</v>
      </c>
      <c r="ER91" s="2">
        <v>1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1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1</v>
      </c>
      <c r="GK91" s="2">
        <v>0</v>
      </c>
      <c r="GL91" s="2">
        <v>0</v>
      </c>
      <c r="GM91" s="2">
        <v>1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1</v>
      </c>
      <c r="GT91" s="2">
        <v>0</v>
      </c>
      <c r="GU91" s="2">
        <v>0</v>
      </c>
      <c r="GV91" s="2">
        <v>0</v>
      </c>
    </row>
    <row r="92" spans="1:206" x14ac:dyDescent="0.25">
      <c r="B92" s="20" t="s">
        <v>508</v>
      </c>
      <c r="C92" s="20" t="s">
        <v>517</v>
      </c>
      <c r="D92" s="2">
        <f t="shared" ref="D92:BO92" si="0">AVERAGE(D2:D91)</f>
        <v>0.6476993724815221</v>
      </c>
      <c r="E92" s="2">
        <f t="shared" si="0"/>
        <v>0.28142349814537782</v>
      </c>
      <c r="F92" s="2">
        <f t="shared" si="0"/>
        <v>0</v>
      </c>
      <c r="G92" s="2">
        <f t="shared" si="0"/>
        <v>1.8936142572372221</v>
      </c>
      <c r="H92" s="2">
        <f t="shared" si="0"/>
        <v>2.5017339293810781</v>
      </c>
      <c r="I92" s="2">
        <f t="shared" si="0"/>
        <v>1.2119239169416551</v>
      </c>
      <c r="J92" s="2">
        <f t="shared" si="0"/>
        <v>228.84066666666658</v>
      </c>
      <c r="K92" s="2">
        <f t="shared" si="0"/>
        <v>11.086247322435783</v>
      </c>
      <c r="L92" s="2">
        <f t="shared" si="0"/>
        <v>0.44747192980397776</v>
      </c>
      <c r="M92" s="2">
        <f t="shared" si="0"/>
        <v>11.086247322435783</v>
      </c>
      <c r="N92" s="2">
        <f t="shared" si="0"/>
        <v>-0.44083447813369991</v>
      </c>
      <c r="O92" s="2">
        <f t="shared" si="0"/>
        <v>238.97788497388891</v>
      </c>
      <c r="P92" s="2">
        <f t="shared" si="0"/>
        <v>239.25666666666658</v>
      </c>
      <c r="Q92" s="2">
        <f t="shared" si="0"/>
        <v>86.777777777777771</v>
      </c>
      <c r="R92" s="2">
        <f t="shared" si="0"/>
        <v>-1.1646312855445469</v>
      </c>
      <c r="S92" s="2">
        <f t="shared" si="0"/>
        <v>0.1409073319553806</v>
      </c>
      <c r="T92" s="2">
        <f t="shared" si="0"/>
        <v>0.28806094981565555</v>
      </c>
      <c r="U92" s="2">
        <f t="shared" si="0"/>
        <v>2.6072691058421111</v>
      </c>
      <c r="V92" s="2">
        <f t="shared" si="0"/>
        <v>582.87548452141129</v>
      </c>
      <c r="W92" s="2">
        <f t="shared" si="0"/>
        <v>12.214353838886225</v>
      </c>
      <c r="X92" s="2">
        <f t="shared" si="0"/>
        <v>8.8504857691188903</v>
      </c>
      <c r="Y92" s="2">
        <f t="shared" si="0"/>
        <v>9.2116500584078906</v>
      </c>
      <c r="Z92" s="2">
        <f t="shared" si="0"/>
        <v>7.951549308911221</v>
      </c>
      <c r="AA92" s="2">
        <f t="shared" si="0"/>
        <v>4.9043227746233331</v>
      </c>
      <c r="AB92" s="2">
        <f t="shared" si="0"/>
        <v>5.283072307006889</v>
      </c>
      <c r="AC92" s="2">
        <f t="shared" si="0"/>
        <v>3.551463161449889</v>
      </c>
      <c r="AD92" s="2">
        <f t="shared" si="0"/>
        <v>3.9720527493553348</v>
      </c>
      <c r="AE92" s="2">
        <f t="shared" si="0"/>
        <v>2.402044826100322</v>
      </c>
      <c r="AF92" s="2">
        <f t="shared" si="0"/>
        <v>2.7135219230982766</v>
      </c>
      <c r="AG92" s="2">
        <f t="shared" si="0"/>
        <v>1.5757106393239777</v>
      </c>
      <c r="AH92" s="2">
        <f t="shared" si="0"/>
        <v>1.8163987886761002</v>
      </c>
      <c r="AI92" s="2">
        <f t="shared" si="0"/>
        <v>-2.0107777777777782</v>
      </c>
      <c r="AJ92" s="2">
        <f t="shared" si="0"/>
        <v>47860.463945463809</v>
      </c>
      <c r="AK92" s="2">
        <f t="shared" si="0"/>
        <v>11.143317376618672</v>
      </c>
      <c r="AL92" s="2">
        <f t="shared" si="0"/>
        <v>4.177808827002778</v>
      </c>
      <c r="AM92" s="2">
        <f t="shared" si="0"/>
        <v>2.0477650759379111</v>
      </c>
      <c r="AN92" s="2">
        <f t="shared" si="0"/>
        <v>97.028183345546637</v>
      </c>
      <c r="AO92" s="2">
        <f t="shared" si="0"/>
        <v>11.915285671354891</v>
      </c>
      <c r="AP92" s="2">
        <f t="shared" si="0"/>
        <v>9.9001032832092246</v>
      </c>
      <c r="AQ92" s="2">
        <f t="shared" si="0"/>
        <v>5.3767536388123336</v>
      </c>
      <c r="AR92" s="2">
        <f t="shared" si="0"/>
        <v>2.9647269822921114</v>
      </c>
      <c r="AS92" s="2">
        <f t="shared" si="0"/>
        <v>1.8794368559068888</v>
      </c>
      <c r="AT92" s="2">
        <f t="shared" si="0"/>
        <v>3.9382416322904437</v>
      </c>
      <c r="AU92" s="2">
        <f t="shared" si="0"/>
        <v>4.9228606544367794</v>
      </c>
      <c r="AV92" s="2">
        <f t="shared" si="0"/>
        <v>5.604760484754447</v>
      </c>
      <c r="AW92" s="2">
        <f t="shared" si="0"/>
        <v>2.1085308309174442</v>
      </c>
      <c r="AX92" s="2">
        <f t="shared" si="0"/>
        <v>0.85685838495900002</v>
      </c>
      <c r="AY92" s="2">
        <f t="shared" si="0"/>
        <v>13.056976938345555</v>
      </c>
      <c r="AZ92" s="2">
        <f t="shared" si="0"/>
        <v>16.584407582310781</v>
      </c>
      <c r="BA92" s="2">
        <f t="shared" si="0"/>
        <v>8.9530264616760018</v>
      </c>
      <c r="BB92" s="2">
        <f t="shared" si="0"/>
        <v>8.3565158805060005</v>
      </c>
      <c r="BC92" s="2">
        <f t="shared" si="0"/>
        <v>14.424096126324002</v>
      </c>
      <c r="BD92" s="2">
        <f t="shared" si="0"/>
        <v>17.65380716496977</v>
      </c>
      <c r="BE92" s="2">
        <f t="shared" si="0"/>
        <v>0</v>
      </c>
      <c r="BF92" s="2">
        <f t="shared" si="0"/>
        <v>5.3372580388915551</v>
      </c>
      <c r="BG92" s="2">
        <f t="shared" si="0"/>
        <v>1.4276907692381113</v>
      </c>
      <c r="BH92" s="2">
        <f t="shared" si="0"/>
        <v>7.7255170455366677</v>
      </c>
      <c r="BI92" s="2">
        <f t="shared" si="0"/>
        <v>5.4338646086467763</v>
      </c>
      <c r="BJ92" s="2">
        <f t="shared" si="0"/>
        <v>38.521021037031105</v>
      </c>
      <c r="BK92" s="2">
        <f t="shared" si="0"/>
        <v>0</v>
      </c>
      <c r="BL92" s="2">
        <f t="shared" si="0"/>
        <v>5.8952304911466662</v>
      </c>
      <c r="BM92" s="2">
        <f t="shared" si="0"/>
        <v>6.8073148556969976</v>
      </c>
      <c r="BN92" s="2">
        <f t="shared" si="0"/>
        <v>3.7310294932872221</v>
      </c>
      <c r="BO92" s="2">
        <f t="shared" si="0"/>
        <v>3.8983410925986668</v>
      </c>
      <c r="BP92" s="2">
        <f t="shared" ref="BP92:EA92" si="1">AVERAGE(BP2:BP91)</f>
        <v>3.3336975657176668</v>
      </c>
      <c r="BQ92" s="2">
        <f t="shared" si="1"/>
        <v>21.672987124529772</v>
      </c>
      <c r="BR92" s="2">
        <f t="shared" si="1"/>
        <v>5.508423701032001</v>
      </c>
      <c r="BS92" s="2">
        <f t="shared" si="1"/>
        <v>1.450673513908</v>
      </c>
      <c r="BT92" s="2">
        <f t="shared" si="1"/>
        <v>10.603187057228666</v>
      </c>
      <c r="BU92" s="2">
        <f t="shared" si="1"/>
        <v>31.54602139223411</v>
      </c>
      <c r="BV92" s="2">
        <f t="shared" si="1"/>
        <v>0.72549147865200014</v>
      </c>
      <c r="BW92" s="2">
        <f t="shared" si="1"/>
        <v>7.1413180069029991</v>
      </c>
      <c r="BX92" s="2">
        <f t="shared" si="1"/>
        <v>0</v>
      </c>
      <c r="BY92" s="2">
        <f t="shared" si="1"/>
        <v>79.7897777777778</v>
      </c>
      <c r="BZ92" s="2">
        <f t="shared" si="1"/>
        <v>10.831519646656444</v>
      </c>
      <c r="CA92" s="2">
        <f t="shared" si="1"/>
        <v>10.996267535767561</v>
      </c>
      <c r="CB92" s="2">
        <f t="shared" si="1"/>
        <v>0</v>
      </c>
      <c r="CC92" s="2">
        <f t="shared" si="1"/>
        <v>13.319118631334332</v>
      </c>
      <c r="CD92" s="2">
        <f t="shared" si="1"/>
        <v>9.4238137271866673</v>
      </c>
      <c r="CE92" s="2">
        <f t="shared" si="1"/>
        <v>6.6108172323648873</v>
      </c>
      <c r="CF92" s="2">
        <f t="shared" si="1"/>
        <v>10.891961831934669</v>
      </c>
      <c r="CG92" s="2">
        <f t="shared" si="1"/>
        <v>11.658172409098668</v>
      </c>
      <c r="CH92" s="2">
        <f t="shared" si="1"/>
        <v>7.3593369264181101</v>
      </c>
      <c r="CI92" s="2">
        <f t="shared" si="1"/>
        <v>6.3462901917175563</v>
      </c>
      <c r="CJ92" s="2">
        <f t="shared" si="1"/>
        <v>8.98118714929611</v>
      </c>
      <c r="CK92" s="2">
        <f t="shared" si="1"/>
        <v>0</v>
      </c>
      <c r="CL92" s="2">
        <f t="shared" si="1"/>
        <v>0.55466616869599994</v>
      </c>
      <c r="CM92" s="2">
        <f t="shared" si="1"/>
        <v>0</v>
      </c>
      <c r="CN92" s="2">
        <f t="shared" si="1"/>
        <v>0</v>
      </c>
      <c r="CO92" s="2">
        <f t="shared" si="1"/>
        <v>0</v>
      </c>
      <c r="CP92" s="2">
        <f t="shared" si="1"/>
        <v>0</v>
      </c>
      <c r="CQ92" s="2">
        <f t="shared" si="1"/>
        <v>0</v>
      </c>
      <c r="CR92" s="2">
        <f t="shared" si="1"/>
        <v>0</v>
      </c>
      <c r="CS92" s="2">
        <f t="shared" si="1"/>
        <v>7.2868642025138453</v>
      </c>
      <c r="CT92" s="2">
        <f t="shared" si="1"/>
        <v>38.859845295422886</v>
      </c>
      <c r="CU92" s="2">
        <f t="shared" si="1"/>
        <v>0.14394976335247892</v>
      </c>
      <c r="CV92" s="2">
        <f t="shared" si="1"/>
        <v>16.733333333333334</v>
      </c>
      <c r="CW92" s="2">
        <f t="shared" si="1"/>
        <v>2.3777777777777778</v>
      </c>
      <c r="CX92" s="2">
        <f t="shared" si="1"/>
        <v>4.9222222222222225</v>
      </c>
      <c r="CY92" s="2">
        <f t="shared" si="1"/>
        <v>6.6666666666666666E-2</v>
      </c>
      <c r="CZ92" s="2">
        <f t="shared" si="1"/>
        <v>0.21111111111111111</v>
      </c>
      <c r="DA92" s="2">
        <f t="shared" si="1"/>
        <v>0.27777777777777779</v>
      </c>
      <c r="DB92" s="2">
        <f t="shared" si="1"/>
        <v>0.98888888888888893</v>
      </c>
      <c r="DC92" s="2">
        <f t="shared" si="1"/>
        <v>0.81111111111111112</v>
      </c>
      <c r="DD92" s="2">
        <f t="shared" si="1"/>
        <v>1.8</v>
      </c>
      <c r="DE92" s="2">
        <f t="shared" si="1"/>
        <v>4.177777777777778</v>
      </c>
      <c r="DF92" s="2">
        <f t="shared" si="1"/>
        <v>1.9666666666666666</v>
      </c>
      <c r="DG92" s="2">
        <f t="shared" si="1"/>
        <v>5.5</v>
      </c>
      <c r="DH92" s="2">
        <f t="shared" si="1"/>
        <v>2.1</v>
      </c>
      <c r="DI92" s="2">
        <f t="shared" si="1"/>
        <v>0</v>
      </c>
      <c r="DJ92" s="2">
        <f t="shared" si="1"/>
        <v>5.5555555555555552E-2</v>
      </c>
      <c r="DK92" s="2">
        <f t="shared" si="1"/>
        <v>5.5555555555555552E-2</v>
      </c>
      <c r="DL92" s="2">
        <f t="shared" si="1"/>
        <v>2.0777777777777779</v>
      </c>
      <c r="DM92" s="2">
        <f t="shared" si="1"/>
        <v>1.2942799999999997</v>
      </c>
      <c r="DN92" s="2">
        <f t="shared" si="1"/>
        <v>61.162738888888896</v>
      </c>
      <c r="DO92" s="2">
        <f t="shared" si="1"/>
        <v>8.8888888888888892E-2</v>
      </c>
      <c r="DP92" s="2">
        <f t="shared" si="1"/>
        <v>0.35555555555555557</v>
      </c>
      <c r="DQ92" s="2">
        <f t="shared" si="1"/>
        <v>0.35555555555555557</v>
      </c>
      <c r="DR92" s="2">
        <f t="shared" si="1"/>
        <v>0.23333333333333334</v>
      </c>
      <c r="DS92" s="2">
        <f t="shared" si="1"/>
        <v>0.18888888888888888</v>
      </c>
      <c r="DT92" s="2">
        <f t="shared" si="1"/>
        <v>1</v>
      </c>
      <c r="DU92" s="2">
        <f t="shared" si="1"/>
        <v>0.2</v>
      </c>
      <c r="DV92" s="2">
        <f t="shared" si="1"/>
        <v>0.4777777777777778</v>
      </c>
      <c r="DW92" s="2">
        <f t="shared" si="1"/>
        <v>0.27777777777777779</v>
      </c>
      <c r="DX92" s="2">
        <f t="shared" si="1"/>
        <v>0.27777777777777779</v>
      </c>
      <c r="DY92" s="2">
        <f t="shared" si="1"/>
        <v>0.77777777777777779</v>
      </c>
      <c r="DZ92" s="2">
        <f t="shared" si="1"/>
        <v>0.5</v>
      </c>
      <c r="EA92" s="2">
        <f t="shared" si="1"/>
        <v>0</v>
      </c>
      <c r="EB92" s="2">
        <f t="shared" ref="EB92:GM92" si="2">AVERAGE(EB2:EB91)</f>
        <v>0</v>
      </c>
      <c r="EC92" s="2">
        <f t="shared" si="2"/>
        <v>2.2222222222222223E-2</v>
      </c>
      <c r="ED92" s="2">
        <f t="shared" si="2"/>
        <v>0.91111111111111109</v>
      </c>
      <c r="EE92" s="2">
        <f t="shared" si="2"/>
        <v>0.44444444444444442</v>
      </c>
      <c r="EF92" s="2">
        <f t="shared" si="2"/>
        <v>0.3888888888888889</v>
      </c>
      <c r="EG92" s="2">
        <f t="shared" si="2"/>
        <v>0</v>
      </c>
      <c r="EH92" s="2">
        <f t="shared" si="2"/>
        <v>4.4444444444444446E-2</v>
      </c>
      <c r="EI92" s="2">
        <f t="shared" si="2"/>
        <v>0</v>
      </c>
      <c r="EJ92" s="2">
        <f t="shared" si="2"/>
        <v>0.2</v>
      </c>
      <c r="EK92" s="2">
        <f t="shared" si="2"/>
        <v>0</v>
      </c>
      <c r="EL92" s="2">
        <f t="shared" si="2"/>
        <v>0.1111111111111111</v>
      </c>
      <c r="EM92" s="2">
        <f t="shared" si="2"/>
        <v>0</v>
      </c>
      <c r="EN92" s="2">
        <f t="shared" si="2"/>
        <v>0.12222222222222222</v>
      </c>
      <c r="EO92" s="2">
        <f t="shared" si="2"/>
        <v>0.1</v>
      </c>
      <c r="EP92" s="2">
        <f t="shared" si="2"/>
        <v>0.16666666666666666</v>
      </c>
      <c r="EQ92" s="2">
        <f t="shared" si="2"/>
        <v>0</v>
      </c>
      <c r="ER92" s="2">
        <f t="shared" si="2"/>
        <v>0.45555555555555555</v>
      </c>
      <c r="ES92" s="2">
        <f t="shared" si="2"/>
        <v>0.21111111111111111</v>
      </c>
      <c r="ET92" s="2">
        <f t="shared" si="2"/>
        <v>0</v>
      </c>
      <c r="EU92" s="2">
        <f t="shared" si="2"/>
        <v>1.1111111111111112E-2</v>
      </c>
      <c r="EV92" s="2">
        <f t="shared" si="2"/>
        <v>0</v>
      </c>
      <c r="EW92" s="2">
        <f t="shared" si="2"/>
        <v>0.98888888888888893</v>
      </c>
      <c r="EX92" s="2">
        <f t="shared" si="2"/>
        <v>0</v>
      </c>
      <c r="EY92" s="2">
        <f t="shared" si="2"/>
        <v>0.61111111111111116</v>
      </c>
      <c r="EZ92" s="2">
        <f t="shared" si="2"/>
        <v>0</v>
      </c>
      <c r="FA92" s="2">
        <f t="shared" si="2"/>
        <v>0</v>
      </c>
      <c r="FB92" s="2">
        <f t="shared" si="2"/>
        <v>0</v>
      </c>
      <c r="FC92" s="2">
        <f t="shared" si="2"/>
        <v>3.3333333333333333E-2</v>
      </c>
      <c r="FD92" s="2">
        <f t="shared" si="2"/>
        <v>0.28888888888888886</v>
      </c>
      <c r="FE92" s="2">
        <f t="shared" si="2"/>
        <v>4.4444444444444446E-2</v>
      </c>
      <c r="FF92" s="2">
        <f t="shared" si="2"/>
        <v>1.1111111111111112E-2</v>
      </c>
      <c r="FG92" s="2">
        <f t="shared" si="2"/>
        <v>0.35555555555555557</v>
      </c>
      <c r="FH92" s="2">
        <f t="shared" si="2"/>
        <v>0</v>
      </c>
      <c r="FI92" s="2">
        <f t="shared" si="2"/>
        <v>0</v>
      </c>
      <c r="FJ92" s="2">
        <f t="shared" si="2"/>
        <v>0.1</v>
      </c>
      <c r="FK92" s="2">
        <f t="shared" si="2"/>
        <v>3.3333333333333333E-2</v>
      </c>
      <c r="FL92" s="2">
        <f t="shared" si="2"/>
        <v>0</v>
      </c>
      <c r="FM92" s="2">
        <f t="shared" si="2"/>
        <v>0</v>
      </c>
      <c r="FN92" s="2">
        <f t="shared" si="2"/>
        <v>0.21111111111111111</v>
      </c>
      <c r="FO92" s="2">
        <f t="shared" si="2"/>
        <v>0.1111111111111111</v>
      </c>
      <c r="FP92" s="2">
        <f t="shared" si="2"/>
        <v>0</v>
      </c>
      <c r="FQ92" s="2">
        <f t="shared" si="2"/>
        <v>2.2222222222222223E-2</v>
      </c>
      <c r="FR92" s="2">
        <f t="shared" si="2"/>
        <v>0.12222222222222222</v>
      </c>
      <c r="FS92" s="2">
        <f t="shared" si="2"/>
        <v>0</v>
      </c>
      <c r="FT92" s="2">
        <f t="shared" si="2"/>
        <v>0</v>
      </c>
      <c r="FU92" s="2">
        <f t="shared" si="2"/>
        <v>1.1111111111111112E-2</v>
      </c>
      <c r="FV92" s="2">
        <f t="shared" si="2"/>
        <v>0</v>
      </c>
      <c r="FW92" s="2">
        <f t="shared" si="2"/>
        <v>0</v>
      </c>
      <c r="FX92" s="2">
        <f t="shared" si="2"/>
        <v>0</v>
      </c>
      <c r="FY92" s="2">
        <f t="shared" si="2"/>
        <v>0</v>
      </c>
      <c r="FZ92" s="2">
        <f t="shared" si="2"/>
        <v>0</v>
      </c>
      <c r="GA92" s="2">
        <f t="shared" si="2"/>
        <v>0.23333333333333334</v>
      </c>
      <c r="GB92" s="2">
        <f t="shared" si="2"/>
        <v>0.4</v>
      </c>
      <c r="GC92" s="2">
        <f t="shared" si="2"/>
        <v>0.33333333333333331</v>
      </c>
      <c r="GD92" s="2">
        <f t="shared" si="2"/>
        <v>0</v>
      </c>
      <c r="GE92" s="2">
        <f t="shared" si="2"/>
        <v>0</v>
      </c>
      <c r="GF92" s="2">
        <f t="shared" si="2"/>
        <v>0</v>
      </c>
      <c r="GG92" s="2">
        <f t="shared" si="2"/>
        <v>1.1111111111111112E-2</v>
      </c>
      <c r="GH92" s="2">
        <f t="shared" si="2"/>
        <v>0.1</v>
      </c>
      <c r="GI92" s="2">
        <f t="shared" si="2"/>
        <v>0</v>
      </c>
      <c r="GJ92" s="2">
        <f t="shared" si="2"/>
        <v>0.12222222222222222</v>
      </c>
      <c r="GK92" s="2">
        <f t="shared" si="2"/>
        <v>5.5555555555555552E-2</v>
      </c>
      <c r="GL92" s="2">
        <f t="shared" si="2"/>
        <v>1.1111111111111112E-2</v>
      </c>
      <c r="GM92" s="2">
        <f t="shared" si="2"/>
        <v>0.1111111111111111</v>
      </c>
      <c r="GN92" s="2">
        <f t="shared" ref="GN92:GV92" si="3">AVERAGE(GN2:GN91)</f>
        <v>1.1111111111111112E-2</v>
      </c>
      <c r="GO92" s="2">
        <f t="shared" si="3"/>
        <v>0</v>
      </c>
      <c r="GP92" s="2">
        <f t="shared" si="3"/>
        <v>0</v>
      </c>
      <c r="GQ92" s="2">
        <f t="shared" si="3"/>
        <v>1.1111111111111112E-2</v>
      </c>
      <c r="GR92" s="2">
        <f t="shared" si="3"/>
        <v>0</v>
      </c>
      <c r="GS92" s="2">
        <f t="shared" si="3"/>
        <v>1.1111111111111112E-2</v>
      </c>
      <c r="GT92" s="2">
        <f t="shared" si="3"/>
        <v>2.2222222222222223E-2</v>
      </c>
      <c r="GU92" s="2">
        <f t="shared" si="3"/>
        <v>3.3333333333333333E-2</v>
      </c>
      <c r="GV92" s="2">
        <f t="shared" si="3"/>
        <v>3.3333333333333333E-2</v>
      </c>
    </row>
    <row r="93" spans="1:206" x14ac:dyDescent="0.25">
      <c r="A93"/>
      <c r="B93" s="20" t="s">
        <v>509</v>
      </c>
      <c r="C93" s="20" t="s">
        <v>517</v>
      </c>
      <c r="D93" s="2">
        <f t="shared" ref="D93:BO93" si="4">_xlfn.STDEV.P(D2:D92)</f>
        <v>0.15358050582809935</v>
      </c>
      <c r="E93" s="2">
        <f t="shared" si="4"/>
        <v>7.3332693773899837E-2</v>
      </c>
      <c r="F93" s="2">
        <f t="shared" si="4"/>
        <v>0</v>
      </c>
      <c r="G93" s="2">
        <f t="shared" si="4"/>
        <v>0.3162532350830129</v>
      </c>
      <c r="H93" s="2">
        <f t="shared" si="4"/>
        <v>0.34868268720686163</v>
      </c>
      <c r="I93" s="2">
        <f t="shared" si="4"/>
        <v>0.25942829959367308</v>
      </c>
      <c r="J93" s="2">
        <f t="shared" si="4"/>
        <v>65.527932876072185</v>
      </c>
      <c r="K93" s="2">
        <f t="shared" si="4"/>
        <v>1.7097023768966075</v>
      </c>
      <c r="L93" s="2">
        <f t="shared" si="4"/>
        <v>6.9822694466943364E-2</v>
      </c>
      <c r="M93" s="2">
        <f t="shared" si="4"/>
        <v>1.7097023768966075</v>
      </c>
      <c r="N93" s="2">
        <f t="shared" si="4"/>
        <v>7.4163883641601827E-2</v>
      </c>
      <c r="O93" s="2">
        <f t="shared" si="4"/>
        <v>68.206056341205851</v>
      </c>
      <c r="P93" s="2">
        <f t="shared" si="4"/>
        <v>68.36796914837079</v>
      </c>
      <c r="Q93" s="2">
        <f t="shared" si="4"/>
        <v>23.74349085019638</v>
      </c>
      <c r="R93" s="2">
        <f t="shared" si="4"/>
        <v>1.3668133891984542</v>
      </c>
      <c r="S93" s="2">
        <f t="shared" si="4"/>
        <v>0.17780383665855209</v>
      </c>
      <c r="T93" s="2">
        <f t="shared" si="4"/>
        <v>8.2737668497666728E-2</v>
      </c>
      <c r="U93" s="2">
        <f t="shared" si="4"/>
        <v>0.38787765164675619</v>
      </c>
      <c r="V93" s="2">
        <f t="shared" si="4"/>
        <v>216.06078147547515</v>
      </c>
      <c r="W93" s="2">
        <f t="shared" si="4"/>
        <v>3.2074964867593145</v>
      </c>
      <c r="X93" s="2">
        <f t="shared" si="4"/>
        <v>2.4894137800941687</v>
      </c>
      <c r="Y93" s="2">
        <f t="shared" si="4"/>
        <v>2.6735585535745328</v>
      </c>
      <c r="Z93" s="2">
        <f t="shared" si="4"/>
        <v>2.1185232784707049</v>
      </c>
      <c r="AA93" s="2">
        <f t="shared" si="4"/>
        <v>1.4658112133042387</v>
      </c>
      <c r="AB93" s="2">
        <f t="shared" si="4"/>
        <v>1.7793744807328973</v>
      </c>
      <c r="AC93" s="2">
        <f t="shared" si="4"/>
        <v>1.1398820831446677</v>
      </c>
      <c r="AD93" s="2">
        <f t="shared" si="4"/>
        <v>1.5865627468401533</v>
      </c>
      <c r="AE93" s="2">
        <f t="shared" si="4"/>
        <v>0.86426983377080624</v>
      </c>
      <c r="AF93" s="2">
        <f t="shared" si="4"/>
        <v>1.1918102335265219</v>
      </c>
      <c r="AG93" s="2">
        <f t="shared" si="4"/>
        <v>0.63187146592531218</v>
      </c>
      <c r="AH93" s="2">
        <f t="shared" si="4"/>
        <v>0.90562730724266183</v>
      </c>
      <c r="AI93" s="2">
        <f t="shared" si="4"/>
        <v>0.60597977657797242</v>
      </c>
      <c r="AJ93" s="2">
        <f t="shared" si="4"/>
        <v>108070.39970732707</v>
      </c>
      <c r="AK93" s="2">
        <f t="shared" si="4"/>
        <v>3.3973251835984599</v>
      </c>
      <c r="AL93" s="2">
        <f t="shared" si="4"/>
        <v>1.5063457845396295</v>
      </c>
      <c r="AM93" s="2">
        <f t="shared" si="4"/>
        <v>0.9587925973052186</v>
      </c>
      <c r="AN93" s="2">
        <f t="shared" si="4"/>
        <v>26.031299019960102</v>
      </c>
      <c r="AO93" s="2">
        <f t="shared" si="4"/>
        <v>7.1554728354450372</v>
      </c>
      <c r="AP93" s="2">
        <f t="shared" si="4"/>
        <v>8.9662313233717903</v>
      </c>
      <c r="AQ93" s="2">
        <f t="shared" si="4"/>
        <v>6.0068646390123179</v>
      </c>
      <c r="AR93" s="2">
        <f t="shared" si="4"/>
        <v>4.7534808383285867</v>
      </c>
      <c r="AS93" s="2">
        <f t="shared" si="4"/>
        <v>3.9241074163318537</v>
      </c>
      <c r="AT93" s="2">
        <f t="shared" si="4"/>
        <v>4.2943723183280893</v>
      </c>
      <c r="AU93" s="2">
        <f t="shared" si="4"/>
        <v>4.472129561749159</v>
      </c>
      <c r="AV93" s="2">
        <f t="shared" si="4"/>
        <v>5.6684620329606457</v>
      </c>
      <c r="AW93" s="2">
        <f t="shared" si="4"/>
        <v>4.4590843948838339</v>
      </c>
      <c r="AX93" s="2">
        <f t="shared" si="4"/>
        <v>3.2527444453697769</v>
      </c>
      <c r="AY93" s="2">
        <f t="shared" si="4"/>
        <v>13.723808016938571</v>
      </c>
      <c r="AZ93" s="2">
        <f t="shared" si="4"/>
        <v>12.525696960146746</v>
      </c>
      <c r="BA93" s="2">
        <f t="shared" si="4"/>
        <v>8.0056067476537489</v>
      </c>
      <c r="BB93" s="2">
        <f t="shared" si="4"/>
        <v>7.4763793873848741</v>
      </c>
      <c r="BC93" s="2">
        <f t="shared" si="4"/>
        <v>8.9908231653633166</v>
      </c>
      <c r="BD93" s="2">
        <f t="shared" si="4"/>
        <v>11.265647898007154</v>
      </c>
      <c r="BE93" s="2">
        <f t="shared" si="4"/>
        <v>0</v>
      </c>
      <c r="BF93" s="2">
        <f t="shared" si="4"/>
        <v>7.0538723996405954</v>
      </c>
      <c r="BG93" s="2">
        <f t="shared" si="4"/>
        <v>3.5704590330778325</v>
      </c>
      <c r="BH93" s="2">
        <f t="shared" si="4"/>
        <v>9.3550886461930443</v>
      </c>
      <c r="BI93" s="2">
        <f t="shared" si="4"/>
        <v>6.86845365376589</v>
      </c>
      <c r="BJ93" s="2">
        <f t="shared" si="4"/>
        <v>16.710932140880242</v>
      </c>
      <c r="BK93" s="2">
        <f t="shared" si="4"/>
        <v>0</v>
      </c>
      <c r="BL93" s="2">
        <f t="shared" si="4"/>
        <v>8.5960207155257482</v>
      </c>
      <c r="BM93" s="2">
        <f t="shared" si="4"/>
        <v>5.7735517430083494</v>
      </c>
      <c r="BN93" s="2">
        <f t="shared" si="4"/>
        <v>5.5661205096473783</v>
      </c>
      <c r="BO93" s="2">
        <f t="shared" si="4"/>
        <v>5.8952160786134247</v>
      </c>
      <c r="BP93" s="2">
        <f t="shared" ref="BP93:EA93" si="5">_xlfn.STDEV.P(BP2:BP92)</f>
        <v>7.256890287102487</v>
      </c>
      <c r="BQ93" s="2">
        <f t="shared" si="5"/>
        <v>14.147349531206448</v>
      </c>
      <c r="BR93" s="2">
        <f t="shared" si="5"/>
        <v>7.0362122020390672</v>
      </c>
      <c r="BS93" s="2">
        <f t="shared" si="5"/>
        <v>3.2258278022816058</v>
      </c>
      <c r="BT93" s="2">
        <f t="shared" si="5"/>
        <v>10.153570369789737</v>
      </c>
      <c r="BU93" s="2">
        <f t="shared" si="5"/>
        <v>15.94700982305887</v>
      </c>
      <c r="BV93" s="2">
        <f t="shared" si="5"/>
        <v>2.178666930298474</v>
      </c>
      <c r="BW93" s="2">
        <f t="shared" si="5"/>
        <v>7.9753526288004544</v>
      </c>
      <c r="BX93" s="2">
        <f t="shared" si="5"/>
        <v>0</v>
      </c>
      <c r="BY93" s="2">
        <f t="shared" si="5"/>
        <v>33.963976875888413</v>
      </c>
      <c r="BZ93" s="2">
        <f t="shared" si="5"/>
        <v>11.125925054989716</v>
      </c>
      <c r="CA93" s="2">
        <f t="shared" si="5"/>
        <v>7.0514590978539564</v>
      </c>
      <c r="CB93" s="2">
        <f t="shared" si="5"/>
        <v>0</v>
      </c>
      <c r="CC93" s="2">
        <f t="shared" si="5"/>
        <v>9.5358795415626396</v>
      </c>
      <c r="CD93" s="2">
        <f t="shared" si="5"/>
        <v>9.3913270439079923</v>
      </c>
      <c r="CE93" s="2">
        <f t="shared" si="5"/>
        <v>6.6048162392446379</v>
      </c>
      <c r="CF93" s="2">
        <f t="shared" si="5"/>
        <v>9.4999743693491379</v>
      </c>
      <c r="CG93" s="2">
        <f t="shared" si="5"/>
        <v>12.493329236861866</v>
      </c>
      <c r="CH93" s="2">
        <f t="shared" si="5"/>
        <v>13.513655776014287</v>
      </c>
      <c r="CI93" s="2">
        <f t="shared" si="5"/>
        <v>7.8458133603052467</v>
      </c>
      <c r="CJ93" s="2">
        <f t="shared" si="5"/>
        <v>7.6538934732180284</v>
      </c>
      <c r="CK93" s="2">
        <f t="shared" si="5"/>
        <v>0</v>
      </c>
      <c r="CL93" s="2">
        <f t="shared" si="5"/>
        <v>2.9417465403889351</v>
      </c>
      <c r="CM93" s="2">
        <f t="shared" si="5"/>
        <v>0</v>
      </c>
      <c r="CN93" s="2">
        <f t="shared" si="5"/>
        <v>0</v>
      </c>
      <c r="CO93" s="2">
        <f t="shared" si="5"/>
        <v>0</v>
      </c>
      <c r="CP93" s="2">
        <f t="shared" si="5"/>
        <v>0</v>
      </c>
      <c r="CQ93" s="2">
        <f t="shared" si="5"/>
        <v>0</v>
      </c>
      <c r="CR93" s="2">
        <f t="shared" si="5"/>
        <v>0</v>
      </c>
      <c r="CS93" s="2">
        <f t="shared" si="5"/>
        <v>12.585085977775313</v>
      </c>
      <c r="CT93" s="2">
        <f t="shared" si="5"/>
        <v>12.18772252356402</v>
      </c>
      <c r="CU93" s="2">
        <f t="shared" si="5"/>
        <v>0.1733382364250127</v>
      </c>
      <c r="CV93" s="2">
        <f t="shared" si="5"/>
        <v>4.4618037056433035</v>
      </c>
      <c r="CW93" s="2">
        <f t="shared" si="5"/>
        <v>1.8786117026096505</v>
      </c>
      <c r="CX93" s="2">
        <f t="shared" si="5"/>
        <v>2.1546156832179477</v>
      </c>
      <c r="CY93" s="2">
        <f t="shared" si="5"/>
        <v>0.24806946917841688</v>
      </c>
      <c r="CZ93" s="2">
        <f t="shared" si="5"/>
        <v>0.40584857362452903</v>
      </c>
      <c r="DA93" s="2">
        <f t="shared" si="5"/>
        <v>0.44543540318737401</v>
      </c>
      <c r="DB93" s="2">
        <f t="shared" si="5"/>
        <v>0.77735030988191178</v>
      </c>
      <c r="DC93" s="2">
        <f t="shared" si="5"/>
        <v>0.7829844909477538</v>
      </c>
      <c r="DD93" s="2">
        <f t="shared" si="5"/>
        <v>0.8280786712108249</v>
      </c>
      <c r="DE93" s="2">
        <f t="shared" si="5"/>
        <v>1.9866465077522837</v>
      </c>
      <c r="DF93" s="2">
        <f t="shared" si="5"/>
        <v>1.4483791623059887</v>
      </c>
      <c r="DG93" s="2">
        <f t="shared" si="5"/>
        <v>2.3870069538654883</v>
      </c>
      <c r="DH93" s="2">
        <f t="shared" si="5"/>
        <v>1.8280476585029837</v>
      </c>
      <c r="DI93" s="2">
        <f t="shared" si="5"/>
        <v>0</v>
      </c>
      <c r="DJ93" s="2">
        <f t="shared" si="5"/>
        <v>0.22779936762983319</v>
      </c>
      <c r="DK93" s="2">
        <f t="shared" si="5"/>
        <v>0.22779936762983319</v>
      </c>
      <c r="DL93" s="2">
        <f t="shared" si="5"/>
        <v>0.7297113350350477</v>
      </c>
      <c r="DM93" s="2">
        <f t="shared" si="5"/>
        <v>2.0361490730799638</v>
      </c>
      <c r="DN93" s="2">
        <f t="shared" si="5"/>
        <v>17.038426927374829</v>
      </c>
      <c r="DO93" s="2">
        <f t="shared" si="5"/>
        <v>0.28301533544612051</v>
      </c>
      <c r="DP93" s="2">
        <f t="shared" si="5"/>
        <v>0.92950549432505458</v>
      </c>
      <c r="DQ93" s="2">
        <f t="shared" si="5"/>
        <v>0.92950549432505458</v>
      </c>
      <c r="DR93" s="2">
        <f t="shared" si="5"/>
        <v>0.57512540438519211</v>
      </c>
      <c r="DS93" s="2">
        <f t="shared" si="5"/>
        <v>0.38926373004205195</v>
      </c>
      <c r="DT93" s="2">
        <f t="shared" si="5"/>
        <v>1.4750675156833248</v>
      </c>
      <c r="DU93" s="2">
        <f t="shared" si="5"/>
        <v>0.51781451131835632</v>
      </c>
      <c r="DV93" s="2">
        <f t="shared" si="5"/>
        <v>0.90454016947447846</v>
      </c>
      <c r="DW93" s="2">
        <f t="shared" si="5"/>
        <v>0.44543540318737401</v>
      </c>
      <c r="DX93" s="2">
        <f t="shared" si="5"/>
        <v>0.44543540318737401</v>
      </c>
      <c r="DY93" s="2">
        <f t="shared" si="5"/>
        <v>0.82245648908296454</v>
      </c>
      <c r="DZ93" s="2">
        <f t="shared" si="5"/>
        <v>0.78795883196974248</v>
      </c>
      <c r="EA93" s="2">
        <f t="shared" si="5"/>
        <v>0</v>
      </c>
      <c r="EB93" s="2">
        <f t="shared" ref="EB93:GM93" si="6">_xlfn.STDEV.P(EB2:EB92)</f>
        <v>0</v>
      </c>
      <c r="EC93" s="2">
        <f t="shared" si="6"/>
        <v>0.14659338828754007</v>
      </c>
      <c r="ED93" s="2">
        <f t="shared" si="6"/>
        <v>1.3395459657598145</v>
      </c>
      <c r="EE93" s="2">
        <f t="shared" si="6"/>
        <v>0.68116111455401207</v>
      </c>
      <c r="EF93" s="2">
        <f t="shared" si="6"/>
        <v>0.67440563077643034</v>
      </c>
      <c r="EG93" s="2">
        <f t="shared" si="6"/>
        <v>0</v>
      </c>
      <c r="EH93" s="2">
        <f t="shared" si="6"/>
        <v>0.20494497310849563</v>
      </c>
      <c r="EI93" s="2">
        <f t="shared" si="6"/>
        <v>0</v>
      </c>
      <c r="EJ93" s="2">
        <f t="shared" si="6"/>
        <v>0.51781451131835632</v>
      </c>
      <c r="EK93" s="2">
        <f t="shared" si="6"/>
        <v>0</v>
      </c>
      <c r="EL93" s="2">
        <f t="shared" si="6"/>
        <v>0.31253815395899692</v>
      </c>
      <c r="EM93" s="2">
        <f t="shared" si="6"/>
        <v>0</v>
      </c>
      <c r="EN93" s="2">
        <f t="shared" si="6"/>
        <v>0.57086357904951857</v>
      </c>
      <c r="EO93" s="2">
        <f t="shared" si="6"/>
        <v>0.42062224967668665</v>
      </c>
      <c r="EP93" s="2">
        <f t="shared" si="6"/>
        <v>0.57893422352183943</v>
      </c>
      <c r="EQ93" s="2">
        <f t="shared" si="6"/>
        <v>0</v>
      </c>
      <c r="ER93" s="2">
        <f t="shared" si="6"/>
        <v>0.71346717446243391</v>
      </c>
      <c r="ES93" s="2">
        <f t="shared" si="6"/>
        <v>0.48025735876416364</v>
      </c>
      <c r="ET93" s="2">
        <f t="shared" si="6"/>
        <v>0</v>
      </c>
      <c r="EU93" s="2">
        <f t="shared" si="6"/>
        <v>0.10424447643357833</v>
      </c>
      <c r="EV93" s="2">
        <f t="shared" si="6"/>
        <v>0</v>
      </c>
      <c r="EW93" s="2">
        <f t="shared" si="6"/>
        <v>0.77735030988191178</v>
      </c>
      <c r="EX93" s="2">
        <f t="shared" si="6"/>
        <v>0</v>
      </c>
      <c r="EY93" s="2">
        <f t="shared" si="6"/>
        <v>0.62360956446232352</v>
      </c>
      <c r="EZ93" s="2">
        <f t="shared" si="6"/>
        <v>0</v>
      </c>
      <c r="FA93" s="2">
        <f t="shared" si="6"/>
        <v>0</v>
      </c>
      <c r="FB93" s="2">
        <f t="shared" si="6"/>
        <v>0</v>
      </c>
      <c r="FC93" s="2">
        <f t="shared" si="6"/>
        <v>0.17851647506079621</v>
      </c>
      <c r="FD93" s="2">
        <f t="shared" si="6"/>
        <v>0.59751213964300087</v>
      </c>
      <c r="FE93" s="2">
        <f t="shared" si="6"/>
        <v>0.20494497310849563</v>
      </c>
      <c r="FF93" s="2">
        <f t="shared" si="6"/>
        <v>0.10424447643357833</v>
      </c>
      <c r="FG93" s="2">
        <f t="shared" si="6"/>
        <v>0.77475428378564026</v>
      </c>
      <c r="FH93" s="2">
        <f t="shared" si="6"/>
        <v>0</v>
      </c>
      <c r="FI93" s="2">
        <f t="shared" si="6"/>
        <v>0</v>
      </c>
      <c r="FJ93" s="2">
        <f t="shared" si="6"/>
        <v>0.33315013280653361</v>
      </c>
      <c r="FK93" s="2">
        <f t="shared" si="6"/>
        <v>0.17851647506079621</v>
      </c>
      <c r="FL93" s="2">
        <f t="shared" si="6"/>
        <v>0</v>
      </c>
      <c r="FM93" s="2">
        <f t="shared" si="6"/>
        <v>0</v>
      </c>
      <c r="FN93" s="2">
        <f t="shared" si="6"/>
        <v>0.56441050535866055</v>
      </c>
      <c r="FO93" s="2">
        <f t="shared" si="6"/>
        <v>0.37634577403784092</v>
      </c>
      <c r="FP93" s="2">
        <f t="shared" si="6"/>
        <v>0</v>
      </c>
      <c r="FQ93" s="2">
        <f t="shared" si="6"/>
        <v>0.14659338828754007</v>
      </c>
      <c r="FR93" s="2">
        <f t="shared" si="6"/>
        <v>0.46475274716252724</v>
      </c>
      <c r="FS93" s="2">
        <f t="shared" si="6"/>
        <v>0</v>
      </c>
      <c r="FT93" s="2">
        <f t="shared" si="6"/>
        <v>0</v>
      </c>
      <c r="FU93" s="2">
        <f t="shared" si="6"/>
        <v>0.10424447643357833</v>
      </c>
      <c r="FV93" s="2">
        <f t="shared" si="6"/>
        <v>0</v>
      </c>
      <c r="FW93" s="2">
        <f t="shared" si="6"/>
        <v>0</v>
      </c>
      <c r="FX93" s="2">
        <f t="shared" si="6"/>
        <v>0</v>
      </c>
      <c r="FY93" s="2">
        <f t="shared" si="6"/>
        <v>0</v>
      </c>
      <c r="FZ93" s="2">
        <f t="shared" si="6"/>
        <v>0</v>
      </c>
      <c r="GA93" s="2">
        <f t="shared" si="6"/>
        <v>0.53554942518238857</v>
      </c>
      <c r="GB93" s="2">
        <f t="shared" si="6"/>
        <v>0.82275335120744231</v>
      </c>
      <c r="GC93" s="2">
        <f t="shared" si="6"/>
        <v>0.81199794294115013</v>
      </c>
      <c r="GD93" s="2">
        <f t="shared" si="6"/>
        <v>0</v>
      </c>
      <c r="GE93" s="2">
        <f t="shared" si="6"/>
        <v>0</v>
      </c>
      <c r="GF93" s="2">
        <f t="shared" si="6"/>
        <v>0</v>
      </c>
      <c r="GG93" s="2">
        <f t="shared" si="6"/>
        <v>0.10424447643357833</v>
      </c>
      <c r="GH93" s="2">
        <f t="shared" si="6"/>
        <v>0.49280538030458121</v>
      </c>
      <c r="GI93" s="2">
        <f t="shared" si="6"/>
        <v>0</v>
      </c>
      <c r="GJ93" s="2">
        <f t="shared" si="6"/>
        <v>0.38737714189282008</v>
      </c>
      <c r="GK93" s="2">
        <f t="shared" si="6"/>
        <v>0.3095942438880217</v>
      </c>
      <c r="GL93" s="2">
        <f t="shared" si="6"/>
        <v>0.10424447643357833</v>
      </c>
      <c r="GM93" s="2">
        <f t="shared" si="6"/>
        <v>0.37634577403784092</v>
      </c>
      <c r="GN93" s="2">
        <f t="shared" ref="GN93:GV93" si="7">_xlfn.STDEV.P(GN2:GN92)</f>
        <v>0.10424447643357833</v>
      </c>
      <c r="GO93" s="2">
        <f t="shared" si="7"/>
        <v>0</v>
      </c>
      <c r="GP93" s="2">
        <f t="shared" si="7"/>
        <v>0</v>
      </c>
      <c r="GQ93" s="2">
        <f t="shared" si="7"/>
        <v>0.10424447643357833</v>
      </c>
      <c r="GR93" s="2">
        <f t="shared" si="7"/>
        <v>0</v>
      </c>
      <c r="GS93" s="2">
        <f t="shared" si="7"/>
        <v>0.10424447643357833</v>
      </c>
      <c r="GT93" s="2">
        <f t="shared" si="7"/>
        <v>0.14659338828754007</v>
      </c>
      <c r="GU93" s="2">
        <f t="shared" si="7"/>
        <v>0.17851647506079621</v>
      </c>
      <c r="GV93" s="2">
        <f t="shared" si="7"/>
        <v>0.17851647506079621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zoomScaleNormal="100" workbookViewId="0">
      <selection activeCell="D107" sqref="D107"/>
    </sheetView>
  </sheetViews>
  <sheetFormatPr defaultRowHeight="15" x14ac:dyDescent="0.25"/>
  <cols>
    <col min="1" max="1" width="8.5703125"/>
    <col min="2" max="2" width="77.7109375"/>
    <col min="3" max="3" width="43.85546875"/>
    <col min="4" max="4" width="57.5703125"/>
    <col min="5" max="1025" width="8.5703125"/>
  </cols>
  <sheetData>
    <row r="1" spans="1:6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6" x14ac:dyDescent="0.25">
      <c r="A2">
        <v>1</v>
      </c>
      <c r="B2" t="s">
        <v>68</v>
      </c>
      <c r="C2" t="s">
        <v>69</v>
      </c>
      <c r="D2" t="s">
        <v>70</v>
      </c>
      <c r="E2">
        <v>2</v>
      </c>
      <c r="F2" t="s">
        <v>71</v>
      </c>
    </row>
    <row r="3" spans="1:6" x14ac:dyDescent="0.25">
      <c r="A3">
        <v>2</v>
      </c>
      <c r="B3" t="s">
        <v>72</v>
      </c>
      <c r="C3" t="s">
        <v>72</v>
      </c>
      <c r="D3" t="s">
        <v>73</v>
      </c>
      <c r="E3">
        <v>2</v>
      </c>
      <c r="F3" t="s">
        <v>71</v>
      </c>
    </row>
    <row r="4" spans="1:6" x14ac:dyDescent="0.25">
      <c r="A4">
        <v>3</v>
      </c>
      <c r="B4" t="s">
        <v>74</v>
      </c>
      <c r="C4" t="s">
        <v>75</v>
      </c>
      <c r="D4" t="s">
        <v>76</v>
      </c>
      <c r="E4">
        <v>2</v>
      </c>
      <c r="F4" t="s">
        <v>77</v>
      </c>
    </row>
    <row r="5" spans="1:6" x14ac:dyDescent="0.25">
      <c r="A5">
        <v>4</v>
      </c>
      <c r="B5" t="s">
        <v>78</v>
      </c>
      <c r="C5" t="s">
        <v>75</v>
      </c>
      <c r="D5" t="s">
        <v>79</v>
      </c>
      <c r="E5">
        <v>2</v>
      </c>
      <c r="F5" t="s">
        <v>77</v>
      </c>
    </row>
    <row r="6" spans="1:6" x14ac:dyDescent="0.25">
      <c r="A6">
        <v>5</v>
      </c>
      <c r="B6" t="s">
        <v>80</v>
      </c>
      <c r="C6" t="s">
        <v>75</v>
      </c>
      <c r="D6" t="s">
        <v>81</v>
      </c>
      <c r="E6">
        <v>2</v>
      </c>
      <c r="F6" t="s">
        <v>77</v>
      </c>
    </row>
    <row r="7" spans="1:6" x14ac:dyDescent="0.25">
      <c r="A7">
        <v>6</v>
      </c>
      <c r="B7" t="s">
        <v>82</v>
      </c>
      <c r="C7" t="s">
        <v>75</v>
      </c>
      <c r="D7" t="s">
        <v>83</v>
      </c>
      <c r="E7">
        <v>2</v>
      </c>
      <c r="F7" t="s">
        <v>77</v>
      </c>
    </row>
    <row r="8" spans="1:6" x14ac:dyDescent="0.25">
      <c r="A8">
        <v>7</v>
      </c>
      <c r="B8" t="s">
        <v>84</v>
      </c>
      <c r="C8" t="s">
        <v>75</v>
      </c>
      <c r="D8" t="s">
        <v>85</v>
      </c>
      <c r="E8">
        <v>2</v>
      </c>
      <c r="F8" t="s">
        <v>77</v>
      </c>
    </row>
    <row r="9" spans="1:6" x14ac:dyDescent="0.25">
      <c r="A9">
        <v>8</v>
      </c>
      <c r="B9" t="s">
        <v>86</v>
      </c>
      <c r="C9" t="s">
        <v>75</v>
      </c>
      <c r="D9" t="s">
        <v>85</v>
      </c>
      <c r="E9">
        <v>2</v>
      </c>
      <c r="F9" t="s">
        <v>77</v>
      </c>
    </row>
    <row r="10" spans="1:6" x14ac:dyDescent="0.25">
      <c r="A10">
        <v>9</v>
      </c>
      <c r="B10" t="s">
        <v>28</v>
      </c>
      <c r="C10" t="s">
        <v>75</v>
      </c>
      <c r="D10" t="s">
        <v>85</v>
      </c>
      <c r="E10">
        <v>2</v>
      </c>
      <c r="F10" t="s">
        <v>77</v>
      </c>
    </row>
    <row r="11" spans="1:6" x14ac:dyDescent="0.25">
      <c r="A11">
        <v>10</v>
      </c>
      <c r="B11" t="s">
        <v>87</v>
      </c>
      <c r="C11" t="s">
        <v>75</v>
      </c>
      <c r="D11" t="s">
        <v>88</v>
      </c>
      <c r="E11">
        <v>2</v>
      </c>
      <c r="F11" t="s">
        <v>77</v>
      </c>
    </row>
    <row r="12" spans="1:6" x14ac:dyDescent="0.25">
      <c r="A12">
        <v>11</v>
      </c>
      <c r="B12" t="s">
        <v>89</v>
      </c>
      <c r="C12" t="s">
        <v>75</v>
      </c>
      <c r="D12" t="s">
        <v>90</v>
      </c>
      <c r="E12">
        <v>2</v>
      </c>
      <c r="F12" t="s">
        <v>77</v>
      </c>
    </row>
    <row r="13" spans="1:6" x14ac:dyDescent="0.25">
      <c r="A13">
        <v>12</v>
      </c>
      <c r="B13" t="s">
        <v>91</v>
      </c>
      <c r="C13" t="s">
        <v>75</v>
      </c>
      <c r="D13" t="s">
        <v>92</v>
      </c>
      <c r="E13">
        <v>2</v>
      </c>
      <c r="F13" t="s">
        <v>77</v>
      </c>
    </row>
    <row r="14" spans="1:6" x14ac:dyDescent="0.25">
      <c r="A14">
        <v>13</v>
      </c>
      <c r="B14" t="s">
        <v>93</v>
      </c>
      <c r="C14" t="s">
        <v>75</v>
      </c>
      <c r="D14" t="s">
        <v>94</v>
      </c>
      <c r="E14">
        <v>2</v>
      </c>
      <c r="F14" t="s">
        <v>77</v>
      </c>
    </row>
    <row r="15" spans="1:6" x14ac:dyDescent="0.25">
      <c r="A15">
        <v>14</v>
      </c>
      <c r="B15" t="s">
        <v>95</v>
      </c>
      <c r="C15" t="s">
        <v>75</v>
      </c>
      <c r="D15" t="s">
        <v>96</v>
      </c>
      <c r="E15">
        <v>2</v>
      </c>
      <c r="F15" t="s">
        <v>77</v>
      </c>
    </row>
    <row r="16" spans="1:6" x14ac:dyDescent="0.25">
      <c r="A16">
        <v>15</v>
      </c>
      <c r="B16" t="s">
        <v>56</v>
      </c>
      <c r="C16" t="s">
        <v>97</v>
      </c>
      <c r="D16" t="s">
        <v>98</v>
      </c>
      <c r="E16">
        <v>2</v>
      </c>
      <c r="F16" t="s">
        <v>99</v>
      </c>
    </row>
    <row r="17" spans="1:6" x14ac:dyDescent="0.25">
      <c r="A17">
        <v>16</v>
      </c>
      <c r="B17" t="s">
        <v>44</v>
      </c>
      <c r="C17" t="s">
        <v>97</v>
      </c>
      <c r="D17" t="s">
        <v>98</v>
      </c>
      <c r="E17">
        <v>2</v>
      </c>
      <c r="F17" t="s">
        <v>99</v>
      </c>
    </row>
    <row r="18" spans="1:6" x14ac:dyDescent="0.25">
      <c r="A18">
        <v>17</v>
      </c>
      <c r="B18" t="s">
        <v>47</v>
      </c>
      <c r="C18" t="s">
        <v>97</v>
      </c>
      <c r="D18" t="s">
        <v>98</v>
      </c>
      <c r="E18">
        <v>2</v>
      </c>
      <c r="F18" t="s">
        <v>99</v>
      </c>
    </row>
    <row r="19" spans="1:6" x14ac:dyDescent="0.25">
      <c r="A19">
        <v>18</v>
      </c>
      <c r="B19" t="s">
        <v>51</v>
      </c>
      <c r="C19" t="s">
        <v>97</v>
      </c>
      <c r="D19" t="s">
        <v>98</v>
      </c>
      <c r="E19">
        <v>2</v>
      </c>
      <c r="F19" t="s">
        <v>99</v>
      </c>
    </row>
    <row r="20" spans="1:6" x14ac:dyDescent="0.25">
      <c r="A20">
        <v>19</v>
      </c>
      <c r="B20" t="s">
        <v>18</v>
      </c>
      <c r="C20" t="s">
        <v>97</v>
      </c>
      <c r="D20" t="s">
        <v>98</v>
      </c>
      <c r="E20">
        <v>2</v>
      </c>
      <c r="F20" t="s">
        <v>99</v>
      </c>
    </row>
    <row r="21" spans="1:6" x14ac:dyDescent="0.25">
      <c r="A21">
        <v>20</v>
      </c>
      <c r="B21" t="s">
        <v>30</v>
      </c>
      <c r="C21" t="s">
        <v>97</v>
      </c>
      <c r="D21" t="s">
        <v>98</v>
      </c>
      <c r="E21">
        <v>2</v>
      </c>
      <c r="F21" t="s">
        <v>99</v>
      </c>
    </row>
    <row r="22" spans="1:6" x14ac:dyDescent="0.25">
      <c r="A22">
        <v>21</v>
      </c>
      <c r="B22" t="s">
        <v>33</v>
      </c>
      <c r="C22" t="s">
        <v>97</v>
      </c>
      <c r="D22" t="s">
        <v>98</v>
      </c>
      <c r="E22">
        <v>2</v>
      </c>
      <c r="F22" t="s">
        <v>99</v>
      </c>
    </row>
    <row r="23" spans="1:6" x14ac:dyDescent="0.25">
      <c r="A23">
        <v>22</v>
      </c>
      <c r="B23" t="s">
        <v>24</v>
      </c>
      <c r="C23" t="s">
        <v>97</v>
      </c>
      <c r="D23" t="s">
        <v>98</v>
      </c>
      <c r="E23">
        <v>2</v>
      </c>
      <c r="F23" t="s">
        <v>99</v>
      </c>
    </row>
    <row r="24" spans="1:6" x14ac:dyDescent="0.25">
      <c r="A24">
        <v>23</v>
      </c>
      <c r="B24" t="s">
        <v>25</v>
      </c>
      <c r="C24" t="s">
        <v>97</v>
      </c>
      <c r="D24" t="s">
        <v>98</v>
      </c>
      <c r="E24">
        <v>2</v>
      </c>
      <c r="F24" t="s">
        <v>99</v>
      </c>
    </row>
    <row r="25" spans="1:6" x14ac:dyDescent="0.25">
      <c r="A25">
        <v>24</v>
      </c>
      <c r="B25" t="s">
        <v>10</v>
      </c>
      <c r="C25" t="s">
        <v>97</v>
      </c>
      <c r="D25" t="s">
        <v>98</v>
      </c>
      <c r="E25">
        <v>2</v>
      </c>
      <c r="F25" t="s">
        <v>99</v>
      </c>
    </row>
    <row r="26" spans="1:6" x14ac:dyDescent="0.25">
      <c r="A26">
        <v>25</v>
      </c>
      <c r="B26" t="s">
        <v>100</v>
      </c>
      <c r="C26" t="s">
        <v>97</v>
      </c>
      <c r="D26" t="s">
        <v>98</v>
      </c>
      <c r="E26">
        <v>2</v>
      </c>
      <c r="F26" t="s">
        <v>99</v>
      </c>
    </row>
    <row r="27" spans="1:6" x14ac:dyDescent="0.25">
      <c r="A27">
        <v>26</v>
      </c>
      <c r="B27" t="s">
        <v>101</v>
      </c>
      <c r="C27" t="s">
        <v>101</v>
      </c>
      <c r="D27" t="s">
        <v>102</v>
      </c>
      <c r="E27">
        <v>2</v>
      </c>
      <c r="F27" t="s">
        <v>103</v>
      </c>
    </row>
    <row r="28" spans="1:6" x14ac:dyDescent="0.25">
      <c r="A28">
        <v>27</v>
      </c>
      <c r="B28" t="s">
        <v>104</v>
      </c>
      <c r="C28" t="s">
        <v>104</v>
      </c>
      <c r="D28" t="s">
        <v>105</v>
      </c>
      <c r="E28">
        <v>1</v>
      </c>
      <c r="F28" t="s">
        <v>106</v>
      </c>
    </row>
    <row r="29" spans="1:6" x14ac:dyDescent="0.25">
      <c r="A29">
        <v>28</v>
      </c>
      <c r="B29" t="s">
        <v>107</v>
      </c>
      <c r="C29" t="s">
        <v>107</v>
      </c>
      <c r="D29" t="s">
        <v>108</v>
      </c>
      <c r="E29">
        <v>2</v>
      </c>
      <c r="F29" t="s">
        <v>71</v>
      </c>
    </row>
    <row r="30" spans="1:6" x14ac:dyDescent="0.25">
      <c r="A30">
        <v>29</v>
      </c>
      <c r="B30" t="s">
        <v>109</v>
      </c>
      <c r="C30" t="s">
        <v>109</v>
      </c>
      <c r="D30" t="s">
        <v>110</v>
      </c>
      <c r="E30">
        <v>1</v>
      </c>
      <c r="F30" t="s">
        <v>106</v>
      </c>
    </row>
    <row r="31" spans="1:6" x14ac:dyDescent="0.25">
      <c r="A31">
        <v>30</v>
      </c>
      <c r="B31" t="s">
        <v>111</v>
      </c>
      <c r="C31" t="s">
        <v>111</v>
      </c>
      <c r="D31" t="s">
        <v>112</v>
      </c>
      <c r="E31">
        <v>1</v>
      </c>
      <c r="F31" t="s">
        <v>106</v>
      </c>
    </row>
    <row r="32" spans="1:6" x14ac:dyDescent="0.25">
      <c r="A32">
        <v>31</v>
      </c>
      <c r="B32" t="s">
        <v>15</v>
      </c>
      <c r="C32" t="s">
        <v>15</v>
      </c>
      <c r="D32" t="s">
        <v>113</v>
      </c>
      <c r="E32">
        <v>2</v>
      </c>
      <c r="F32" t="s">
        <v>71</v>
      </c>
    </row>
    <row r="33" spans="1:6" x14ac:dyDescent="0.25">
      <c r="A33">
        <v>32</v>
      </c>
      <c r="B33" t="s">
        <v>114</v>
      </c>
      <c r="C33" t="s">
        <v>115</v>
      </c>
      <c r="D33" t="s">
        <v>116</v>
      </c>
      <c r="E33">
        <v>2</v>
      </c>
      <c r="F33" t="s">
        <v>71</v>
      </c>
    </row>
    <row r="34" spans="1:6" x14ac:dyDescent="0.25">
      <c r="A34">
        <v>33</v>
      </c>
      <c r="B34" t="s">
        <v>117</v>
      </c>
      <c r="C34" t="s">
        <v>115</v>
      </c>
      <c r="D34" t="s">
        <v>118</v>
      </c>
      <c r="E34">
        <v>2</v>
      </c>
      <c r="F34" t="s">
        <v>71</v>
      </c>
    </row>
    <row r="35" spans="1:6" x14ac:dyDescent="0.25">
      <c r="A35">
        <v>34</v>
      </c>
      <c r="B35" t="s">
        <v>26</v>
      </c>
      <c r="C35" t="s">
        <v>115</v>
      </c>
      <c r="D35" t="s">
        <v>118</v>
      </c>
      <c r="E35">
        <v>2</v>
      </c>
      <c r="F35" t="s">
        <v>71</v>
      </c>
    </row>
    <row r="36" spans="1:6" x14ac:dyDescent="0.25">
      <c r="A36">
        <v>35</v>
      </c>
      <c r="B36" t="s">
        <v>119</v>
      </c>
      <c r="C36" t="s">
        <v>119</v>
      </c>
      <c r="D36" t="s">
        <v>120</v>
      </c>
      <c r="E36">
        <v>2</v>
      </c>
      <c r="F36" t="s">
        <v>99</v>
      </c>
    </row>
    <row r="37" spans="1:6" x14ac:dyDescent="0.25">
      <c r="A37">
        <v>36</v>
      </c>
      <c r="B37" t="s">
        <v>45</v>
      </c>
      <c r="C37" t="s">
        <v>45</v>
      </c>
      <c r="D37" t="s">
        <v>121</v>
      </c>
      <c r="E37">
        <v>2</v>
      </c>
      <c r="F37" t="s">
        <v>103</v>
      </c>
    </row>
    <row r="38" spans="1:6" x14ac:dyDescent="0.25">
      <c r="A38">
        <v>37</v>
      </c>
      <c r="B38" t="s">
        <v>122</v>
      </c>
      <c r="C38" t="s">
        <v>122</v>
      </c>
      <c r="D38" t="s">
        <v>123</v>
      </c>
      <c r="E38">
        <v>2</v>
      </c>
      <c r="F38" t="s">
        <v>103</v>
      </c>
    </row>
    <row r="39" spans="1:6" x14ac:dyDescent="0.25">
      <c r="A39">
        <v>38</v>
      </c>
      <c r="B39" t="s">
        <v>124</v>
      </c>
      <c r="C39" t="s">
        <v>124</v>
      </c>
      <c r="D39" t="s">
        <v>125</v>
      </c>
      <c r="E39">
        <v>2</v>
      </c>
      <c r="F39" t="s">
        <v>103</v>
      </c>
    </row>
    <row r="40" spans="1:6" x14ac:dyDescent="0.25">
      <c r="A40">
        <v>39</v>
      </c>
      <c r="B40" t="s">
        <v>126</v>
      </c>
      <c r="C40" t="s">
        <v>126</v>
      </c>
      <c r="D40" t="s">
        <v>127</v>
      </c>
      <c r="E40">
        <v>1</v>
      </c>
      <c r="F40" t="s">
        <v>106</v>
      </c>
    </row>
    <row r="41" spans="1:6" x14ac:dyDescent="0.25">
      <c r="A41">
        <v>40</v>
      </c>
      <c r="B41" t="s">
        <v>40</v>
      </c>
      <c r="C41" t="s">
        <v>40</v>
      </c>
      <c r="D41" t="s">
        <v>128</v>
      </c>
      <c r="E41">
        <v>1</v>
      </c>
      <c r="F41" t="s">
        <v>106</v>
      </c>
    </row>
    <row r="42" spans="1:6" x14ac:dyDescent="0.25">
      <c r="A42">
        <v>41</v>
      </c>
      <c r="B42" t="s">
        <v>129</v>
      </c>
      <c r="C42" t="s">
        <v>129</v>
      </c>
      <c r="D42" t="s">
        <v>130</v>
      </c>
      <c r="E42">
        <v>1</v>
      </c>
      <c r="F42" t="s">
        <v>106</v>
      </c>
    </row>
    <row r="43" spans="1:6" x14ac:dyDescent="0.25">
      <c r="A43">
        <v>42</v>
      </c>
      <c r="B43" t="s">
        <v>131</v>
      </c>
      <c r="C43" t="s">
        <v>131</v>
      </c>
      <c r="D43" t="s">
        <v>132</v>
      </c>
      <c r="E43">
        <v>1</v>
      </c>
      <c r="F43" t="s">
        <v>106</v>
      </c>
    </row>
    <row r="44" spans="1:6" x14ac:dyDescent="0.25">
      <c r="A44">
        <v>43</v>
      </c>
      <c r="B44" t="s">
        <v>133</v>
      </c>
      <c r="C44" t="s">
        <v>133</v>
      </c>
      <c r="D44" t="s">
        <v>134</v>
      </c>
      <c r="E44">
        <v>1</v>
      </c>
      <c r="F44" t="s">
        <v>106</v>
      </c>
    </row>
    <row r="45" spans="1:6" x14ac:dyDescent="0.25">
      <c r="A45">
        <v>44</v>
      </c>
      <c r="B45" t="s">
        <v>135</v>
      </c>
      <c r="C45" t="s">
        <v>135</v>
      </c>
      <c r="D45" t="s">
        <v>136</v>
      </c>
      <c r="E45">
        <v>1</v>
      </c>
      <c r="F45" t="s">
        <v>106</v>
      </c>
    </row>
    <row r="46" spans="1:6" x14ac:dyDescent="0.25">
      <c r="A46">
        <v>45</v>
      </c>
      <c r="B46" t="s">
        <v>32</v>
      </c>
      <c r="C46" t="s">
        <v>32</v>
      </c>
      <c r="D46" t="s">
        <v>137</v>
      </c>
      <c r="E46">
        <v>1</v>
      </c>
      <c r="F46" t="s">
        <v>106</v>
      </c>
    </row>
    <row r="47" spans="1:6" x14ac:dyDescent="0.25">
      <c r="A47">
        <v>46</v>
      </c>
      <c r="B47" t="s">
        <v>37</v>
      </c>
      <c r="C47" t="s">
        <v>37</v>
      </c>
      <c r="D47" t="s">
        <v>138</v>
      </c>
      <c r="E47">
        <v>1</v>
      </c>
      <c r="F47" t="s">
        <v>106</v>
      </c>
    </row>
    <row r="48" spans="1:6" x14ac:dyDescent="0.25">
      <c r="A48">
        <v>47</v>
      </c>
      <c r="B48" t="s">
        <v>48</v>
      </c>
      <c r="C48" t="s">
        <v>48</v>
      </c>
      <c r="D48" t="s">
        <v>139</v>
      </c>
      <c r="E48">
        <v>1</v>
      </c>
      <c r="F48" t="s">
        <v>106</v>
      </c>
    </row>
    <row r="49" spans="1:6" s="1" customFormat="1" x14ac:dyDescent="0.25">
      <c r="A49" s="1">
        <v>48</v>
      </c>
      <c r="B49" s="1" t="s">
        <v>14</v>
      </c>
      <c r="C49" s="1" t="s">
        <v>14</v>
      </c>
      <c r="D49" s="1" t="s">
        <v>140</v>
      </c>
      <c r="E49" s="1">
        <v>1</v>
      </c>
      <c r="F49" s="1" t="s">
        <v>106</v>
      </c>
    </row>
    <row r="50" spans="1:6" x14ac:dyDescent="0.25">
      <c r="A50">
        <v>49</v>
      </c>
      <c r="B50" t="s">
        <v>34</v>
      </c>
      <c r="C50" t="s">
        <v>34</v>
      </c>
      <c r="D50" t="s">
        <v>141</v>
      </c>
      <c r="E50">
        <v>1</v>
      </c>
      <c r="F50" t="s">
        <v>106</v>
      </c>
    </row>
    <row r="51" spans="1:6" x14ac:dyDescent="0.25">
      <c r="A51">
        <v>50</v>
      </c>
      <c r="B51" t="s">
        <v>142</v>
      </c>
      <c r="C51" t="s">
        <v>142</v>
      </c>
      <c r="D51" t="s">
        <v>143</v>
      </c>
      <c r="E51">
        <v>1</v>
      </c>
      <c r="F51" t="s">
        <v>106</v>
      </c>
    </row>
    <row r="52" spans="1:6" x14ac:dyDescent="0.25">
      <c r="A52">
        <v>51</v>
      </c>
      <c r="B52" t="s">
        <v>17</v>
      </c>
      <c r="C52" t="s">
        <v>17</v>
      </c>
      <c r="D52" t="s">
        <v>144</v>
      </c>
      <c r="E52">
        <v>1</v>
      </c>
      <c r="F52" t="s">
        <v>106</v>
      </c>
    </row>
    <row r="53" spans="1:6" x14ac:dyDescent="0.25">
      <c r="A53">
        <v>52</v>
      </c>
      <c r="B53" t="s">
        <v>145</v>
      </c>
      <c r="C53" t="s">
        <v>145</v>
      </c>
      <c r="D53" t="s">
        <v>146</v>
      </c>
      <c r="E53">
        <v>1</v>
      </c>
      <c r="F53" t="s">
        <v>106</v>
      </c>
    </row>
    <row r="54" spans="1:6" x14ac:dyDescent="0.25">
      <c r="A54">
        <v>53</v>
      </c>
      <c r="B54" t="s">
        <v>147</v>
      </c>
      <c r="C54" t="s">
        <v>147</v>
      </c>
      <c r="D54" t="s">
        <v>148</v>
      </c>
      <c r="E54">
        <v>1</v>
      </c>
      <c r="F54" t="s">
        <v>106</v>
      </c>
    </row>
    <row r="55" spans="1:6" x14ac:dyDescent="0.25">
      <c r="A55">
        <v>54</v>
      </c>
      <c r="B55" t="s">
        <v>149</v>
      </c>
      <c r="C55" t="s">
        <v>149</v>
      </c>
      <c r="D55" t="s">
        <v>150</v>
      </c>
      <c r="E55">
        <v>1</v>
      </c>
      <c r="F55" t="s">
        <v>106</v>
      </c>
    </row>
    <row r="56" spans="1:6" x14ac:dyDescent="0.25">
      <c r="A56">
        <v>55</v>
      </c>
      <c r="B56" t="s">
        <v>151</v>
      </c>
      <c r="C56" t="s">
        <v>151</v>
      </c>
      <c r="D56" t="s">
        <v>152</v>
      </c>
      <c r="E56">
        <v>1</v>
      </c>
      <c r="F56" t="s">
        <v>106</v>
      </c>
    </row>
    <row r="57" spans="1:6" x14ac:dyDescent="0.25">
      <c r="A57">
        <v>56</v>
      </c>
      <c r="B57" t="s">
        <v>29</v>
      </c>
      <c r="C57" t="s">
        <v>153</v>
      </c>
      <c r="D57" t="s">
        <v>154</v>
      </c>
      <c r="E57">
        <v>2</v>
      </c>
      <c r="F57" t="s">
        <v>99</v>
      </c>
    </row>
    <row r="58" spans="1:6" s="1" customFormat="1" x14ac:dyDescent="0.25">
      <c r="A58" s="1">
        <v>57</v>
      </c>
      <c r="B58" s="1" t="s">
        <v>7</v>
      </c>
      <c r="C58" s="1" t="s">
        <v>153</v>
      </c>
      <c r="D58" s="1" t="s">
        <v>155</v>
      </c>
      <c r="E58" s="1">
        <v>2</v>
      </c>
      <c r="F58" s="1" t="s">
        <v>99</v>
      </c>
    </row>
    <row r="59" spans="1:6" s="1" customFormat="1" x14ac:dyDescent="0.25">
      <c r="A59" s="1">
        <v>58</v>
      </c>
      <c r="B59" s="1" t="s">
        <v>9</v>
      </c>
      <c r="C59" s="1" t="s">
        <v>153</v>
      </c>
      <c r="D59" s="1" t="s">
        <v>156</v>
      </c>
      <c r="E59" s="1">
        <v>2</v>
      </c>
      <c r="F59" s="1" t="s">
        <v>99</v>
      </c>
    </row>
    <row r="60" spans="1:6" x14ac:dyDescent="0.25">
      <c r="A60">
        <v>59</v>
      </c>
      <c r="B60" t="s">
        <v>58</v>
      </c>
      <c r="C60" t="s">
        <v>153</v>
      </c>
      <c r="D60" t="s">
        <v>157</v>
      </c>
      <c r="E60">
        <v>2</v>
      </c>
      <c r="F60" t="s">
        <v>99</v>
      </c>
    </row>
    <row r="61" spans="1:6" x14ac:dyDescent="0.25">
      <c r="A61">
        <v>60</v>
      </c>
      <c r="B61" t="s">
        <v>16</v>
      </c>
      <c r="C61" t="s">
        <v>153</v>
      </c>
      <c r="D61" t="s">
        <v>158</v>
      </c>
      <c r="E61">
        <v>2</v>
      </c>
      <c r="F61" t="s">
        <v>99</v>
      </c>
    </row>
    <row r="62" spans="1:6" x14ac:dyDescent="0.25">
      <c r="A62">
        <v>61</v>
      </c>
      <c r="B62" t="s">
        <v>52</v>
      </c>
      <c r="C62" t="s">
        <v>153</v>
      </c>
      <c r="D62" t="s">
        <v>159</v>
      </c>
      <c r="E62">
        <v>2</v>
      </c>
      <c r="F62" t="s">
        <v>99</v>
      </c>
    </row>
    <row r="63" spans="1:6" s="1" customFormat="1" x14ac:dyDescent="0.25">
      <c r="A63" s="1">
        <v>62</v>
      </c>
      <c r="B63" s="1" t="s">
        <v>5</v>
      </c>
      <c r="C63" s="1" t="s">
        <v>153</v>
      </c>
      <c r="D63" s="1" t="s">
        <v>160</v>
      </c>
      <c r="E63" s="1">
        <v>2</v>
      </c>
      <c r="F63" s="1" t="s">
        <v>99</v>
      </c>
    </row>
    <row r="64" spans="1:6" x14ac:dyDescent="0.25">
      <c r="A64">
        <v>63</v>
      </c>
      <c r="B64" t="s">
        <v>46</v>
      </c>
      <c r="C64" t="s">
        <v>153</v>
      </c>
      <c r="D64" t="s">
        <v>161</v>
      </c>
      <c r="E64">
        <v>2</v>
      </c>
      <c r="F64" t="s">
        <v>99</v>
      </c>
    </row>
    <row r="65" spans="1:6" x14ac:dyDescent="0.25">
      <c r="A65">
        <v>64</v>
      </c>
      <c r="B65" t="s">
        <v>53</v>
      </c>
      <c r="C65" t="s">
        <v>153</v>
      </c>
      <c r="D65" t="s">
        <v>162</v>
      </c>
      <c r="E65">
        <v>2</v>
      </c>
      <c r="F65" t="s">
        <v>99</v>
      </c>
    </row>
    <row r="66" spans="1:6" x14ac:dyDescent="0.25">
      <c r="A66">
        <v>65</v>
      </c>
      <c r="B66" t="s">
        <v>49</v>
      </c>
      <c r="C66" t="s">
        <v>153</v>
      </c>
      <c r="D66" t="s">
        <v>163</v>
      </c>
      <c r="E66">
        <v>2</v>
      </c>
      <c r="F66" t="s">
        <v>99</v>
      </c>
    </row>
    <row r="67" spans="1:6" s="1" customFormat="1" x14ac:dyDescent="0.25">
      <c r="A67" s="1">
        <v>66</v>
      </c>
      <c r="B67" s="1" t="s">
        <v>3</v>
      </c>
      <c r="C67" s="1" t="s">
        <v>153</v>
      </c>
      <c r="D67" s="1" t="s">
        <v>164</v>
      </c>
      <c r="E67" s="1">
        <v>2</v>
      </c>
      <c r="F67" s="1" t="s">
        <v>99</v>
      </c>
    </row>
    <row r="68" spans="1:6" x14ac:dyDescent="0.25">
      <c r="A68">
        <v>67</v>
      </c>
      <c r="B68" t="s">
        <v>42</v>
      </c>
      <c r="C68" t="s">
        <v>153</v>
      </c>
      <c r="D68" t="s">
        <v>165</v>
      </c>
      <c r="E68">
        <v>2</v>
      </c>
      <c r="F68" t="s">
        <v>99</v>
      </c>
    </row>
    <row r="69" spans="1:6" x14ac:dyDescent="0.25">
      <c r="A69">
        <v>68</v>
      </c>
      <c r="B69" t="s">
        <v>50</v>
      </c>
      <c r="C69" t="s">
        <v>153</v>
      </c>
      <c r="D69" t="s">
        <v>166</v>
      </c>
      <c r="E69">
        <v>2</v>
      </c>
      <c r="F69" t="s">
        <v>99</v>
      </c>
    </row>
    <row r="70" spans="1:6" x14ac:dyDescent="0.25">
      <c r="A70">
        <v>69</v>
      </c>
      <c r="B70" t="s">
        <v>36</v>
      </c>
      <c r="C70" t="s">
        <v>153</v>
      </c>
      <c r="D70" t="s">
        <v>167</v>
      </c>
      <c r="E70">
        <v>2</v>
      </c>
      <c r="F70" t="s">
        <v>99</v>
      </c>
    </row>
    <row r="71" spans="1:6" x14ac:dyDescent="0.25">
      <c r="A71">
        <v>70</v>
      </c>
      <c r="B71" t="s">
        <v>168</v>
      </c>
      <c r="C71" t="s">
        <v>168</v>
      </c>
      <c r="D71" t="s">
        <v>169</v>
      </c>
      <c r="E71">
        <v>1</v>
      </c>
      <c r="F71" t="s">
        <v>106</v>
      </c>
    </row>
    <row r="72" spans="1:6" x14ac:dyDescent="0.25">
      <c r="A72">
        <v>71</v>
      </c>
      <c r="B72" t="s">
        <v>2</v>
      </c>
      <c r="C72" t="s">
        <v>170</v>
      </c>
      <c r="D72" t="s">
        <v>171</v>
      </c>
      <c r="E72">
        <v>2</v>
      </c>
      <c r="F72" t="s">
        <v>99</v>
      </c>
    </row>
    <row r="73" spans="1:6" x14ac:dyDescent="0.25">
      <c r="A73">
        <v>72</v>
      </c>
      <c r="B73" t="s">
        <v>172</v>
      </c>
      <c r="C73" t="s">
        <v>170</v>
      </c>
      <c r="D73" t="s">
        <v>173</v>
      </c>
      <c r="E73">
        <v>2</v>
      </c>
      <c r="F73" t="s">
        <v>99</v>
      </c>
    </row>
    <row r="74" spans="1:6" x14ac:dyDescent="0.25">
      <c r="A74">
        <v>73</v>
      </c>
      <c r="B74" t="s">
        <v>174</v>
      </c>
      <c r="C74" t="s">
        <v>170</v>
      </c>
      <c r="D74" t="s">
        <v>175</v>
      </c>
      <c r="E74">
        <v>2</v>
      </c>
      <c r="F74" t="s">
        <v>99</v>
      </c>
    </row>
    <row r="75" spans="1:6" x14ac:dyDescent="0.25">
      <c r="A75">
        <v>74</v>
      </c>
      <c r="B75" t="s">
        <v>35</v>
      </c>
      <c r="C75" t="s">
        <v>170</v>
      </c>
      <c r="D75" t="s">
        <v>176</v>
      </c>
      <c r="E75">
        <v>2</v>
      </c>
      <c r="F75" t="s">
        <v>99</v>
      </c>
    </row>
    <row r="76" spans="1:6" x14ac:dyDescent="0.25">
      <c r="A76">
        <v>75</v>
      </c>
      <c r="B76" t="s">
        <v>177</v>
      </c>
      <c r="C76" t="s">
        <v>170</v>
      </c>
      <c r="D76" t="s">
        <v>178</v>
      </c>
      <c r="E76">
        <v>2</v>
      </c>
      <c r="F76" t="s">
        <v>99</v>
      </c>
    </row>
    <row r="77" spans="1:6" x14ac:dyDescent="0.25">
      <c r="A77">
        <v>76</v>
      </c>
      <c r="B77" t="s">
        <v>13</v>
      </c>
      <c r="C77" t="s">
        <v>170</v>
      </c>
      <c r="D77" t="s">
        <v>179</v>
      </c>
      <c r="E77">
        <v>2</v>
      </c>
      <c r="F77" t="s">
        <v>99</v>
      </c>
    </row>
    <row r="78" spans="1:6" x14ac:dyDescent="0.25">
      <c r="A78">
        <v>77</v>
      </c>
      <c r="B78" t="s">
        <v>180</v>
      </c>
      <c r="C78" t="s">
        <v>170</v>
      </c>
      <c r="D78" t="s">
        <v>181</v>
      </c>
      <c r="E78">
        <v>2</v>
      </c>
      <c r="F78" t="s">
        <v>99</v>
      </c>
    </row>
    <row r="79" spans="1:6" x14ac:dyDescent="0.25">
      <c r="A79">
        <v>78</v>
      </c>
      <c r="B79" t="s">
        <v>182</v>
      </c>
      <c r="C79" t="s">
        <v>170</v>
      </c>
      <c r="D79" t="s">
        <v>183</v>
      </c>
      <c r="E79">
        <v>2</v>
      </c>
      <c r="F79" t="s">
        <v>99</v>
      </c>
    </row>
    <row r="80" spans="1:6" x14ac:dyDescent="0.25">
      <c r="A80">
        <v>79</v>
      </c>
      <c r="B80" t="s">
        <v>31</v>
      </c>
      <c r="C80" t="s">
        <v>170</v>
      </c>
      <c r="D80" t="s">
        <v>184</v>
      </c>
      <c r="E80">
        <v>2</v>
      </c>
      <c r="F80" t="s">
        <v>99</v>
      </c>
    </row>
    <row r="81" spans="1:6" x14ac:dyDescent="0.25">
      <c r="A81">
        <v>80</v>
      </c>
      <c r="B81" t="s">
        <v>21</v>
      </c>
      <c r="C81" t="s">
        <v>170</v>
      </c>
      <c r="D81" t="s">
        <v>185</v>
      </c>
      <c r="E81">
        <v>2</v>
      </c>
      <c r="F81" t="s">
        <v>99</v>
      </c>
    </row>
    <row r="82" spans="1:6" x14ac:dyDescent="0.25">
      <c r="A82">
        <v>81</v>
      </c>
      <c r="B82" t="s">
        <v>19</v>
      </c>
      <c r="C82" t="s">
        <v>186</v>
      </c>
      <c r="D82" t="s">
        <v>187</v>
      </c>
      <c r="E82">
        <v>2</v>
      </c>
      <c r="F82" t="s">
        <v>99</v>
      </c>
    </row>
    <row r="83" spans="1:6" x14ac:dyDescent="0.25">
      <c r="A83">
        <v>82</v>
      </c>
      <c r="B83" t="s">
        <v>43</v>
      </c>
      <c r="C83" t="s">
        <v>186</v>
      </c>
      <c r="D83" t="s">
        <v>188</v>
      </c>
      <c r="E83">
        <v>2</v>
      </c>
      <c r="F83" t="s">
        <v>99</v>
      </c>
    </row>
    <row r="84" spans="1:6" x14ac:dyDescent="0.25">
      <c r="A84">
        <v>83</v>
      </c>
      <c r="B84" t="s">
        <v>38</v>
      </c>
      <c r="C84" t="s">
        <v>186</v>
      </c>
      <c r="D84" t="s">
        <v>189</v>
      </c>
      <c r="E84">
        <v>2</v>
      </c>
      <c r="F84" t="s">
        <v>99</v>
      </c>
    </row>
    <row r="85" spans="1:6" x14ac:dyDescent="0.25">
      <c r="A85">
        <v>84</v>
      </c>
      <c r="B85" t="s">
        <v>190</v>
      </c>
      <c r="C85" t="s">
        <v>186</v>
      </c>
      <c r="D85" t="s">
        <v>191</v>
      </c>
      <c r="E85">
        <v>2</v>
      </c>
      <c r="F85" t="s">
        <v>99</v>
      </c>
    </row>
    <row r="86" spans="1:6" x14ac:dyDescent="0.25">
      <c r="A86">
        <v>85</v>
      </c>
      <c r="B86" t="s">
        <v>192</v>
      </c>
      <c r="C86" t="s">
        <v>186</v>
      </c>
      <c r="D86" t="s">
        <v>193</v>
      </c>
      <c r="E86">
        <v>2</v>
      </c>
      <c r="F86" t="s">
        <v>99</v>
      </c>
    </row>
    <row r="87" spans="1:6" x14ac:dyDescent="0.25">
      <c r="A87">
        <v>86</v>
      </c>
      <c r="B87" t="s">
        <v>27</v>
      </c>
      <c r="C87" t="s">
        <v>186</v>
      </c>
      <c r="D87" t="s">
        <v>194</v>
      </c>
      <c r="E87">
        <v>2</v>
      </c>
      <c r="F87" t="s">
        <v>99</v>
      </c>
    </row>
    <row r="88" spans="1:6" x14ac:dyDescent="0.25">
      <c r="A88">
        <v>87</v>
      </c>
      <c r="B88" t="s">
        <v>22</v>
      </c>
      <c r="C88" t="s">
        <v>186</v>
      </c>
      <c r="D88" t="s">
        <v>195</v>
      </c>
      <c r="E88">
        <v>2</v>
      </c>
      <c r="F88" t="s">
        <v>99</v>
      </c>
    </row>
    <row r="89" spans="1:6" x14ac:dyDescent="0.25">
      <c r="A89">
        <v>88</v>
      </c>
      <c r="B89" t="s">
        <v>54</v>
      </c>
      <c r="C89" t="s">
        <v>186</v>
      </c>
      <c r="D89" t="s">
        <v>196</v>
      </c>
      <c r="E89">
        <v>2</v>
      </c>
      <c r="F89" t="s">
        <v>99</v>
      </c>
    </row>
    <row r="90" spans="1:6" x14ac:dyDescent="0.25">
      <c r="A90">
        <v>89</v>
      </c>
      <c r="B90" t="s">
        <v>197</v>
      </c>
      <c r="C90" t="s">
        <v>186</v>
      </c>
      <c r="D90" t="s">
        <v>198</v>
      </c>
      <c r="E90">
        <v>2</v>
      </c>
      <c r="F90" t="s">
        <v>99</v>
      </c>
    </row>
    <row r="91" spans="1:6" x14ac:dyDescent="0.25">
      <c r="A91">
        <v>90</v>
      </c>
      <c r="B91" t="s">
        <v>59</v>
      </c>
      <c r="C91" t="s">
        <v>186</v>
      </c>
      <c r="D91" t="s">
        <v>199</v>
      </c>
      <c r="E91">
        <v>2</v>
      </c>
      <c r="F91" t="s">
        <v>99</v>
      </c>
    </row>
    <row r="92" spans="1:6" x14ac:dyDescent="0.25">
      <c r="A92">
        <v>91</v>
      </c>
      <c r="B92" t="s">
        <v>41</v>
      </c>
      <c r="C92" t="s">
        <v>186</v>
      </c>
      <c r="D92" t="s">
        <v>200</v>
      </c>
      <c r="E92">
        <v>2</v>
      </c>
      <c r="F92" t="s">
        <v>99</v>
      </c>
    </row>
    <row r="93" spans="1:6" x14ac:dyDescent="0.25">
      <c r="A93">
        <v>92</v>
      </c>
      <c r="B93" t="s">
        <v>55</v>
      </c>
      <c r="C93" t="s">
        <v>186</v>
      </c>
      <c r="D93" t="s">
        <v>201</v>
      </c>
      <c r="E93">
        <v>2</v>
      </c>
      <c r="F93" t="s">
        <v>99</v>
      </c>
    </row>
    <row r="94" spans="1:6" x14ac:dyDescent="0.25">
      <c r="A94">
        <v>93</v>
      </c>
      <c r="B94" t="s">
        <v>202</v>
      </c>
      <c r="C94" t="s">
        <v>202</v>
      </c>
      <c r="D94" t="s">
        <v>203</v>
      </c>
      <c r="E94">
        <v>2</v>
      </c>
      <c r="F94" t="s">
        <v>103</v>
      </c>
    </row>
    <row r="95" spans="1:6" x14ac:dyDescent="0.25">
      <c r="A95">
        <v>94</v>
      </c>
      <c r="B95" t="s">
        <v>204</v>
      </c>
      <c r="C95" t="s">
        <v>205</v>
      </c>
      <c r="D95" t="s">
        <v>206</v>
      </c>
      <c r="E95">
        <v>2</v>
      </c>
      <c r="F95" t="s">
        <v>99</v>
      </c>
    </row>
    <row r="96" spans="1:6" x14ac:dyDescent="0.25">
      <c r="A96">
        <v>95</v>
      </c>
      <c r="B96" t="s">
        <v>207</v>
      </c>
      <c r="C96" t="s">
        <v>205</v>
      </c>
      <c r="D96" t="s">
        <v>208</v>
      </c>
      <c r="E96">
        <v>2</v>
      </c>
      <c r="F96" t="s">
        <v>99</v>
      </c>
    </row>
    <row r="97" spans="1:6" x14ac:dyDescent="0.25">
      <c r="A97">
        <v>96</v>
      </c>
      <c r="B97" t="s">
        <v>209</v>
      </c>
      <c r="C97" t="s">
        <v>205</v>
      </c>
      <c r="D97" t="s">
        <v>210</v>
      </c>
      <c r="E97">
        <v>2</v>
      </c>
      <c r="F97" t="s">
        <v>99</v>
      </c>
    </row>
    <row r="98" spans="1:6" x14ac:dyDescent="0.25">
      <c r="A98">
        <v>97</v>
      </c>
      <c r="B98" t="s">
        <v>211</v>
      </c>
      <c r="C98" t="s">
        <v>205</v>
      </c>
      <c r="D98" t="s">
        <v>212</v>
      </c>
      <c r="E98">
        <v>2</v>
      </c>
      <c r="F98" t="s">
        <v>99</v>
      </c>
    </row>
    <row r="99" spans="1:6" x14ac:dyDescent="0.25">
      <c r="A99">
        <v>98</v>
      </c>
      <c r="B99" t="s">
        <v>213</v>
      </c>
      <c r="C99" t="s">
        <v>205</v>
      </c>
      <c r="D99" t="s">
        <v>214</v>
      </c>
      <c r="E99">
        <v>2</v>
      </c>
      <c r="F99" t="s">
        <v>99</v>
      </c>
    </row>
    <row r="100" spans="1:6" x14ac:dyDescent="0.25">
      <c r="A100">
        <v>99</v>
      </c>
      <c r="B100" t="s">
        <v>215</v>
      </c>
      <c r="C100" t="s">
        <v>205</v>
      </c>
      <c r="D100" t="s">
        <v>216</v>
      </c>
      <c r="E100">
        <v>2</v>
      </c>
      <c r="F100" t="s">
        <v>99</v>
      </c>
    </row>
    <row r="101" spans="1:6" x14ac:dyDescent="0.25">
      <c r="A101">
        <v>100</v>
      </c>
      <c r="B101" t="s">
        <v>217</v>
      </c>
      <c r="C101" t="s">
        <v>205</v>
      </c>
      <c r="D101" t="s">
        <v>218</v>
      </c>
      <c r="E101">
        <v>2</v>
      </c>
      <c r="F101" t="s">
        <v>99</v>
      </c>
    </row>
    <row r="102" spans="1:6" s="1" customFormat="1" x14ac:dyDescent="0.25">
      <c r="A102" s="1">
        <v>101</v>
      </c>
      <c r="B102" s="1" t="s">
        <v>6</v>
      </c>
      <c r="C102" s="1" t="s">
        <v>205</v>
      </c>
      <c r="D102" s="1" t="s">
        <v>219</v>
      </c>
      <c r="E102" s="1">
        <v>2</v>
      </c>
      <c r="F102" s="1" t="s">
        <v>99</v>
      </c>
    </row>
    <row r="103" spans="1:6" s="1" customFormat="1" x14ac:dyDescent="0.25">
      <c r="A103" s="1">
        <v>102</v>
      </c>
      <c r="B103" s="1" t="s">
        <v>0</v>
      </c>
      <c r="C103" s="1" t="s">
        <v>205</v>
      </c>
      <c r="D103" s="1" t="s">
        <v>220</v>
      </c>
      <c r="E103" s="1">
        <v>2</v>
      </c>
      <c r="F103" s="1" t="s">
        <v>99</v>
      </c>
    </row>
    <row r="104" spans="1:6" x14ac:dyDescent="0.25">
      <c r="A104">
        <v>103</v>
      </c>
      <c r="B104" t="s">
        <v>57</v>
      </c>
      <c r="C104" t="s">
        <v>205</v>
      </c>
      <c r="D104" t="s">
        <v>221</v>
      </c>
      <c r="E104">
        <v>2</v>
      </c>
      <c r="F104" t="s">
        <v>99</v>
      </c>
    </row>
    <row r="105" spans="1:6" x14ac:dyDescent="0.25">
      <c r="A105">
        <v>104</v>
      </c>
      <c r="B105" t="s">
        <v>222</v>
      </c>
      <c r="C105" t="s">
        <v>222</v>
      </c>
      <c r="D105" t="s">
        <v>223</v>
      </c>
      <c r="E105">
        <v>1</v>
      </c>
      <c r="F105" t="s">
        <v>106</v>
      </c>
    </row>
    <row r="106" spans="1:6" x14ac:dyDescent="0.25">
      <c r="A106">
        <v>105</v>
      </c>
      <c r="B106" t="s">
        <v>224</v>
      </c>
      <c r="C106" t="s">
        <v>224</v>
      </c>
      <c r="D106" t="s">
        <v>225</v>
      </c>
      <c r="E106">
        <v>1</v>
      </c>
      <c r="F106" t="s">
        <v>106</v>
      </c>
    </row>
    <row r="107" spans="1:6" x14ac:dyDescent="0.25">
      <c r="A107">
        <v>106</v>
      </c>
      <c r="B107" t="s">
        <v>61</v>
      </c>
      <c r="C107" t="s">
        <v>61</v>
      </c>
      <c r="D107" t="s">
        <v>226</v>
      </c>
      <c r="E107">
        <v>1</v>
      </c>
      <c r="F107" t="s">
        <v>106</v>
      </c>
    </row>
    <row r="108" spans="1:6" x14ac:dyDescent="0.25">
      <c r="A108">
        <v>107</v>
      </c>
      <c r="B108" t="s">
        <v>227</v>
      </c>
      <c r="C108" t="s">
        <v>227</v>
      </c>
      <c r="D108" t="s">
        <v>228</v>
      </c>
      <c r="E108">
        <v>1</v>
      </c>
      <c r="F108" t="s">
        <v>106</v>
      </c>
    </row>
    <row r="109" spans="1:6" x14ac:dyDescent="0.25">
      <c r="A109">
        <v>108</v>
      </c>
      <c r="B109" t="s">
        <v>229</v>
      </c>
      <c r="C109" t="s">
        <v>229</v>
      </c>
      <c r="D109" t="s">
        <v>230</v>
      </c>
      <c r="E109">
        <v>1</v>
      </c>
      <c r="F109" t="s">
        <v>106</v>
      </c>
    </row>
    <row r="110" spans="1:6" x14ac:dyDescent="0.25">
      <c r="A110">
        <v>109</v>
      </c>
      <c r="B110" t="s">
        <v>39</v>
      </c>
      <c r="C110" t="s">
        <v>39</v>
      </c>
      <c r="D110" t="s">
        <v>231</v>
      </c>
      <c r="E110">
        <v>1</v>
      </c>
      <c r="F110" t="s">
        <v>106</v>
      </c>
    </row>
    <row r="111" spans="1:6" x14ac:dyDescent="0.25">
      <c r="A111">
        <v>110</v>
      </c>
      <c r="B111" t="s">
        <v>232</v>
      </c>
      <c r="C111" t="s">
        <v>232</v>
      </c>
      <c r="D111" t="s">
        <v>233</v>
      </c>
      <c r="E111">
        <v>1</v>
      </c>
      <c r="F111" t="s">
        <v>106</v>
      </c>
    </row>
    <row r="112" spans="1:6" x14ac:dyDescent="0.25">
      <c r="A112">
        <v>111</v>
      </c>
      <c r="B112" t="s">
        <v>4</v>
      </c>
      <c r="C112" t="s">
        <v>4</v>
      </c>
      <c r="D112" t="s">
        <v>234</v>
      </c>
      <c r="E112">
        <v>1</v>
      </c>
      <c r="F112" t="s">
        <v>106</v>
      </c>
    </row>
    <row r="113" spans="1:6" x14ac:dyDescent="0.25">
      <c r="A113">
        <v>112</v>
      </c>
      <c r="B113" t="s">
        <v>235</v>
      </c>
      <c r="C113" t="s">
        <v>235</v>
      </c>
      <c r="D113" t="s">
        <v>236</v>
      </c>
      <c r="E113">
        <v>1</v>
      </c>
      <c r="F113" t="s">
        <v>106</v>
      </c>
    </row>
    <row r="114" spans="1:6" x14ac:dyDescent="0.25">
      <c r="A114">
        <v>113</v>
      </c>
      <c r="B114" t="s">
        <v>237</v>
      </c>
      <c r="C114" t="s">
        <v>237</v>
      </c>
      <c r="D114" t="s">
        <v>236</v>
      </c>
      <c r="E114">
        <v>1</v>
      </c>
      <c r="F114" t="s">
        <v>106</v>
      </c>
    </row>
    <row r="115" spans="1:6" x14ac:dyDescent="0.25">
      <c r="A115">
        <v>114</v>
      </c>
      <c r="B115" t="s">
        <v>11</v>
      </c>
      <c r="C115" t="s">
        <v>11</v>
      </c>
      <c r="D115" t="s">
        <v>238</v>
      </c>
      <c r="E115">
        <v>1</v>
      </c>
      <c r="F115" t="s">
        <v>106</v>
      </c>
    </row>
    <row r="116" spans="1:6" s="1" customFormat="1" x14ac:dyDescent="0.25">
      <c r="A116" s="1">
        <v>115</v>
      </c>
      <c r="B116" s="1" t="s">
        <v>8</v>
      </c>
      <c r="C116" s="1" t="s">
        <v>8</v>
      </c>
      <c r="D116" s="1" t="s">
        <v>239</v>
      </c>
      <c r="E116" s="1">
        <v>1</v>
      </c>
      <c r="F116" s="1" t="s">
        <v>106</v>
      </c>
    </row>
    <row r="117" spans="1:6" x14ac:dyDescent="0.25">
      <c r="A117">
        <v>116</v>
      </c>
      <c r="B117" t="s">
        <v>240</v>
      </c>
      <c r="C117" t="s">
        <v>240</v>
      </c>
      <c r="D117" t="s">
        <v>241</v>
      </c>
      <c r="E117">
        <v>1</v>
      </c>
      <c r="F117" t="s">
        <v>106</v>
      </c>
    </row>
    <row r="118" spans="1:6" x14ac:dyDescent="0.25">
      <c r="A118">
        <v>117</v>
      </c>
      <c r="B118" t="s">
        <v>242</v>
      </c>
      <c r="C118" t="s">
        <v>242</v>
      </c>
      <c r="D118" t="s">
        <v>243</v>
      </c>
      <c r="E118">
        <v>1</v>
      </c>
      <c r="F118" t="s">
        <v>106</v>
      </c>
    </row>
    <row r="119" spans="1:6" x14ac:dyDescent="0.25">
      <c r="A119">
        <v>118</v>
      </c>
      <c r="B119" t="s">
        <v>244</v>
      </c>
      <c r="C119" t="s">
        <v>244</v>
      </c>
      <c r="D119" t="s">
        <v>245</v>
      </c>
      <c r="E119">
        <v>1</v>
      </c>
      <c r="F119" t="s">
        <v>106</v>
      </c>
    </row>
    <row r="120" spans="1:6" x14ac:dyDescent="0.25">
      <c r="A120">
        <v>119</v>
      </c>
      <c r="B120" t="s">
        <v>246</v>
      </c>
      <c r="C120" t="s">
        <v>246</v>
      </c>
      <c r="D120" t="s">
        <v>247</v>
      </c>
      <c r="E120">
        <v>1</v>
      </c>
      <c r="F120" t="s">
        <v>106</v>
      </c>
    </row>
    <row r="121" spans="1:6" x14ac:dyDescent="0.25">
      <c r="A121">
        <v>120</v>
      </c>
      <c r="B121" t="s">
        <v>248</v>
      </c>
      <c r="C121" t="s">
        <v>248</v>
      </c>
      <c r="D121" t="s">
        <v>249</v>
      </c>
      <c r="E121">
        <v>1</v>
      </c>
      <c r="F121" t="s">
        <v>106</v>
      </c>
    </row>
    <row r="122" spans="1:6" x14ac:dyDescent="0.25">
      <c r="A122">
        <v>121</v>
      </c>
      <c r="B122" t="s">
        <v>250</v>
      </c>
      <c r="C122" t="s">
        <v>250</v>
      </c>
      <c r="D122" t="s">
        <v>251</v>
      </c>
      <c r="E122">
        <v>1</v>
      </c>
      <c r="F122" t="s">
        <v>106</v>
      </c>
    </row>
    <row r="123" spans="1:6" x14ac:dyDescent="0.25">
      <c r="A123">
        <v>122</v>
      </c>
      <c r="B123" t="s">
        <v>252</v>
      </c>
      <c r="C123" t="s">
        <v>252</v>
      </c>
      <c r="D123" t="s">
        <v>253</v>
      </c>
      <c r="E123">
        <v>1</v>
      </c>
      <c r="F123" t="s">
        <v>106</v>
      </c>
    </row>
    <row r="124" spans="1:6" x14ac:dyDescent="0.25">
      <c r="A124">
        <v>123</v>
      </c>
      <c r="B124" t="s">
        <v>254</v>
      </c>
      <c r="C124" t="s">
        <v>254</v>
      </c>
      <c r="D124" t="s">
        <v>255</v>
      </c>
      <c r="E124">
        <v>1</v>
      </c>
      <c r="F124" t="s">
        <v>106</v>
      </c>
    </row>
    <row r="125" spans="1:6" x14ac:dyDescent="0.25">
      <c r="A125">
        <v>124</v>
      </c>
      <c r="B125" t="s">
        <v>256</v>
      </c>
      <c r="C125" t="s">
        <v>256</v>
      </c>
      <c r="D125" t="s">
        <v>257</v>
      </c>
      <c r="E125">
        <v>1</v>
      </c>
      <c r="F125" t="s">
        <v>106</v>
      </c>
    </row>
    <row r="126" spans="1:6" x14ac:dyDescent="0.25">
      <c r="A126">
        <v>125</v>
      </c>
      <c r="B126" t="s">
        <v>258</v>
      </c>
      <c r="C126" t="s">
        <v>258</v>
      </c>
      <c r="D126" t="s">
        <v>259</v>
      </c>
      <c r="E126">
        <v>1</v>
      </c>
      <c r="F126" t="s">
        <v>106</v>
      </c>
    </row>
    <row r="127" spans="1:6" x14ac:dyDescent="0.25">
      <c r="A127">
        <v>126</v>
      </c>
      <c r="B127" t="s">
        <v>260</v>
      </c>
      <c r="C127" t="s">
        <v>260</v>
      </c>
      <c r="D127" t="s">
        <v>261</v>
      </c>
      <c r="E127">
        <v>1</v>
      </c>
      <c r="F127" t="s">
        <v>106</v>
      </c>
    </row>
    <row r="128" spans="1:6" x14ac:dyDescent="0.25">
      <c r="A128">
        <v>127</v>
      </c>
      <c r="B128" t="s">
        <v>262</v>
      </c>
      <c r="C128" t="s">
        <v>262</v>
      </c>
      <c r="D128" t="s">
        <v>263</v>
      </c>
      <c r="E128">
        <v>1</v>
      </c>
      <c r="F128" t="s">
        <v>106</v>
      </c>
    </row>
    <row r="129" spans="1:6" x14ac:dyDescent="0.25">
      <c r="A129">
        <v>128</v>
      </c>
      <c r="B129" t="s">
        <v>264</v>
      </c>
      <c r="C129" t="s">
        <v>264</v>
      </c>
      <c r="D129" t="s">
        <v>265</v>
      </c>
      <c r="E129">
        <v>1</v>
      </c>
      <c r="F129" t="s">
        <v>106</v>
      </c>
    </row>
    <row r="130" spans="1:6" x14ac:dyDescent="0.25">
      <c r="A130">
        <v>129</v>
      </c>
      <c r="B130" t="s">
        <v>266</v>
      </c>
      <c r="C130" t="s">
        <v>266</v>
      </c>
      <c r="D130" t="s">
        <v>267</v>
      </c>
      <c r="E130">
        <v>1</v>
      </c>
      <c r="F130" t="s">
        <v>106</v>
      </c>
    </row>
    <row r="131" spans="1:6" x14ac:dyDescent="0.25">
      <c r="A131">
        <v>130</v>
      </c>
      <c r="B131" t="s">
        <v>268</v>
      </c>
      <c r="C131" t="s">
        <v>268</v>
      </c>
      <c r="D131" t="s">
        <v>269</v>
      </c>
      <c r="E131">
        <v>1</v>
      </c>
      <c r="F131" t="s">
        <v>106</v>
      </c>
    </row>
    <row r="132" spans="1:6" x14ac:dyDescent="0.25">
      <c r="A132">
        <v>131</v>
      </c>
      <c r="B132" t="s">
        <v>270</v>
      </c>
      <c r="C132" t="s">
        <v>270</v>
      </c>
      <c r="D132" t="s">
        <v>271</v>
      </c>
      <c r="E132">
        <v>1</v>
      </c>
      <c r="F132" t="s">
        <v>106</v>
      </c>
    </row>
    <row r="133" spans="1:6" x14ac:dyDescent="0.25">
      <c r="A133">
        <v>132</v>
      </c>
      <c r="B133" t="s">
        <v>272</v>
      </c>
      <c r="C133" t="s">
        <v>272</v>
      </c>
      <c r="D133" t="s">
        <v>273</v>
      </c>
      <c r="E133">
        <v>1</v>
      </c>
      <c r="F133" t="s">
        <v>106</v>
      </c>
    </row>
    <row r="134" spans="1:6" x14ac:dyDescent="0.25">
      <c r="A134">
        <v>133</v>
      </c>
      <c r="B134" t="s">
        <v>20</v>
      </c>
      <c r="C134" t="s">
        <v>20</v>
      </c>
      <c r="D134" t="s">
        <v>274</v>
      </c>
      <c r="E134">
        <v>1</v>
      </c>
      <c r="F134" t="s">
        <v>106</v>
      </c>
    </row>
    <row r="135" spans="1:6" x14ac:dyDescent="0.25">
      <c r="A135">
        <v>134</v>
      </c>
      <c r="B135" t="s">
        <v>275</v>
      </c>
      <c r="C135" t="s">
        <v>275</v>
      </c>
      <c r="D135" t="s">
        <v>276</v>
      </c>
      <c r="E135">
        <v>1</v>
      </c>
      <c r="F135" t="s">
        <v>106</v>
      </c>
    </row>
    <row r="136" spans="1:6" x14ac:dyDescent="0.25">
      <c r="A136">
        <v>135</v>
      </c>
      <c r="B136" t="s">
        <v>277</v>
      </c>
      <c r="C136" t="s">
        <v>277</v>
      </c>
      <c r="D136" t="s">
        <v>278</v>
      </c>
      <c r="E136">
        <v>1</v>
      </c>
      <c r="F136" t="s">
        <v>106</v>
      </c>
    </row>
    <row r="137" spans="1:6" x14ac:dyDescent="0.25">
      <c r="A137">
        <v>136</v>
      </c>
      <c r="B137" t="s">
        <v>279</v>
      </c>
      <c r="C137" t="s">
        <v>279</v>
      </c>
      <c r="D137" t="s">
        <v>280</v>
      </c>
      <c r="E137">
        <v>1</v>
      </c>
      <c r="F137" t="s">
        <v>106</v>
      </c>
    </row>
    <row r="138" spans="1:6" x14ac:dyDescent="0.25">
      <c r="A138">
        <v>137</v>
      </c>
      <c r="B138" t="s">
        <v>281</v>
      </c>
      <c r="C138" t="s">
        <v>281</v>
      </c>
      <c r="D138" t="s">
        <v>282</v>
      </c>
      <c r="E138">
        <v>1</v>
      </c>
      <c r="F138" t="s">
        <v>106</v>
      </c>
    </row>
    <row r="139" spans="1:6" x14ac:dyDescent="0.25">
      <c r="A139">
        <v>138</v>
      </c>
      <c r="B139" t="s">
        <v>283</v>
      </c>
      <c r="C139" t="s">
        <v>283</v>
      </c>
      <c r="D139" t="s">
        <v>284</v>
      </c>
      <c r="E139">
        <v>1</v>
      </c>
      <c r="F139" t="s">
        <v>106</v>
      </c>
    </row>
    <row r="140" spans="1:6" x14ac:dyDescent="0.25">
      <c r="A140">
        <v>139</v>
      </c>
      <c r="B140" t="s">
        <v>285</v>
      </c>
      <c r="C140" t="s">
        <v>285</v>
      </c>
      <c r="D140" t="s">
        <v>286</v>
      </c>
      <c r="E140">
        <v>1</v>
      </c>
      <c r="F140" t="s">
        <v>106</v>
      </c>
    </row>
    <row r="141" spans="1:6" x14ac:dyDescent="0.25">
      <c r="A141">
        <v>140</v>
      </c>
      <c r="B141" t="s">
        <v>287</v>
      </c>
      <c r="C141" t="s">
        <v>287</v>
      </c>
      <c r="D141" t="s">
        <v>288</v>
      </c>
      <c r="E141">
        <v>1</v>
      </c>
      <c r="F141" t="s">
        <v>106</v>
      </c>
    </row>
    <row r="142" spans="1:6" x14ac:dyDescent="0.25">
      <c r="A142">
        <v>141</v>
      </c>
      <c r="B142" t="s">
        <v>289</v>
      </c>
      <c r="C142" t="s">
        <v>289</v>
      </c>
      <c r="D142" t="s">
        <v>290</v>
      </c>
      <c r="E142">
        <v>1</v>
      </c>
      <c r="F142" t="s">
        <v>106</v>
      </c>
    </row>
    <row r="143" spans="1:6" x14ac:dyDescent="0.25">
      <c r="A143">
        <v>142</v>
      </c>
      <c r="B143" t="s">
        <v>291</v>
      </c>
      <c r="C143" t="s">
        <v>291</v>
      </c>
      <c r="D143" t="s">
        <v>292</v>
      </c>
      <c r="E143">
        <v>1</v>
      </c>
      <c r="F143" t="s">
        <v>106</v>
      </c>
    </row>
    <row r="144" spans="1:6" x14ac:dyDescent="0.25">
      <c r="A144">
        <v>143</v>
      </c>
      <c r="B144" t="s">
        <v>293</v>
      </c>
      <c r="C144" t="s">
        <v>293</v>
      </c>
      <c r="D144" t="s">
        <v>294</v>
      </c>
      <c r="E144">
        <v>1</v>
      </c>
      <c r="F144" t="s">
        <v>106</v>
      </c>
    </row>
    <row r="145" spans="1:6" x14ac:dyDescent="0.25">
      <c r="A145">
        <v>144</v>
      </c>
      <c r="B145" t="s">
        <v>295</v>
      </c>
      <c r="C145" t="s">
        <v>295</v>
      </c>
      <c r="D145" t="s">
        <v>296</v>
      </c>
      <c r="E145">
        <v>1</v>
      </c>
      <c r="F145" t="s">
        <v>106</v>
      </c>
    </row>
    <row r="146" spans="1:6" x14ac:dyDescent="0.25">
      <c r="A146">
        <v>145</v>
      </c>
      <c r="B146" t="s">
        <v>297</v>
      </c>
      <c r="C146" t="s">
        <v>297</v>
      </c>
      <c r="D146" t="s">
        <v>298</v>
      </c>
      <c r="E146">
        <v>1</v>
      </c>
      <c r="F146" t="s">
        <v>106</v>
      </c>
    </row>
    <row r="147" spans="1:6" x14ac:dyDescent="0.25">
      <c r="A147">
        <v>146</v>
      </c>
      <c r="B147" t="s">
        <v>299</v>
      </c>
      <c r="C147" t="s">
        <v>299</v>
      </c>
      <c r="D147" t="s">
        <v>300</v>
      </c>
      <c r="E147">
        <v>1</v>
      </c>
      <c r="F147" t="s">
        <v>106</v>
      </c>
    </row>
    <row r="148" spans="1:6" x14ac:dyDescent="0.25">
      <c r="A148">
        <v>147</v>
      </c>
      <c r="B148" t="s">
        <v>301</v>
      </c>
      <c r="C148" t="s">
        <v>301</v>
      </c>
      <c r="D148" t="s">
        <v>302</v>
      </c>
      <c r="E148">
        <v>1</v>
      </c>
      <c r="F148" t="s">
        <v>106</v>
      </c>
    </row>
    <row r="149" spans="1:6" x14ac:dyDescent="0.25">
      <c r="A149">
        <v>148</v>
      </c>
      <c r="B149" t="s">
        <v>60</v>
      </c>
      <c r="C149" t="s">
        <v>60</v>
      </c>
      <c r="D149" t="s">
        <v>303</v>
      </c>
      <c r="E149">
        <v>1</v>
      </c>
      <c r="F149" t="s">
        <v>106</v>
      </c>
    </row>
    <row r="150" spans="1:6" x14ac:dyDescent="0.25">
      <c r="A150">
        <v>149</v>
      </c>
      <c r="B150" t="s">
        <v>304</v>
      </c>
      <c r="C150" t="s">
        <v>304</v>
      </c>
      <c r="D150" t="s">
        <v>305</v>
      </c>
      <c r="E150">
        <v>1</v>
      </c>
      <c r="F150" t="s">
        <v>106</v>
      </c>
    </row>
    <row r="151" spans="1:6" x14ac:dyDescent="0.25">
      <c r="A151">
        <v>150</v>
      </c>
      <c r="B151" t="s">
        <v>306</v>
      </c>
      <c r="C151" t="s">
        <v>306</v>
      </c>
      <c r="D151" t="s">
        <v>307</v>
      </c>
      <c r="E151">
        <v>1</v>
      </c>
      <c r="F151" t="s">
        <v>106</v>
      </c>
    </row>
    <row r="152" spans="1:6" x14ac:dyDescent="0.25">
      <c r="A152">
        <v>151</v>
      </c>
      <c r="B152" t="s">
        <v>308</v>
      </c>
      <c r="C152" t="s">
        <v>308</v>
      </c>
      <c r="D152" t="s">
        <v>309</v>
      </c>
      <c r="E152">
        <v>1</v>
      </c>
      <c r="F152" t="s">
        <v>106</v>
      </c>
    </row>
    <row r="153" spans="1:6" x14ac:dyDescent="0.25">
      <c r="A153">
        <v>152</v>
      </c>
      <c r="B153" t="s">
        <v>310</v>
      </c>
      <c r="C153" t="s">
        <v>310</v>
      </c>
      <c r="D153" t="s">
        <v>311</v>
      </c>
      <c r="E153">
        <v>1</v>
      </c>
      <c r="F153" t="s">
        <v>106</v>
      </c>
    </row>
    <row r="154" spans="1:6" x14ac:dyDescent="0.25">
      <c r="A154">
        <v>153</v>
      </c>
      <c r="B154" t="s">
        <v>312</v>
      </c>
      <c r="C154" t="s">
        <v>312</v>
      </c>
      <c r="D154" t="s">
        <v>313</v>
      </c>
      <c r="E154">
        <v>1</v>
      </c>
      <c r="F154" t="s">
        <v>106</v>
      </c>
    </row>
    <row r="155" spans="1:6" x14ac:dyDescent="0.25">
      <c r="A155">
        <v>154</v>
      </c>
      <c r="B155" t="s">
        <v>314</v>
      </c>
      <c r="C155" t="s">
        <v>314</v>
      </c>
      <c r="D155" t="s">
        <v>315</v>
      </c>
      <c r="E155">
        <v>1</v>
      </c>
      <c r="F155" t="s">
        <v>106</v>
      </c>
    </row>
    <row r="156" spans="1:6" x14ac:dyDescent="0.25">
      <c r="A156">
        <v>155</v>
      </c>
      <c r="B156" t="s">
        <v>316</v>
      </c>
      <c r="C156" t="s">
        <v>316</v>
      </c>
      <c r="D156" t="s">
        <v>317</v>
      </c>
      <c r="E156">
        <v>1</v>
      </c>
      <c r="F156" t="s">
        <v>106</v>
      </c>
    </row>
    <row r="157" spans="1:6" x14ac:dyDescent="0.25">
      <c r="A157">
        <v>156</v>
      </c>
      <c r="B157" t="s">
        <v>318</v>
      </c>
      <c r="C157" t="s">
        <v>318</v>
      </c>
      <c r="D157" t="s">
        <v>319</v>
      </c>
      <c r="E157">
        <v>1</v>
      </c>
      <c r="F157" t="s">
        <v>106</v>
      </c>
    </row>
    <row r="158" spans="1:6" x14ac:dyDescent="0.25">
      <c r="A158">
        <v>157</v>
      </c>
      <c r="B158" t="s">
        <v>320</v>
      </c>
      <c r="C158" t="s">
        <v>320</v>
      </c>
      <c r="D158" t="s">
        <v>321</v>
      </c>
      <c r="E158">
        <v>1</v>
      </c>
      <c r="F158" t="s">
        <v>106</v>
      </c>
    </row>
    <row r="159" spans="1:6" x14ac:dyDescent="0.25">
      <c r="A159">
        <v>158</v>
      </c>
      <c r="B159" t="s">
        <v>322</v>
      </c>
      <c r="C159" t="s">
        <v>322</v>
      </c>
      <c r="D159" t="s">
        <v>323</v>
      </c>
      <c r="E159">
        <v>1</v>
      </c>
      <c r="F159" t="s">
        <v>106</v>
      </c>
    </row>
    <row r="160" spans="1:6" x14ac:dyDescent="0.25">
      <c r="A160">
        <v>159</v>
      </c>
      <c r="B160" t="s">
        <v>324</v>
      </c>
      <c r="C160" t="s">
        <v>324</v>
      </c>
      <c r="D160" t="s">
        <v>325</v>
      </c>
      <c r="E160">
        <v>1</v>
      </c>
      <c r="F160" t="s">
        <v>106</v>
      </c>
    </row>
    <row r="161" spans="1:6" x14ac:dyDescent="0.25">
      <c r="A161">
        <v>160</v>
      </c>
      <c r="B161" t="s">
        <v>326</v>
      </c>
      <c r="C161" t="s">
        <v>326</v>
      </c>
      <c r="D161" t="s">
        <v>327</v>
      </c>
      <c r="E161">
        <v>1</v>
      </c>
      <c r="F161" t="s">
        <v>106</v>
      </c>
    </row>
    <row r="162" spans="1:6" x14ac:dyDescent="0.25">
      <c r="A162">
        <v>161</v>
      </c>
      <c r="B162" t="s">
        <v>328</v>
      </c>
      <c r="C162" t="s">
        <v>328</v>
      </c>
      <c r="D162" t="s">
        <v>329</v>
      </c>
      <c r="E162">
        <v>1</v>
      </c>
      <c r="F162" t="s">
        <v>106</v>
      </c>
    </row>
    <row r="163" spans="1:6" x14ac:dyDescent="0.25">
      <c r="A163">
        <v>162</v>
      </c>
      <c r="B163" t="s">
        <v>330</v>
      </c>
      <c r="C163" t="s">
        <v>330</v>
      </c>
      <c r="D163" t="s">
        <v>331</v>
      </c>
      <c r="E163">
        <v>1</v>
      </c>
      <c r="F163" t="s">
        <v>106</v>
      </c>
    </row>
    <row r="164" spans="1:6" x14ac:dyDescent="0.25">
      <c r="A164">
        <v>163</v>
      </c>
      <c r="B164" t="s">
        <v>332</v>
      </c>
      <c r="C164" t="s">
        <v>332</v>
      </c>
      <c r="D164" t="s">
        <v>333</v>
      </c>
      <c r="E164">
        <v>1</v>
      </c>
      <c r="F164" t="s">
        <v>106</v>
      </c>
    </row>
    <row r="165" spans="1:6" x14ac:dyDescent="0.25">
      <c r="A165">
        <v>164</v>
      </c>
      <c r="B165" t="s">
        <v>334</v>
      </c>
      <c r="C165" t="s">
        <v>334</v>
      </c>
      <c r="D165" t="s">
        <v>335</v>
      </c>
      <c r="E165">
        <v>1</v>
      </c>
      <c r="F165" t="s">
        <v>106</v>
      </c>
    </row>
    <row r="166" spans="1:6" x14ac:dyDescent="0.25">
      <c r="A166">
        <v>165</v>
      </c>
      <c r="B166" t="s">
        <v>336</v>
      </c>
      <c r="C166" t="s">
        <v>336</v>
      </c>
      <c r="D166" t="s">
        <v>337</v>
      </c>
      <c r="E166">
        <v>1</v>
      </c>
      <c r="F166" t="s">
        <v>106</v>
      </c>
    </row>
    <row r="167" spans="1:6" x14ac:dyDescent="0.25">
      <c r="A167">
        <v>166</v>
      </c>
      <c r="B167" t="s">
        <v>338</v>
      </c>
      <c r="C167" t="s">
        <v>338</v>
      </c>
      <c r="D167" t="s">
        <v>339</v>
      </c>
      <c r="E167">
        <v>1</v>
      </c>
      <c r="F167" t="s">
        <v>106</v>
      </c>
    </row>
    <row r="168" spans="1:6" x14ac:dyDescent="0.25">
      <c r="A168">
        <v>167</v>
      </c>
      <c r="B168" t="s">
        <v>340</v>
      </c>
      <c r="C168" t="s">
        <v>340</v>
      </c>
      <c r="D168" t="s">
        <v>341</v>
      </c>
      <c r="E168">
        <v>1</v>
      </c>
      <c r="F168" t="s">
        <v>106</v>
      </c>
    </row>
    <row r="169" spans="1:6" x14ac:dyDescent="0.25">
      <c r="A169">
        <v>168</v>
      </c>
      <c r="B169" t="s">
        <v>342</v>
      </c>
      <c r="C169" t="s">
        <v>342</v>
      </c>
      <c r="D169" t="s">
        <v>343</v>
      </c>
      <c r="E169">
        <v>1</v>
      </c>
      <c r="F169" t="s">
        <v>106</v>
      </c>
    </row>
    <row r="170" spans="1:6" s="1" customFormat="1" x14ac:dyDescent="0.25">
      <c r="A170" s="1">
        <v>169</v>
      </c>
      <c r="B170" s="1" t="s">
        <v>12</v>
      </c>
      <c r="C170" s="1" t="s">
        <v>12</v>
      </c>
      <c r="D170" s="1" t="s">
        <v>344</v>
      </c>
      <c r="E170" s="1">
        <v>1</v>
      </c>
      <c r="F170" s="1" t="s">
        <v>106</v>
      </c>
    </row>
    <row r="171" spans="1:6" x14ac:dyDescent="0.25">
      <c r="A171">
        <v>170</v>
      </c>
      <c r="B171" t="s">
        <v>1</v>
      </c>
      <c r="C171" t="s">
        <v>1</v>
      </c>
      <c r="D171" t="s">
        <v>345</v>
      </c>
      <c r="E171">
        <v>1</v>
      </c>
      <c r="F171" t="s">
        <v>106</v>
      </c>
    </row>
    <row r="172" spans="1:6" x14ac:dyDescent="0.25">
      <c r="A172">
        <v>171</v>
      </c>
      <c r="B172" t="s">
        <v>346</v>
      </c>
      <c r="C172" t="s">
        <v>346</v>
      </c>
      <c r="D172" t="s">
        <v>347</v>
      </c>
      <c r="E172">
        <v>1</v>
      </c>
      <c r="F172" t="s">
        <v>106</v>
      </c>
    </row>
    <row r="173" spans="1:6" x14ac:dyDescent="0.25">
      <c r="A173">
        <v>172</v>
      </c>
      <c r="B173" t="s">
        <v>348</v>
      </c>
      <c r="C173" t="s">
        <v>348</v>
      </c>
      <c r="D173" t="s">
        <v>349</v>
      </c>
      <c r="E173">
        <v>1</v>
      </c>
      <c r="F173" t="s">
        <v>106</v>
      </c>
    </row>
    <row r="174" spans="1:6" x14ac:dyDescent="0.25">
      <c r="A174">
        <v>173</v>
      </c>
      <c r="B174" t="s">
        <v>350</v>
      </c>
      <c r="C174" t="s">
        <v>350</v>
      </c>
      <c r="D174" t="s">
        <v>351</v>
      </c>
      <c r="E174">
        <v>1</v>
      </c>
      <c r="F174" t="s">
        <v>106</v>
      </c>
    </row>
    <row r="175" spans="1:6" x14ac:dyDescent="0.25">
      <c r="A175">
        <v>174</v>
      </c>
      <c r="B175" t="s">
        <v>352</v>
      </c>
      <c r="C175" t="s">
        <v>352</v>
      </c>
      <c r="D175" t="s">
        <v>353</v>
      </c>
      <c r="E175">
        <v>1</v>
      </c>
      <c r="F175" t="s">
        <v>106</v>
      </c>
    </row>
    <row r="176" spans="1:6" x14ac:dyDescent="0.25">
      <c r="A176">
        <v>175</v>
      </c>
      <c r="B176" t="s">
        <v>354</v>
      </c>
      <c r="C176" t="s">
        <v>354</v>
      </c>
      <c r="D176" t="s">
        <v>355</v>
      </c>
      <c r="E176">
        <v>1</v>
      </c>
      <c r="F176" t="s">
        <v>106</v>
      </c>
    </row>
    <row r="177" spans="1:6" x14ac:dyDescent="0.25">
      <c r="A177">
        <v>176</v>
      </c>
      <c r="B177" t="s">
        <v>356</v>
      </c>
      <c r="C177" t="s">
        <v>356</v>
      </c>
      <c r="D177" t="s">
        <v>357</v>
      </c>
      <c r="E177">
        <v>1</v>
      </c>
      <c r="F177" t="s">
        <v>106</v>
      </c>
    </row>
    <row r="178" spans="1:6" x14ac:dyDescent="0.25">
      <c r="A178">
        <v>177</v>
      </c>
      <c r="B178" t="s">
        <v>358</v>
      </c>
      <c r="C178" t="s">
        <v>358</v>
      </c>
      <c r="D178" t="s">
        <v>359</v>
      </c>
      <c r="E178">
        <v>1</v>
      </c>
      <c r="F178" t="s">
        <v>106</v>
      </c>
    </row>
    <row r="179" spans="1:6" x14ac:dyDescent="0.25">
      <c r="A179">
        <v>178</v>
      </c>
      <c r="B179" t="s">
        <v>360</v>
      </c>
      <c r="C179" t="s">
        <v>360</v>
      </c>
      <c r="D179" t="s">
        <v>361</v>
      </c>
      <c r="E179">
        <v>1</v>
      </c>
      <c r="F179" t="s">
        <v>106</v>
      </c>
    </row>
    <row r="180" spans="1:6" x14ac:dyDescent="0.25">
      <c r="A180">
        <v>179</v>
      </c>
      <c r="B180" t="s">
        <v>362</v>
      </c>
      <c r="C180" t="s">
        <v>362</v>
      </c>
      <c r="D180" t="s">
        <v>363</v>
      </c>
      <c r="E180">
        <v>1</v>
      </c>
      <c r="F180" t="s">
        <v>106</v>
      </c>
    </row>
    <row r="181" spans="1:6" x14ac:dyDescent="0.25">
      <c r="A181">
        <v>180</v>
      </c>
      <c r="B181" t="s">
        <v>364</v>
      </c>
      <c r="C181" t="s">
        <v>364</v>
      </c>
      <c r="D181" t="s">
        <v>365</v>
      </c>
      <c r="E181">
        <v>1</v>
      </c>
      <c r="F181" t="s">
        <v>106</v>
      </c>
    </row>
    <row r="182" spans="1:6" x14ac:dyDescent="0.25">
      <c r="A182">
        <v>181</v>
      </c>
      <c r="B182" t="s">
        <v>366</v>
      </c>
      <c r="C182" t="s">
        <v>366</v>
      </c>
      <c r="D182" t="s">
        <v>367</v>
      </c>
      <c r="E182">
        <v>1</v>
      </c>
      <c r="F182" t="s">
        <v>106</v>
      </c>
    </row>
    <row r="183" spans="1:6" x14ac:dyDescent="0.25">
      <c r="A183">
        <v>182</v>
      </c>
      <c r="B183" t="s">
        <v>368</v>
      </c>
      <c r="C183" t="s">
        <v>368</v>
      </c>
      <c r="D183" t="s">
        <v>369</v>
      </c>
      <c r="E183">
        <v>1</v>
      </c>
      <c r="F183" t="s">
        <v>106</v>
      </c>
    </row>
    <row r="184" spans="1:6" x14ac:dyDescent="0.25">
      <c r="A184">
        <v>183</v>
      </c>
      <c r="B184" t="s">
        <v>370</v>
      </c>
      <c r="C184" t="s">
        <v>370</v>
      </c>
      <c r="D184" t="s">
        <v>371</v>
      </c>
      <c r="E184">
        <v>1</v>
      </c>
      <c r="F184" t="s">
        <v>106</v>
      </c>
    </row>
    <row r="185" spans="1:6" x14ac:dyDescent="0.25">
      <c r="A185">
        <v>184</v>
      </c>
      <c r="B185" t="s">
        <v>372</v>
      </c>
      <c r="C185" t="s">
        <v>372</v>
      </c>
      <c r="D185" t="s">
        <v>373</v>
      </c>
      <c r="E185">
        <v>1</v>
      </c>
      <c r="F185" t="s">
        <v>106</v>
      </c>
    </row>
    <row r="186" spans="1:6" x14ac:dyDescent="0.25">
      <c r="A186">
        <v>185</v>
      </c>
      <c r="B186" t="s">
        <v>374</v>
      </c>
      <c r="C186" t="s">
        <v>374</v>
      </c>
      <c r="D186" t="s">
        <v>375</v>
      </c>
      <c r="E186">
        <v>1</v>
      </c>
      <c r="F186" t="s">
        <v>106</v>
      </c>
    </row>
    <row r="187" spans="1:6" x14ac:dyDescent="0.25">
      <c r="A187">
        <v>186</v>
      </c>
      <c r="B187" t="s">
        <v>376</v>
      </c>
      <c r="C187" t="s">
        <v>376</v>
      </c>
      <c r="D187" t="s">
        <v>377</v>
      </c>
      <c r="E187">
        <v>1</v>
      </c>
      <c r="F187" t="s">
        <v>106</v>
      </c>
    </row>
    <row r="188" spans="1:6" x14ac:dyDescent="0.25">
      <c r="A188">
        <v>187</v>
      </c>
      <c r="B188" t="s">
        <v>378</v>
      </c>
      <c r="C188" t="s">
        <v>378</v>
      </c>
      <c r="D188" t="s">
        <v>379</v>
      </c>
      <c r="E188">
        <v>1</v>
      </c>
      <c r="F188" t="s">
        <v>106</v>
      </c>
    </row>
    <row r="189" spans="1:6" x14ac:dyDescent="0.25">
      <c r="A189">
        <v>188</v>
      </c>
      <c r="B189" t="s">
        <v>380</v>
      </c>
      <c r="C189" t="s">
        <v>380</v>
      </c>
      <c r="D189" t="s">
        <v>381</v>
      </c>
      <c r="E189">
        <v>1</v>
      </c>
      <c r="F189" t="s">
        <v>106</v>
      </c>
    </row>
    <row r="190" spans="1:6" x14ac:dyDescent="0.25">
      <c r="A190">
        <v>189</v>
      </c>
      <c r="B190" t="s">
        <v>382</v>
      </c>
      <c r="C190" t="s">
        <v>383</v>
      </c>
      <c r="D190" t="s">
        <v>384</v>
      </c>
      <c r="E190">
        <v>2</v>
      </c>
      <c r="F190" t="s">
        <v>71</v>
      </c>
    </row>
    <row r="191" spans="1:6" x14ac:dyDescent="0.25">
      <c r="A191">
        <v>190</v>
      </c>
      <c r="B191" t="s">
        <v>385</v>
      </c>
      <c r="C191" t="s">
        <v>386</v>
      </c>
      <c r="D191" t="s">
        <v>387</v>
      </c>
      <c r="E191">
        <v>2</v>
      </c>
      <c r="F191" t="s">
        <v>71</v>
      </c>
    </row>
    <row r="192" spans="1:6" x14ac:dyDescent="0.25">
      <c r="A192">
        <v>191</v>
      </c>
      <c r="B192" t="s">
        <v>388</v>
      </c>
      <c r="C192" t="s">
        <v>383</v>
      </c>
      <c r="D192" t="s">
        <v>384</v>
      </c>
      <c r="E192">
        <v>2</v>
      </c>
      <c r="F192" t="s">
        <v>71</v>
      </c>
    </row>
    <row r="193" spans="1:6" x14ac:dyDescent="0.25">
      <c r="A193">
        <v>192</v>
      </c>
      <c r="B193" t="s">
        <v>389</v>
      </c>
      <c r="C193" t="s">
        <v>386</v>
      </c>
      <c r="D193" t="s">
        <v>387</v>
      </c>
      <c r="E193">
        <v>2</v>
      </c>
      <c r="F193" t="s">
        <v>71</v>
      </c>
    </row>
    <row r="194" spans="1:6" x14ac:dyDescent="0.25">
      <c r="A194">
        <v>193</v>
      </c>
      <c r="B194" t="s">
        <v>390</v>
      </c>
      <c r="C194" t="s">
        <v>383</v>
      </c>
      <c r="D194" t="s">
        <v>384</v>
      </c>
      <c r="E194">
        <v>2</v>
      </c>
      <c r="F194" t="s">
        <v>71</v>
      </c>
    </row>
    <row r="195" spans="1:6" x14ac:dyDescent="0.25">
      <c r="A195">
        <v>194</v>
      </c>
      <c r="B195" t="s">
        <v>391</v>
      </c>
      <c r="C195" t="s">
        <v>386</v>
      </c>
      <c r="D195" t="s">
        <v>387</v>
      </c>
      <c r="E195">
        <v>2</v>
      </c>
      <c r="F195" t="s">
        <v>71</v>
      </c>
    </row>
    <row r="196" spans="1:6" x14ac:dyDescent="0.25">
      <c r="A196">
        <v>195</v>
      </c>
      <c r="B196" t="s">
        <v>23</v>
      </c>
      <c r="C196" t="s">
        <v>383</v>
      </c>
      <c r="D196" t="s">
        <v>384</v>
      </c>
      <c r="E196">
        <v>2</v>
      </c>
      <c r="F196" t="s">
        <v>71</v>
      </c>
    </row>
    <row r="197" spans="1:6" x14ac:dyDescent="0.25">
      <c r="A197">
        <v>196</v>
      </c>
      <c r="B197" t="s">
        <v>392</v>
      </c>
      <c r="C197" t="s">
        <v>386</v>
      </c>
      <c r="D197" t="s">
        <v>387</v>
      </c>
      <c r="E197">
        <v>2</v>
      </c>
      <c r="F197" t="s">
        <v>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O9" sqref="O9"/>
    </sheetView>
  </sheetViews>
  <sheetFormatPr defaultRowHeight="15" x14ac:dyDescent="0.25"/>
  <cols>
    <col min="2" max="2" width="18.5703125" customWidth="1"/>
    <col min="3" max="3" width="22.42578125" style="4" customWidth="1"/>
  </cols>
  <sheetData>
    <row r="1" spans="1:3" x14ac:dyDescent="0.25">
      <c r="A1" t="s">
        <v>492</v>
      </c>
      <c r="B1" t="s">
        <v>491</v>
      </c>
      <c r="C1" s="4" t="s">
        <v>521</v>
      </c>
    </row>
    <row r="2" spans="1:3" x14ac:dyDescent="0.25">
      <c r="A2" s="7" t="s">
        <v>489</v>
      </c>
      <c r="B2" s="7" t="s">
        <v>7</v>
      </c>
      <c r="C2" s="8">
        <v>-65.420283999999995</v>
      </c>
    </row>
    <row r="3" spans="1:3" x14ac:dyDescent="0.25">
      <c r="A3" s="7"/>
      <c r="B3" s="7" t="s">
        <v>14</v>
      </c>
      <c r="C3" s="8">
        <v>-61.108764999999998</v>
      </c>
    </row>
    <row r="4" spans="1:3" x14ac:dyDescent="0.25">
      <c r="A4" s="7"/>
      <c r="B4" s="7" t="s">
        <v>8</v>
      </c>
      <c r="C4" s="8">
        <v>-26.978148000000001</v>
      </c>
    </row>
    <row r="5" spans="1:3" x14ac:dyDescent="0.25">
      <c r="A5" s="7"/>
      <c r="B5" s="7" t="s">
        <v>12</v>
      </c>
      <c r="C5" s="8">
        <v>-19.226289000000001</v>
      </c>
    </row>
    <row r="6" spans="1:3" x14ac:dyDescent="0.25">
      <c r="A6" s="7"/>
      <c r="B6" s="7" t="s">
        <v>11</v>
      </c>
      <c r="C6" s="8">
        <v>-13.088687999999999</v>
      </c>
    </row>
    <row r="7" spans="1:3" x14ac:dyDescent="0.25">
      <c r="A7" s="7"/>
      <c r="B7" s="7" t="s">
        <v>3</v>
      </c>
      <c r="C7" s="8">
        <v>-7.4106940000000003</v>
      </c>
    </row>
    <row r="8" spans="1:3" x14ac:dyDescent="0.25">
      <c r="A8" s="7"/>
      <c r="B8" s="7" t="s">
        <v>10</v>
      </c>
      <c r="C8" s="8">
        <v>8.5140309999999992</v>
      </c>
    </row>
    <row r="9" spans="1:3" x14ac:dyDescent="0.25">
      <c r="A9" s="7"/>
      <c r="B9" s="7" t="s">
        <v>0</v>
      </c>
      <c r="C9" s="8">
        <v>11.177493</v>
      </c>
    </row>
    <row r="10" spans="1:3" x14ac:dyDescent="0.25">
      <c r="A10" s="7"/>
      <c r="B10" s="7" t="s">
        <v>5</v>
      </c>
      <c r="C10" s="8">
        <v>13.060362</v>
      </c>
    </row>
    <row r="11" spans="1:3" x14ac:dyDescent="0.25">
      <c r="A11" s="7"/>
      <c r="B11" s="7" t="s">
        <v>13</v>
      </c>
      <c r="C11" s="8">
        <v>20.440494000000001</v>
      </c>
    </row>
    <row r="12" spans="1:3" x14ac:dyDescent="0.25">
      <c r="A12" s="7"/>
      <c r="B12" s="7" t="s">
        <v>2</v>
      </c>
      <c r="C12" s="8">
        <v>30.827707</v>
      </c>
    </row>
    <row r="13" spans="1:3" x14ac:dyDescent="0.25">
      <c r="A13" s="7"/>
      <c r="B13" s="7" t="s">
        <v>9</v>
      </c>
      <c r="C13" s="8">
        <v>37.022751</v>
      </c>
    </row>
    <row r="14" spans="1:3" x14ac:dyDescent="0.25">
      <c r="A14" s="7"/>
      <c r="B14" s="7" t="s">
        <v>6</v>
      </c>
      <c r="C14" s="8">
        <v>50.933134000000003</v>
      </c>
    </row>
    <row r="15" spans="1:3" x14ac:dyDescent="0.25">
      <c r="A15" s="5" t="s">
        <v>490</v>
      </c>
      <c r="B15" s="5" t="s">
        <v>14</v>
      </c>
      <c r="C15" s="6">
        <v>2.5631000000000001E-2</v>
      </c>
    </row>
    <row r="16" spans="1:3" x14ac:dyDescent="0.25">
      <c r="A16" s="5"/>
      <c r="B16" s="5" t="s">
        <v>11</v>
      </c>
      <c r="C16" s="6">
        <v>3.3834000000000003E-2</v>
      </c>
    </row>
    <row r="17" spans="1:3" x14ac:dyDescent="0.25">
      <c r="A17" s="5"/>
      <c r="B17" s="5" t="s">
        <v>13</v>
      </c>
      <c r="C17" s="6">
        <v>4.4456000000000002E-2</v>
      </c>
    </row>
    <row r="18" spans="1:3" x14ac:dyDescent="0.25">
      <c r="A18" s="5"/>
      <c r="B18" s="5" t="s">
        <v>7</v>
      </c>
      <c r="C18" s="6">
        <v>4.6155000000000002E-2</v>
      </c>
    </row>
    <row r="19" spans="1:3" x14ac:dyDescent="0.25">
      <c r="A19" s="5"/>
      <c r="B19" s="5" t="s">
        <v>9</v>
      </c>
      <c r="C19" s="6">
        <v>4.7262999999999999E-2</v>
      </c>
    </row>
    <row r="20" spans="1:3" x14ac:dyDescent="0.25">
      <c r="A20" s="5"/>
      <c r="B20" s="5" t="s">
        <v>12</v>
      </c>
      <c r="C20" s="6">
        <v>6.7693000000000003E-2</v>
      </c>
    </row>
    <row r="21" spans="1:3" x14ac:dyDescent="0.25">
      <c r="A21" s="5"/>
      <c r="B21" s="5" t="s">
        <v>8</v>
      </c>
      <c r="C21" s="6">
        <v>6.8802000000000002E-2</v>
      </c>
    </row>
    <row r="22" spans="1:3" x14ac:dyDescent="0.25">
      <c r="A22" s="5"/>
      <c r="B22" s="5" t="s">
        <v>10</v>
      </c>
      <c r="C22" s="6">
        <v>7.8648999999999997E-2</v>
      </c>
    </row>
    <row r="23" spans="1:3" x14ac:dyDescent="0.25">
      <c r="A23" s="5"/>
      <c r="B23" s="5" t="s">
        <v>2</v>
      </c>
      <c r="C23" s="6">
        <v>8.7898000000000004E-2</v>
      </c>
    </row>
    <row r="24" spans="1:3" x14ac:dyDescent="0.25">
      <c r="A24" s="5"/>
      <c r="B24" s="5" t="s">
        <v>5</v>
      </c>
      <c r="C24" s="6">
        <v>0.112912</v>
      </c>
    </row>
    <row r="25" spans="1:3" x14ac:dyDescent="0.25">
      <c r="A25" s="5"/>
      <c r="B25" s="5" t="s">
        <v>6</v>
      </c>
      <c r="C25" s="6">
        <v>0.117601</v>
      </c>
    </row>
    <row r="26" spans="1:3" x14ac:dyDescent="0.25">
      <c r="A26" s="5"/>
      <c r="B26" s="5" t="s">
        <v>3</v>
      </c>
      <c r="C26" s="6">
        <v>0.12016300000000001</v>
      </c>
    </row>
    <row r="27" spans="1:3" x14ac:dyDescent="0.25">
      <c r="A27" s="5"/>
      <c r="B27" s="5" t="s">
        <v>0</v>
      </c>
      <c r="C27" s="6">
        <v>0.14894199999999999</v>
      </c>
    </row>
    <row r="28" spans="1:3" x14ac:dyDescent="0.25">
      <c r="A28" s="7" t="s">
        <v>493</v>
      </c>
      <c r="B28" s="7" t="s">
        <v>6</v>
      </c>
      <c r="C28" s="8">
        <v>4.7377000000000002E-2</v>
      </c>
    </row>
    <row r="29" spans="1:3" x14ac:dyDescent="0.25">
      <c r="A29" s="7"/>
      <c r="B29" s="7" t="s">
        <v>13</v>
      </c>
      <c r="C29" s="8">
        <v>5.1787E-2</v>
      </c>
    </row>
    <row r="30" spans="1:3" x14ac:dyDescent="0.25">
      <c r="A30" s="7"/>
      <c r="B30" s="7" t="s">
        <v>10</v>
      </c>
      <c r="C30" s="8">
        <v>5.7134999999999998E-2</v>
      </c>
    </row>
    <row r="31" spans="1:3" x14ac:dyDescent="0.25">
      <c r="A31" s="7"/>
      <c r="B31" s="7" t="s">
        <v>11</v>
      </c>
      <c r="C31" s="8">
        <v>6.0892000000000002E-2</v>
      </c>
    </row>
    <row r="32" spans="1:3" x14ac:dyDescent="0.25">
      <c r="A32" s="7"/>
      <c r="B32" s="7" t="s">
        <v>9</v>
      </c>
      <c r="C32" s="8">
        <v>6.4116000000000006E-2</v>
      </c>
    </row>
    <row r="33" spans="1:3" x14ac:dyDescent="0.25">
      <c r="A33" s="7"/>
      <c r="B33" s="7" t="s">
        <v>2</v>
      </c>
      <c r="C33" s="8">
        <v>7.0921999999999999E-2</v>
      </c>
    </row>
    <row r="34" spans="1:3" x14ac:dyDescent="0.25">
      <c r="A34" s="7"/>
      <c r="B34" s="7" t="s">
        <v>7</v>
      </c>
      <c r="C34" s="8">
        <v>7.5303999999999996E-2</v>
      </c>
    </row>
    <row r="35" spans="1:3" x14ac:dyDescent="0.25">
      <c r="A35" s="7"/>
      <c r="B35" s="7" t="s">
        <v>0</v>
      </c>
      <c r="C35" s="8">
        <v>7.5804999999999997E-2</v>
      </c>
    </row>
    <row r="36" spans="1:3" x14ac:dyDescent="0.25">
      <c r="A36" s="7"/>
      <c r="B36" s="7" t="s">
        <v>14</v>
      </c>
      <c r="C36" s="8">
        <v>8.4083000000000005E-2</v>
      </c>
    </row>
    <row r="37" spans="1:3" x14ac:dyDescent="0.25">
      <c r="A37" s="7"/>
      <c r="B37" s="7" t="s">
        <v>3</v>
      </c>
      <c r="C37" s="8">
        <v>8.5125999999999993E-2</v>
      </c>
    </row>
    <row r="38" spans="1:3" x14ac:dyDescent="0.25">
      <c r="A38" s="7"/>
      <c r="B38" s="7" t="s">
        <v>5</v>
      </c>
      <c r="C38" s="8">
        <v>0.10162400000000001</v>
      </c>
    </row>
    <row r="39" spans="1:3" x14ac:dyDescent="0.25">
      <c r="A39" s="7"/>
      <c r="B39" s="7" t="s">
        <v>12</v>
      </c>
      <c r="C39" s="8">
        <v>0.104129</v>
      </c>
    </row>
    <row r="40" spans="1:3" x14ac:dyDescent="0.25">
      <c r="A40" s="7"/>
      <c r="B40" s="7" t="s">
        <v>8</v>
      </c>
      <c r="C40" s="8">
        <v>0.1217</v>
      </c>
    </row>
    <row r="41" spans="1:3" x14ac:dyDescent="0.25">
      <c r="A41" s="5" t="s">
        <v>494</v>
      </c>
      <c r="B41" s="5" t="s">
        <v>12</v>
      </c>
      <c r="C41" s="6">
        <v>-0.480653</v>
      </c>
    </row>
    <row r="42" spans="1:3" x14ac:dyDescent="0.25">
      <c r="A42" s="5"/>
      <c r="B42" s="5" t="s">
        <v>7</v>
      </c>
      <c r="C42" s="6">
        <v>-0.32150200000000001</v>
      </c>
    </row>
    <row r="43" spans="1:3" x14ac:dyDescent="0.25">
      <c r="A43" s="5"/>
      <c r="B43" s="5" t="s">
        <v>8</v>
      </c>
      <c r="C43" s="6">
        <v>-0.28649999999999998</v>
      </c>
    </row>
    <row r="44" spans="1:3" x14ac:dyDescent="0.25">
      <c r="A44" s="5"/>
      <c r="B44" s="5" t="s">
        <v>14</v>
      </c>
      <c r="C44" s="6">
        <v>-0.27941300000000002</v>
      </c>
    </row>
    <row r="45" spans="1:3" x14ac:dyDescent="0.25">
      <c r="A45" s="5"/>
      <c r="B45" s="5" t="s">
        <v>11</v>
      </c>
      <c r="C45" s="6">
        <v>-0.19294600000000001</v>
      </c>
    </row>
    <row r="46" spans="1:3" x14ac:dyDescent="0.25">
      <c r="A46" s="5"/>
      <c r="B46" s="5" t="s">
        <v>3</v>
      </c>
      <c r="C46" s="6">
        <v>-0.14124900000000001</v>
      </c>
    </row>
    <row r="47" spans="1:3" x14ac:dyDescent="0.25">
      <c r="A47" s="5"/>
      <c r="B47" s="5" t="s">
        <v>13</v>
      </c>
      <c r="C47" s="6">
        <v>6.5361000000000002E-2</v>
      </c>
    </row>
    <row r="48" spans="1:3" x14ac:dyDescent="0.25">
      <c r="A48" s="5"/>
      <c r="B48" s="5" t="s">
        <v>2</v>
      </c>
      <c r="C48" s="6">
        <v>7.3107000000000005E-2</v>
      </c>
    </row>
    <row r="49" spans="1:3" x14ac:dyDescent="0.25">
      <c r="A49" s="5"/>
      <c r="B49" s="5" t="s">
        <v>9</v>
      </c>
      <c r="C49" s="6">
        <v>7.4997999999999995E-2</v>
      </c>
    </row>
    <row r="50" spans="1:3" x14ac:dyDescent="0.25">
      <c r="A50" s="5"/>
      <c r="B50" s="5" t="s">
        <v>5</v>
      </c>
      <c r="C50" s="6">
        <v>0.115699</v>
      </c>
    </row>
    <row r="51" spans="1:3" x14ac:dyDescent="0.25">
      <c r="A51" s="5"/>
      <c r="B51" s="5" t="s">
        <v>0</v>
      </c>
      <c r="C51" s="6">
        <v>0.117094</v>
      </c>
    </row>
    <row r="52" spans="1:3" x14ac:dyDescent="0.25">
      <c r="A52" s="5"/>
      <c r="B52" s="5" t="s">
        <v>6</v>
      </c>
      <c r="C52" s="6">
        <v>0.221692</v>
      </c>
    </row>
    <row r="53" spans="1:3" x14ac:dyDescent="0.25">
      <c r="A53" s="5"/>
      <c r="B53" s="5" t="s">
        <v>10</v>
      </c>
      <c r="C53" s="6">
        <v>0.22595299999999999</v>
      </c>
    </row>
    <row r="54" spans="1:3" x14ac:dyDescent="0.25">
      <c r="A54" s="7" t="s">
        <v>495</v>
      </c>
      <c r="B54" s="7"/>
      <c r="C54" s="8"/>
    </row>
    <row r="55" spans="1:3" x14ac:dyDescent="0.25">
      <c r="A55" s="7"/>
      <c r="B55" s="7" t="s">
        <v>12</v>
      </c>
      <c r="C55" s="8">
        <v>-0.74441500000000005</v>
      </c>
    </row>
    <row r="56" spans="1:3" x14ac:dyDescent="0.25">
      <c r="A56" s="7"/>
      <c r="B56" s="7" t="s">
        <v>11</v>
      </c>
      <c r="C56" s="8">
        <v>-0.63369699999999995</v>
      </c>
    </row>
    <row r="57" spans="1:3" x14ac:dyDescent="0.25">
      <c r="A57" s="7"/>
      <c r="B57" s="7" t="s">
        <v>8</v>
      </c>
      <c r="C57" s="8">
        <v>-0.58552099999999996</v>
      </c>
    </row>
    <row r="58" spans="1:3" x14ac:dyDescent="0.25">
      <c r="A58" s="7"/>
      <c r="B58" s="7" t="s">
        <v>7</v>
      </c>
      <c r="C58" s="8">
        <v>-0.56027000000000005</v>
      </c>
    </row>
    <row r="59" spans="1:3" x14ac:dyDescent="0.25">
      <c r="A59" s="7"/>
      <c r="B59" s="7" t="s">
        <v>14</v>
      </c>
      <c r="C59" s="8">
        <v>-0.52248399999999995</v>
      </c>
    </row>
    <row r="60" spans="1:3" x14ac:dyDescent="0.25">
      <c r="A60" s="7"/>
      <c r="B60" s="7" t="s">
        <v>3</v>
      </c>
      <c r="C60" s="8">
        <v>-0.28214400000000001</v>
      </c>
    </row>
    <row r="61" spans="1:3" x14ac:dyDescent="0.25">
      <c r="A61" s="7"/>
      <c r="B61" s="7" t="s">
        <v>33</v>
      </c>
      <c r="C61" s="8">
        <v>-0.21718199999999999</v>
      </c>
    </row>
    <row r="62" spans="1:3" x14ac:dyDescent="0.25">
      <c r="A62" s="7"/>
      <c r="B62" s="7" t="s">
        <v>2</v>
      </c>
      <c r="C62" s="8">
        <v>-6.4185000000000006E-2</v>
      </c>
    </row>
    <row r="63" spans="1:3" x14ac:dyDescent="0.25">
      <c r="A63" s="7"/>
      <c r="B63" s="7" t="s">
        <v>10</v>
      </c>
      <c r="C63" s="8">
        <v>-5.0629E-2</v>
      </c>
    </row>
    <row r="64" spans="1:3" x14ac:dyDescent="0.25">
      <c r="A64" s="7"/>
      <c r="B64" s="7" t="s">
        <v>9</v>
      </c>
      <c r="C64" s="8">
        <v>0.33752700000000002</v>
      </c>
    </row>
    <row r="65" spans="1:3" x14ac:dyDescent="0.25">
      <c r="A65" s="7"/>
      <c r="B65" s="7" t="s">
        <v>0</v>
      </c>
      <c r="C65" s="8">
        <v>0.42877300000000002</v>
      </c>
    </row>
    <row r="66" spans="1:3" x14ac:dyDescent="0.25">
      <c r="A66" s="7"/>
      <c r="B66" s="7" t="s">
        <v>5</v>
      </c>
      <c r="C66" s="8">
        <v>0.483817</v>
      </c>
    </row>
    <row r="67" spans="1:3" x14ac:dyDescent="0.25">
      <c r="A67" s="7"/>
      <c r="B67" s="7" t="s">
        <v>6</v>
      </c>
      <c r="C67" s="8">
        <v>0.75028799999999995</v>
      </c>
    </row>
    <row r="68" spans="1:3" x14ac:dyDescent="0.25">
      <c r="A68" s="5" t="s">
        <v>496</v>
      </c>
      <c r="B68" s="5"/>
      <c r="C68" s="6"/>
    </row>
    <row r="69" spans="1:3" x14ac:dyDescent="0.25">
      <c r="A69" s="5"/>
      <c r="B69" s="5" t="s">
        <v>7</v>
      </c>
      <c r="C69" s="5">
        <v>0.21996399999999999</v>
      </c>
    </row>
    <row r="70" spans="1:3" x14ac:dyDescent="0.25">
      <c r="A70" s="5"/>
      <c r="B70" s="5" t="s">
        <v>12</v>
      </c>
      <c r="C70" s="5">
        <v>0.32334000000000002</v>
      </c>
    </row>
    <row r="71" spans="1:3" x14ac:dyDescent="0.25">
      <c r="A71" s="5"/>
      <c r="B71" s="5" t="s">
        <v>8</v>
      </c>
      <c r="C71" s="5">
        <v>0.45669599999999999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I20" sqref="I20"/>
    </sheetView>
  </sheetViews>
  <sheetFormatPr defaultRowHeight="15" x14ac:dyDescent="0.25"/>
  <cols>
    <col min="1" max="1" width="4" customWidth="1"/>
    <col min="2" max="2" width="18.28515625" customWidth="1"/>
    <col min="3" max="3" width="10.85546875" customWidth="1"/>
    <col min="4" max="4" width="31.42578125" style="2" customWidth="1"/>
    <col min="5" max="5" width="17.28515625" style="2" customWidth="1"/>
    <col min="6" max="6" width="28.85546875" customWidth="1"/>
    <col min="7" max="7" width="22.85546875" customWidth="1"/>
    <col min="8" max="8" width="23.42578125" customWidth="1"/>
    <col min="9" max="10" width="9.140625" customWidth="1"/>
  </cols>
  <sheetData>
    <row r="1" spans="1:8" x14ac:dyDescent="0.25">
      <c r="A1" s="21" t="s">
        <v>495</v>
      </c>
      <c r="B1" s="21" t="s">
        <v>515</v>
      </c>
      <c r="C1" s="22" t="s">
        <v>516</v>
      </c>
      <c r="D1" s="23" t="s">
        <v>393</v>
      </c>
      <c r="E1" s="24" t="s">
        <v>519</v>
      </c>
      <c r="F1" s="25" t="s">
        <v>514</v>
      </c>
      <c r="G1" s="25" t="s">
        <v>520</v>
      </c>
      <c r="H1" s="25" t="s">
        <v>511</v>
      </c>
    </row>
    <row r="2" spans="1:8" x14ac:dyDescent="0.25">
      <c r="A2" s="21"/>
      <c r="B2" s="21" t="s">
        <v>12</v>
      </c>
      <c r="C2" s="22">
        <v>-0.74441500000000005</v>
      </c>
      <c r="D2" s="26" t="s">
        <v>398</v>
      </c>
      <c r="E2" s="26">
        <v>1</v>
      </c>
      <c r="F2" s="25">
        <f>1/(1+(EXP((C$15+(C$2*(('Descriptor table'!GB2-'Descriptor table'!GB$92)/'Descriptor table'!GB$93))+(C$3*(('Descriptor table'!DY2-'Descriptor table'!DY$92)/'Descriptor table'!DY$93)))+(C$4*(('Descriptor table'!DZ2-'Descriptor table'!DZ$92)/'Descriptor table'!DZ$93))+(C$5*(('Descriptor table'!AU2-'Descriptor table'!AU$92)/'Descriptor table'!AU$93))+(C$6*(('Descriptor table'!DF2-'Descriptor table'!DF$92)/'Descriptor table'!DF$93))+(C$7*(('Descriptor table'!AQ2-'Descriptor table'!AQ$92)/'Descriptor table'!AQ$93))+(C$8*(('Descriptor table'!CH2-'Descriptor table'!CH$92)/'Descriptor table'!CH$93))+(C$9*(('Descriptor table'!BC2-'Descriptor table'!BC$92)/'Descriptor table'!BC$93))+(C$10*(('Descriptor table'!CA2-'Descriptor table'!CA$92)/'Descriptor table'!CA$93))+(C$11*(('Descriptor table'!AV2-'Descriptor table'!AV$92)/'Descriptor table'!AV$93))+(C$12*(('Descriptor table'!CT2-'Descriptor table'!CT$92)/'Descriptor table'!CT$93))+(C$13*(('Descriptor table'!AZ2-'Descriptor table'!AZ$92)/'Descriptor table'!AZ$93))+(C$14*(('Descriptor table'!CS2-'Descriptor table'!CS$92)/'Descriptor table'!CS$93)))))</f>
        <v>0.32261706970234882</v>
      </c>
      <c r="G2" s="25">
        <f>IF(F2&gt;0.5,1,2)</f>
        <v>2</v>
      </c>
      <c r="H2" s="25">
        <f>IF(E2=G2,1,0)</f>
        <v>0</v>
      </c>
    </row>
    <row r="3" spans="1:8" x14ac:dyDescent="0.25">
      <c r="A3" s="21"/>
      <c r="B3" s="21" t="s">
        <v>11</v>
      </c>
      <c r="C3" s="22">
        <v>-0.63369699999999995</v>
      </c>
      <c r="D3" s="26" t="s">
        <v>399</v>
      </c>
      <c r="E3" s="26">
        <v>1</v>
      </c>
      <c r="F3" s="25">
        <f>1/(1+(EXP((C$15+(C$2*(('Descriptor table'!GB3-'Descriptor table'!GB$92)/'Descriptor table'!GB$93))+(C$3*(('Descriptor table'!DY3-'Descriptor table'!DY$92)/'Descriptor table'!DY$93)))+(C$4*(('Descriptor table'!DZ3-'Descriptor table'!DZ$92)/'Descriptor table'!DZ$93))+(C$5*(('Descriptor table'!AU3-'Descriptor table'!AU$92)/'Descriptor table'!AU$93))+(C$6*(('Descriptor table'!DF3-'Descriptor table'!DF$92)/'Descriptor table'!DF$93))+(C$7*(('Descriptor table'!AQ3-'Descriptor table'!AQ$92)/'Descriptor table'!AQ$93))+(C$8*(('Descriptor table'!CH3-'Descriptor table'!CH$92)/'Descriptor table'!CH$93))+(C$9*(('Descriptor table'!BC3-'Descriptor table'!BC$92)/'Descriptor table'!BC$93))+(C$10*(('Descriptor table'!CA3-'Descriptor table'!CA$92)/'Descriptor table'!CA$93))+(C$11*(('Descriptor table'!AV3-'Descriptor table'!AV$92)/'Descriptor table'!AV$93))+(C$12*(('Descriptor table'!CT3-'Descriptor table'!CT$92)/'Descriptor table'!CT$93))+(C$13*(('Descriptor table'!AZ3-'Descriptor table'!AZ$92)/'Descriptor table'!AZ$93))+(C$14*(('Descriptor table'!CS3-'Descriptor table'!CS$92)/'Descriptor table'!CS$93)))))</f>
        <v>0.35573940704939799</v>
      </c>
      <c r="G3" s="25">
        <f t="shared" ref="G3:G66" si="0">IF(F3&gt;0.5,1,2)</f>
        <v>2</v>
      </c>
      <c r="H3" s="25">
        <f>IF(E3=G3,1,0)</f>
        <v>0</v>
      </c>
    </row>
    <row r="4" spans="1:8" x14ac:dyDescent="0.25">
      <c r="A4" s="21"/>
      <c r="B4" s="21" t="s">
        <v>8</v>
      </c>
      <c r="C4" s="22">
        <v>-0.58552099999999996</v>
      </c>
      <c r="D4" s="26" t="s">
        <v>400</v>
      </c>
      <c r="E4" s="26">
        <v>1</v>
      </c>
      <c r="F4" s="25">
        <f>1/(1+(EXP((C$15+(C$2*(('Descriptor table'!GB4-'Descriptor table'!GB$92)/'Descriptor table'!GB$93))+(C$3*(('Descriptor table'!DY4-'Descriptor table'!DY$92)/'Descriptor table'!DY$93)))+(C$4*(('Descriptor table'!DZ4-'Descriptor table'!DZ$92)/'Descriptor table'!DZ$93))+(C$5*(('Descriptor table'!AU4-'Descriptor table'!AU$92)/'Descriptor table'!AU$93))+(C$6*(('Descriptor table'!DF4-'Descriptor table'!DF$92)/'Descriptor table'!DF$93))+(C$7*(('Descriptor table'!AQ4-'Descriptor table'!AQ$92)/'Descriptor table'!AQ$93))+(C$8*(('Descriptor table'!CH4-'Descriptor table'!CH$92)/'Descriptor table'!CH$93))+(C$9*(('Descriptor table'!BC4-'Descriptor table'!BC$92)/'Descriptor table'!BC$93))+(C$10*(('Descriptor table'!CA4-'Descriptor table'!CA$92)/'Descriptor table'!CA$93))+(C$11*(('Descriptor table'!AV4-'Descriptor table'!AV$92)/'Descriptor table'!AV$93))+(C$12*(('Descriptor table'!CT4-'Descriptor table'!CT$92)/'Descriptor table'!CT$93))+(C$13*(('Descriptor table'!AZ4-'Descriptor table'!AZ$92)/'Descriptor table'!AZ$93))+(C$14*(('Descriptor table'!CS4-'Descriptor table'!CS$92)/'Descriptor table'!CS$93)))))</f>
        <v>0.31173696382871469</v>
      </c>
      <c r="G4" s="25">
        <f t="shared" si="0"/>
        <v>2</v>
      </c>
      <c r="H4" s="25">
        <f>IF(E4=G4,1,0)</f>
        <v>0</v>
      </c>
    </row>
    <row r="5" spans="1:8" x14ac:dyDescent="0.25">
      <c r="A5" s="21"/>
      <c r="B5" s="21" t="s">
        <v>7</v>
      </c>
      <c r="C5" s="22">
        <v>-0.56027000000000005</v>
      </c>
      <c r="D5" s="26" t="s">
        <v>401</v>
      </c>
      <c r="E5" s="26">
        <v>1</v>
      </c>
      <c r="F5" s="25">
        <f>1/(1+(EXP((C$15+(C$2*(('Descriptor table'!GB5-'Descriptor table'!GB$92)/'Descriptor table'!GB$93))+(C$3*(('Descriptor table'!DY5-'Descriptor table'!DY$92)/'Descriptor table'!DY$93)))+(C$4*(('Descriptor table'!DZ5-'Descriptor table'!DZ$92)/'Descriptor table'!DZ$93))+(C$5*(('Descriptor table'!AU5-'Descriptor table'!AU$92)/'Descriptor table'!AU$93))+(C$6*(('Descriptor table'!DF5-'Descriptor table'!DF$92)/'Descriptor table'!DF$93))+(C$7*(('Descriptor table'!AQ5-'Descriptor table'!AQ$92)/'Descriptor table'!AQ$93))+(C$8*(('Descriptor table'!CH5-'Descriptor table'!CH$92)/'Descriptor table'!CH$93))+(C$9*(('Descriptor table'!BC5-'Descriptor table'!BC$92)/'Descriptor table'!BC$93))+(C$10*(('Descriptor table'!CA5-'Descriptor table'!CA$92)/'Descriptor table'!CA$93))+(C$11*(('Descriptor table'!AV5-'Descriptor table'!AV$92)/'Descriptor table'!AV$93))+(C$12*(('Descriptor table'!CT5-'Descriptor table'!CT$92)/'Descriptor table'!CT$93))+(C$13*(('Descriptor table'!AZ5-'Descriptor table'!AZ$92)/'Descriptor table'!AZ$93))+(C$14*(('Descriptor table'!CS5-'Descriptor table'!CS$92)/'Descriptor table'!CS$93)))))</f>
        <v>0.19552454202175112</v>
      </c>
      <c r="G5" s="25">
        <f t="shared" si="0"/>
        <v>2</v>
      </c>
      <c r="H5" s="25">
        <f>IF(E5=G5,1,0)</f>
        <v>0</v>
      </c>
    </row>
    <row r="6" spans="1:8" x14ac:dyDescent="0.25">
      <c r="A6" s="21"/>
      <c r="B6" s="21" t="s">
        <v>14</v>
      </c>
      <c r="C6" s="22">
        <v>-0.52248399999999995</v>
      </c>
      <c r="D6" s="26" t="s">
        <v>482</v>
      </c>
      <c r="E6" s="26">
        <v>1</v>
      </c>
      <c r="F6" s="25">
        <f>1/(1+(EXP((C$15+(C$2*(('Descriptor table'!GB6-'Descriptor table'!GB$92)/'Descriptor table'!GB$93))+(C$3*(('Descriptor table'!DY6-'Descriptor table'!DY$92)/'Descriptor table'!DY$93)))+(C$4*(('Descriptor table'!DZ6-'Descriptor table'!DZ$92)/'Descriptor table'!DZ$93))+(C$5*(('Descriptor table'!AU6-'Descriptor table'!AU$92)/'Descriptor table'!AU$93))+(C$6*(('Descriptor table'!DF6-'Descriptor table'!DF$92)/'Descriptor table'!DF$93))+(C$7*(('Descriptor table'!AQ6-'Descriptor table'!AQ$92)/'Descriptor table'!AQ$93))+(C$8*(('Descriptor table'!CH6-'Descriptor table'!CH$92)/'Descriptor table'!CH$93))+(C$9*(('Descriptor table'!BC6-'Descriptor table'!BC$92)/'Descriptor table'!BC$93))+(C$10*(('Descriptor table'!CA6-'Descriptor table'!CA$92)/'Descriptor table'!CA$93))+(C$11*(('Descriptor table'!AV6-'Descriptor table'!AV$92)/'Descriptor table'!AV$93))+(C$12*(('Descriptor table'!CT6-'Descriptor table'!CT$92)/'Descriptor table'!CT$93))+(C$13*(('Descriptor table'!AZ6-'Descriptor table'!AZ$92)/'Descriptor table'!AZ$93))+(C$14*(('Descriptor table'!CS6-'Descriptor table'!CS$92)/'Descriptor table'!CS$93)))))</f>
        <v>0.6453413977858028</v>
      </c>
      <c r="G6" s="25">
        <f t="shared" si="0"/>
        <v>1</v>
      </c>
      <c r="H6" s="25">
        <f>IF(E6=G6,1,0)</f>
        <v>1</v>
      </c>
    </row>
    <row r="7" spans="1:8" x14ac:dyDescent="0.25">
      <c r="A7" s="21"/>
      <c r="B7" s="21" t="s">
        <v>3</v>
      </c>
      <c r="C7" s="22">
        <v>-0.28214400000000001</v>
      </c>
      <c r="D7" s="26" t="s">
        <v>402</v>
      </c>
      <c r="E7" s="26">
        <v>1</v>
      </c>
      <c r="F7" s="25">
        <f>1/(1+(EXP((C$15+(C$2*(('Descriptor table'!GB7-'Descriptor table'!GB$92)/'Descriptor table'!GB$93))+(C$3*(('Descriptor table'!DY7-'Descriptor table'!DY$92)/'Descriptor table'!DY$93)))+(C$4*(('Descriptor table'!DZ7-'Descriptor table'!DZ$92)/'Descriptor table'!DZ$93))+(C$5*(('Descriptor table'!AU7-'Descriptor table'!AU$92)/'Descriptor table'!AU$93))+(C$6*(('Descriptor table'!DF7-'Descriptor table'!DF$92)/'Descriptor table'!DF$93))+(C$7*(('Descriptor table'!AQ7-'Descriptor table'!AQ$92)/'Descriptor table'!AQ$93))+(C$8*(('Descriptor table'!CH7-'Descriptor table'!CH$92)/'Descriptor table'!CH$93))+(C$9*(('Descriptor table'!BC7-'Descriptor table'!BC$92)/'Descriptor table'!BC$93))+(C$10*(('Descriptor table'!CA7-'Descriptor table'!CA$92)/'Descriptor table'!CA$93))+(C$11*(('Descriptor table'!AV7-'Descriptor table'!AV$92)/'Descriptor table'!AV$93))+(C$12*(('Descriptor table'!CT7-'Descriptor table'!CT$92)/'Descriptor table'!CT$93))+(C$13*(('Descriptor table'!AZ7-'Descriptor table'!AZ$92)/'Descriptor table'!AZ$93))+(C$14*(('Descriptor table'!CS7-'Descriptor table'!CS$92)/'Descriptor table'!CS$93)))))</f>
        <v>0.98246100241103251</v>
      </c>
      <c r="G7" s="25">
        <f t="shared" si="0"/>
        <v>1</v>
      </c>
      <c r="H7" s="25">
        <f>IF(E7=G7,1,0)</f>
        <v>1</v>
      </c>
    </row>
    <row r="8" spans="1:8" x14ac:dyDescent="0.25">
      <c r="A8" s="21"/>
      <c r="B8" s="21" t="s">
        <v>33</v>
      </c>
      <c r="C8" s="22">
        <v>-0.21718199999999999</v>
      </c>
      <c r="D8" s="26" t="s">
        <v>403</v>
      </c>
      <c r="E8" s="26">
        <v>1</v>
      </c>
      <c r="F8" s="25">
        <f>1/(1+(EXP((C$15+(C$2*(('Descriptor table'!GB8-'Descriptor table'!GB$92)/'Descriptor table'!GB$93))+(C$3*(('Descriptor table'!DY8-'Descriptor table'!DY$92)/'Descriptor table'!DY$93)))+(C$4*(('Descriptor table'!DZ8-'Descriptor table'!DZ$92)/'Descriptor table'!DZ$93))+(C$5*(('Descriptor table'!AU8-'Descriptor table'!AU$92)/'Descriptor table'!AU$93))+(C$6*(('Descriptor table'!DF8-'Descriptor table'!DF$92)/'Descriptor table'!DF$93))+(C$7*(('Descriptor table'!AQ8-'Descriptor table'!AQ$92)/'Descriptor table'!AQ$93))+(C$8*(('Descriptor table'!CH8-'Descriptor table'!CH$92)/'Descriptor table'!CH$93))+(C$9*(('Descriptor table'!BC8-'Descriptor table'!BC$92)/'Descriptor table'!BC$93))+(C$10*(('Descriptor table'!CA8-'Descriptor table'!CA$92)/'Descriptor table'!CA$93))+(C$11*(('Descriptor table'!AV8-'Descriptor table'!AV$92)/'Descriptor table'!AV$93))+(C$12*(('Descriptor table'!CT8-'Descriptor table'!CT$92)/'Descriptor table'!CT$93))+(C$13*(('Descriptor table'!AZ8-'Descriptor table'!AZ$92)/'Descriptor table'!AZ$93))+(C$14*(('Descriptor table'!CS8-'Descriptor table'!CS$92)/'Descriptor table'!CS$93)))))</f>
        <v>0.33020482399280238</v>
      </c>
      <c r="G8" s="25">
        <f t="shared" si="0"/>
        <v>2</v>
      </c>
      <c r="H8" s="25">
        <f>IF(E8=G8,1,0)</f>
        <v>0</v>
      </c>
    </row>
    <row r="9" spans="1:8" x14ac:dyDescent="0.25">
      <c r="A9" s="21"/>
      <c r="B9" s="21" t="s">
        <v>2</v>
      </c>
      <c r="C9" s="22">
        <v>-6.4185000000000006E-2</v>
      </c>
      <c r="D9" s="26" t="s">
        <v>404</v>
      </c>
      <c r="E9" s="26">
        <v>1</v>
      </c>
      <c r="F9" s="25">
        <f>1/(1+(EXP((C$15+(C$2*(('Descriptor table'!GB9-'Descriptor table'!GB$92)/'Descriptor table'!GB$93))+(C$3*(('Descriptor table'!DY9-'Descriptor table'!DY$92)/'Descriptor table'!DY$93)))+(C$4*(('Descriptor table'!DZ9-'Descriptor table'!DZ$92)/'Descriptor table'!DZ$93))+(C$5*(('Descriptor table'!AU9-'Descriptor table'!AU$92)/'Descriptor table'!AU$93))+(C$6*(('Descriptor table'!DF9-'Descriptor table'!DF$92)/'Descriptor table'!DF$93))+(C$7*(('Descriptor table'!AQ9-'Descriptor table'!AQ$92)/'Descriptor table'!AQ$93))+(C$8*(('Descriptor table'!CH9-'Descriptor table'!CH$92)/'Descriptor table'!CH$93))+(C$9*(('Descriptor table'!BC9-'Descriptor table'!BC$92)/'Descriptor table'!BC$93))+(C$10*(('Descriptor table'!CA9-'Descriptor table'!CA$92)/'Descriptor table'!CA$93))+(C$11*(('Descriptor table'!AV9-'Descriptor table'!AV$92)/'Descriptor table'!AV$93))+(C$12*(('Descriptor table'!CT9-'Descriptor table'!CT$92)/'Descriptor table'!CT$93))+(C$13*(('Descriptor table'!AZ9-'Descriptor table'!AZ$92)/'Descriptor table'!AZ$93))+(C$14*(('Descriptor table'!CS9-'Descriptor table'!CS$92)/'Descriptor table'!CS$93)))))</f>
        <v>0.98365719669356422</v>
      </c>
      <c r="G9" s="25">
        <f t="shared" si="0"/>
        <v>1</v>
      </c>
      <c r="H9" s="25">
        <f>IF(E9=G9,1,0)</f>
        <v>1</v>
      </c>
    </row>
    <row r="10" spans="1:8" x14ac:dyDescent="0.25">
      <c r="A10" s="21"/>
      <c r="B10" s="21" t="s">
        <v>10</v>
      </c>
      <c r="C10" s="22">
        <v>-5.0629E-2</v>
      </c>
      <c r="D10" s="26" t="s">
        <v>483</v>
      </c>
      <c r="E10" s="26">
        <v>1</v>
      </c>
      <c r="F10" s="25">
        <f>1/(1+(EXP((C$15+(C$2*(('Descriptor table'!GB10-'Descriptor table'!GB$92)/'Descriptor table'!GB$93))+(C$3*(('Descriptor table'!DY10-'Descriptor table'!DY$92)/'Descriptor table'!DY$93)))+(C$4*(('Descriptor table'!DZ10-'Descriptor table'!DZ$92)/'Descriptor table'!DZ$93))+(C$5*(('Descriptor table'!AU10-'Descriptor table'!AU$92)/'Descriptor table'!AU$93))+(C$6*(('Descriptor table'!DF10-'Descriptor table'!DF$92)/'Descriptor table'!DF$93))+(C$7*(('Descriptor table'!AQ10-'Descriptor table'!AQ$92)/'Descriptor table'!AQ$93))+(C$8*(('Descriptor table'!CH10-'Descriptor table'!CH$92)/'Descriptor table'!CH$93))+(C$9*(('Descriptor table'!BC10-'Descriptor table'!BC$92)/'Descriptor table'!BC$93))+(C$10*(('Descriptor table'!CA10-'Descriptor table'!CA$92)/'Descriptor table'!CA$93))+(C$11*(('Descriptor table'!AV10-'Descriptor table'!AV$92)/'Descriptor table'!AV$93))+(C$12*(('Descriptor table'!CT10-'Descriptor table'!CT$92)/'Descriptor table'!CT$93))+(C$13*(('Descriptor table'!AZ10-'Descriptor table'!AZ$92)/'Descriptor table'!AZ$93))+(C$14*(('Descriptor table'!CS10-'Descriptor table'!CS$92)/'Descriptor table'!CS$93)))))</f>
        <v>0.78787879288287699</v>
      </c>
      <c r="G10" s="25">
        <f t="shared" si="0"/>
        <v>1</v>
      </c>
      <c r="H10" s="25">
        <f>IF(E10=G10,1,0)</f>
        <v>1</v>
      </c>
    </row>
    <row r="11" spans="1:8" x14ac:dyDescent="0.25">
      <c r="A11" s="21"/>
      <c r="B11" s="21" t="s">
        <v>9</v>
      </c>
      <c r="C11" s="22">
        <v>0.33752700000000002</v>
      </c>
      <c r="D11" s="26" t="s">
        <v>405</v>
      </c>
      <c r="E11" s="26">
        <v>1</v>
      </c>
      <c r="F11" s="25">
        <f>1/(1+(EXP((C$15+(C$2*(('Descriptor table'!GB11-'Descriptor table'!GB$92)/'Descriptor table'!GB$93))+(C$3*(('Descriptor table'!DY11-'Descriptor table'!DY$92)/'Descriptor table'!DY$93)))+(C$4*(('Descriptor table'!DZ11-'Descriptor table'!DZ$92)/'Descriptor table'!DZ$93))+(C$5*(('Descriptor table'!AU11-'Descriptor table'!AU$92)/'Descriptor table'!AU$93))+(C$6*(('Descriptor table'!DF11-'Descriptor table'!DF$92)/'Descriptor table'!DF$93))+(C$7*(('Descriptor table'!AQ11-'Descriptor table'!AQ$92)/'Descriptor table'!AQ$93))+(C$8*(('Descriptor table'!CH11-'Descriptor table'!CH$92)/'Descriptor table'!CH$93))+(C$9*(('Descriptor table'!BC11-'Descriptor table'!BC$92)/'Descriptor table'!BC$93))+(C$10*(('Descriptor table'!CA11-'Descriptor table'!CA$92)/'Descriptor table'!CA$93))+(C$11*(('Descriptor table'!AV11-'Descriptor table'!AV$92)/'Descriptor table'!AV$93))+(C$12*(('Descriptor table'!CT11-'Descriptor table'!CT$92)/'Descriptor table'!CT$93))+(C$13*(('Descriptor table'!AZ11-'Descriptor table'!AZ$92)/'Descriptor table'!AZ$93))+(C$14*(('Descriptor table'!CS11-'Descriptor table'!CS$92)/'Descriptor table'!CS$93)))))</f>
        <v>0.21769731862294264</v>
      </c>
      <c r="G11" s="25">
        <f t="shared" si="0"/>
        <v>2</v>
      </c>
      <c r="H11" s="25">
        <f>IF(E11=G11,1,0)</f>
        <v>0</v>
      </c>
    </row>
    <row r="12" spans="1:8" x14ac:dyDescent="0.25">
      <c r="A12" s="21"/>
      <c r="B12" s="21" t="s">
        <v>0</v>
      </c>
      <c r="C12" s="22">
        <v>0.42877300000000002</v>
      </c>
      <c r="D12" s="26" t="s">
        <v>406</v>
      </c>
      <c r="E12" s="26">
        <v>1</v>
      </c>
      <c r="F12" s="25">
        <f>1/(1+(EXP((C$15+(C$2*(('Descriptor table'!GB12-'Descriptor table'!GB$92)/'Descriptor table'!GB$93))+(C$3*(('Descriptor table'!DY12-'Descriptor table'!DY$92)/'Descriptor table'!DY$93)))+(C$4*(('Descriptor table'!DZ12-'Descriptor table'!DZ$92)/'Descriptor table'!DZ$93))+(C$5*(('Descriptor table'!AU12-'Descriptor table'!AU$92)/'Descriptor table'!AU$93))+(C$6*(('Descriptor table'!DF12-'Descriptor table'!DF$92)/'Descriptor table'!DF$93))+(C$7*(('Descriptor table'!AQ12-'Descriptor table'!AQ$92)/'Descriptor table'!AQ$93))+(C$8*(('Descriptor table'!CH12-'Descriptor table'!CH$92)/'Descriptor table'!CH$93))+(C$9*(('Descriptor table'!BC12-'Descriptor table'!BC$92)/'Descriptor table'!BC$93))+(C$10*(('Descriptor table'!CA12-'Descriptor table'!CA$92)/'Descriptor table'!CA$93))+(C$11*(('Descriptor table'!AV12-'Descriptor table'!AV$92)/'Descriptor table'!AV$93))+(C$12*(('Descriptor table'!CT12-'Descriptor table'!CT$92)/'Descriptor table'!CT$93))+(C$13*(('Descriptor table'!AZ12-'Descriptor table'!AZ$92)/'Descriptor table'!AZ$93))+(C$14*(('Descriptor table'!CS12-'Descriptor table'!CS$92)/'Descriptor table'!CS$93)))))</f>
        <v>0.94851689575438425</v>
      </c>
      <c r="G12" s="25">
        <f t="shared" si="0"/>
        <v>1</v>
      </c>
      <c r="H12" s="25">
        <f>IF(E12=G12,1,0)</f>
        <v>1</v>
      </c>
    </row>
    <row r="13" spans="1:8" x14ac:dyDescent="0.25">
      <c r="A13" s="21"/>
      <c r="B13" s="21" t="s">
        <v>5</v>
      </c>
      <c r="C13" s="22">
        <v>0.483817</v>
      </c>
      <c r="D13" s="26" t="s">
        <v>407</v>
      </c>
      <c r="E13" s="26">
        <v>1</v>
      </c>
      <c r="F13" s="25">
        <f>1/(1+(EXP((C$15+(C$2*(('Descriptor table'!GB13-'Descriptor table'!GB$92)/'Descriptor table'!GB$93))+(C$3*(('Descriptor table'!DY13-'Descriptor table'!DY$92)/'Descriptor table'!DY$93)))+(C$4*(('Descriptor table'!DZ13-'Descriptor table'!DZ$92)/'Descriptor table'!DZ$93))+(C$5*(('Descriptor table'!AU13-'Descriptor table'!AU$92)/'Descriptor table'!AU$93))+(C$6*(('Descriptor table'!DF13-'Descriptor table'!DF$92)/'Descriptor table'!DF$93))+(C$7*(('Descriptor table'!AQ13-'Descriptor table'!AQ$92)/'Descriptor table'!AQ$93))+(C$8*(('Descriptor table'!CH13-'Descriptor table'!CH$92)/'Descriptor table'!CH$93))+(C$9*(('Descriptor table'!BC13-'Descriptor table'!BC$92)/'Descriptor table'!BC$93))+(C$10*(('Descriptor table'!CA13-'Descriptor table'!CA$92)/'Descriptor table'!CA$93))+(C$11*(('Descriptor table'!AV13-'Descriptor table'!AV$92)/'Descriptor table'!AV$93))+(C$12*(('Descriptor table'!CT13-'Descriptor table'!CT$92)/'Descriptor table'!CT$93))+(C$13*(('Descriptor table'!AZ13-'Descriptor table'!AZ$92)/'Descriptor table'!AZ$93))+(C$14*(('Descriptor table'!CS13-'Descriptor table'!CS$92)/'Descriptor table'!CS$93)))))</f>
        <v>0.85190311878799119</v>
      </c>
      <c r="G13" s="25">
        <f t="shared" si="0"/>
        <v>1</v>
      </c>
      <c r="H13" s="25">
        <f>IF(E13=G13,1,0)</f>
        <v>1</v>
      </c>
    </row>
    <row r="14" spans="1:8" x14ac:dyDescent="0.25">
      <c r="A14" s="21"/>
      <c r="B14" s="21" t="s">
        <v>6</v>
      </c>
      <c r="C14" s="22">
        <v>0.75028799999999995</v>
      </c>
      <c r="D14" s="26" t="s">
        <v>484</v>
      </c>
      <c r="E14" s="26">
        <v>1</v>
      </c>
      <c r="F14" s="25">
        <f>1/(1+(EXP((C$15+(C$2*(('Descriptor table'!GB14-'Descriptor table'!GB$92)/'Descriptor table'!GB$93))+(C$3*(('Descriptor table'!DY14-'Descriptor table'!DY$92)/'Descriptor table'!DY$93)))+(C$4*(('Descriptor table'!DZ14-'Descriptor table'!DZ$92)/'Descriptor table'!DZ$93))+(C$5*(('Descriptor table'!AU14-'Descriptor table'!AU$92)/'Descriptor table'!AU$93))+(C$6*(('Descriptor table'!DF14-'Descriptor table'!DF$92)/'Descriptor table'!DF$93))+(C$7*(('Descriptor table'!AQ14-'Descriptor table'!AQ$92)/'Descriptor table'!AQ$93))+(C$8*(('Descriptor table'!CH14-'Descriptor table'!CH$92)/'Descriptor table'!CH$93))+(C$9*(('Descriptor table'!BC14-'Descriptor table'!BC$92)/'Descriptor table'!BC$93))+(C$10*(('Descriptor table'!CA14-'Descriptor table'!CA$92)/'Descriptor table'!CA$93))+(C$11*(('Descriptor table'!AV14-'Descriptor table'!AV$92)/'Descriptor table'!AV$93))+(C$12*(('Descriptor table'!CT14-'Descriptor table'!CT$92)/'Descriptor table'!CT$93))+(C$13*(('Descriptor table'!AZ14-'Descriptor table'!AZ$92)/'Descriptor table'!AZ$93))+(C$14*(('Descriptor table'!CS14-'Descriptor table'!CS$92)/'Descriptor table'!CS$93)))))</f>
        <v>0.78728032465594222</v>
      </c>
      <c r="G14" s="25">
        <f t="shared" si="0"/>
        <v>1</v>
      </c>
      <c r="H14" s="25">
        <f>IF(E14=G14,1,0)</f>
        <v>1</v>
      </c>
    </row>
    <row r="15" spans="1:8" x14ac:dyDescent="0.25">
      <c r="A15" s="25"/>
      <c r="B15" s="21" t="s">
        <v>510</v>
      </c>
      <c r="C15" s="22">
        <v>0.91643255000000001</v>
      </c>
      <c r="D15" s="26" t="s">
        <v>408</v>
      </c>
      <c r="E15" s="26">
        <v>1</v>
      </c>
      <c r="F15" s="25">
        <f>1/(1+(EXP((C$15+(C$2*(('Descriptor table'!GB15-'Descriptor table'!GB$92)/'Descriptor table'!GB$93))+(C$3*(('Descriptor table'!DY15-'Descriptor table'!DY$92)/'Descriptor table'!DY$93)))+(C$4*(('Descriptor table'!DZ15-'Descriptor table'!DZ$92)/'Descriptor table'!DZ$93))+(C$5*(('Descriptor table'!AU15-'Descriptor table'!AU$92)/'Descriptor table'!AU$93))+(C$6*(('Descriptor table'!DF15-'Descriptor table'!DF$92)/'Descriptor table'!DF$93))+(C$7*(('Descriptor table'!AQ15-'Descriptor table'!AQ$92)/'Descriptor table'!AQ$93))+(C$8*(('Descriptor table'!CH15-'Descriptor table'!CH$92)/'Descriptor table'!CH$93))+(C$9*(('Descriptor table'!BC15-'Descriptor table'!BC$92)/'Descriptor table'!BC$93))+(C$10*(('Descriptor table'!CA15-'Descriptor table'!CA$92)/'Descriptor table'!CA$93))+(C$11*(('Descriptor table'!AV15-'Descriptor table'!AV$92)/'Descriptor table'!AV$93))+(C$12*(('Descriptor table'!CT15-'Descriptor table'!CT$92)/'Descriptor table'!CT$93))+(C$13*(('Descriptor table'!AZ15-'Descriptor table'!AZ$92)/'Descriptor table'!AZ$93))+(C$14*(('Descriptor table'!CS15-'Descriptor table'!CS$92)/'Descriptor table'!CS$93)))))</f>
        <v>0.26132541468639486</v>
      </c>
      <c r="G15" s="25">
        <f t="shared" si="0"/>
        <v>2</v>
      </c>
      <c r="H15" s="25">
        <f>IF(E15=G15,1,0)</f>
        <v>0</v>
      </c>
    </row>
    <row r="16" spans="1:8" x14ac:dyDescent="0.25">
      <c r="A16" s="25"/>
      <c r="B16" s="25"/>
      <c r="C16" s="25"/>
      <c r="D16" s="26" t="s">
        <v>409</v>
      </c>
      <c r="E16" s="26">
        <v>1</v>
      </c>
      <c r="F16" s="25">
        <f>1/(1+(EXP((C$15+(C$2*(('Descriptor table'!GB16-'Descriptor table'!GB$92)/'Descriptor table'!GB$93))+(C$3*(('Descriptor table'!DY16-'Descriptor table'!DY$92)/'Descriptor table'!DY$93)))+(C$4*(('Descriptor table'!DZ16-'Descriptor table'!DZ$92)/'Descriptor table'!DZ$93))+(C$5*(('Descriptor table'!AU16-'Descriptor table'!AU$92)/'Descriptor table'!AU$93))+(C$6*(('Descriptor table'!DF16-'Descriptor table'!DF$92)/'Descriptor table'!DF$93))+(C$7*(('Descriptor table'!AQ16-'Descriptor table'!AQ$92)/'Descriptor table'!AQ$93))+(C$8*(('Descriptor table'!CH16-'Descriptor table'!CH$92)/'Descriptor table'!CH$93))+(C$9*(('Descriptor table'!BC16-'Descriptor table'!BC$92)/'Descriptor table'!BC$93))+(C$10*(('Descriptor table'!CA16-'Descriptor table'!CA$92)/'Descriptor table'!CA$93))+(C$11*(('Descriptor table'!AV16-'Descriptor table'!AV$92)/'Descriptor table'!AV$93))+(C$12*(('Descriptor table'!CT16-'Descriptor table'!CT$92)/'Descriptor table'!CT$93))+(C$13*(('Descriptor table'!AZ16-'Descriptor table'!AZ$92)/'Descriptor table'!AZ$93))+(C$14*(('Descriptor table'!CS16-'Descriptor table'!CS$92)/'Descriptor table'!CS$93)))))</f>
        <v>0.98466520626130216</v>
      </c>
      <c r="G16" s="25">
        <f t="shared" si="0"/>
        <v>1</v>
      </c>
      <c r="H16" s="25">
        <f>IF(E16=G16,1,0)</f>
        <v>1</v>
      </c>
    </row>
    <row r="17" spans="1:8" x14ac:dyDescent="0.25">
      <c r="A17" s="25"/>
      <c r="B17" s="25"/>
      <c r="C17" s="25"/>
      <c r="D17" s="26" t="s">
        <v>410</v>
      </c>
      <c r="E17" s="26">
        <v>1</v>
      </c>
      <c r="F17" s="25">
        <f>1/(1+(EXP((C$15+(C$2*(('Descriptor table'!GB17-'Descriptor table'!GB$92)/'Descriptor table'!GB$93))+(C$3*(('Descriptor table'!DY17-'Descriptor table'!DY$92)/'Descriptor table'!DY$93)))+(C$4*(('Descriptor table'!DZ17-'Descriptor table'!DZ$92)/'Descriptor table'!DZ$93))+(C$5*(('Descriptor table'!AU17-'Descriptor table'!AU$92)/'Descriptor table'!AU$93))+(C$6*(('Descriptor table'!DF17-'Descriptor table'!DF$92)/'Descriptor table'!DF$93))+(C$7*(('Descriptor table'!AQ17-'Descriptor table'!AQ$92)/'Descriptor table'!AQ$93))+(C$8*(('Descriptor table'!CH17-'Descriptor table'!CH$92)/'Descriptor table'!CH$93))+(C$9*(('Descriptor table'!BC17-'Descriptor table'!BC$92)/'Descriptor table'!BC$93))+(C$10*(('Descriptor table'!CA17-'Descriptor table'!CA$92)/'Descriptor table'!CA$93))+(C$11*(('Descriptor table'!AV17-'Descriptor table'!AV$92)/'Descriptor table'!AV$93))+(C$12*(('Descriptor table'!CT17-'Descriptor table'!CT$92)/'Descriptor table'!CT$93))+(C$13*(('Descriptor table'!AZ17-'Descriptor table'!AZ$92)/'Descriptor table'!AZ$93))+(C$14*(('Descriptor table'!CS17-'Descriptor table'!CS$92)/'Descriptor table'!CS$93)))))</f>
        <v>0.9215617263535596</v>
      </c>
      <c r="G17" s="25">
        <f t="shared" si="0"/>
        <v>1</v>
      </c>
      <c r="H17" s="25">
        <f>IF(E17=G17,1,0)</f>
        <v>1</v>
      </c>
    </row>
    <row r="18" spans="1:8" x14ac:dyDescent="0.25">
      <c r="A18" s="25"/>
      <c r="B18" s="25"/>
      <c r="C18" s="25"/>
      <c r="D18" s="26" t="s">
        <v>411</v>
      </c>
      <c r="E18" s="26">
        <v>1</v>
      </c>
      <c r="F18" s="25">
        <f>1/(1+(EXP((C$15+(C$2*(('Descriptor table'!GB18-'Descriptor table'!GB$92)/'Descriptor table'!GB$93))+(C$3*(('Descriptor table'!DY18-'Descriptor table'!DY$92)/'Descriptor table'!DY$93)))+(C$4*(('Descriptor table'!DZ18-'Descriptor table'!DZ$92)/'Descriptor table'!DZ$93))+(C$5*(('Descriptor table'!AU18-'Descriptor table'!AU$92)/'Descriptor table'!AU$93))+(C$6*(('Descriptor table'!DF18-'Descriptor table'!DF$92)/'Descriptor table'!DF$93))+(C$7*(('Descriptor table'!AQ18-'Descriptor table'!AQ$92)/'Descriptor table'!AQ$93))+(C$8*(('Descriptor table'!CH18-'Descriptor table'!CH$92)/'Descriptor table'!CH$93))+(C$9*(('Descriptor table'!BC18-'Descriptor table'!BC$92)/'Descriptor table'!BC$93))+(C$10*(('Descriptor table'!CA18-'Descriptor table'!CA$92)/'Descriptor table'!CA$93))+(C$11*(('Descriptor table'!AV18-'Descriptor table'!AV$92)/'Descriptor table'!AV$93))+(C$12*(('Descriptor table'!CT18-'Descriptor table'!CT$92)/'Descriptor table'!CT$93))+(C$13*(('Descriptor table'!AZ18-'Descriptor table'!AZ$92)/'Descriptor table'!AZ$93))+(C$14*(('Descriptor table'!CS18-'Descriptor table'!CS$92)/'Descriptor table'!CS$93)))))</f>
        <v>0.63490469202390687</v>
      </c>
      <c r="G18" s="25">
        <f t="shared" si="0"/>
        <v>1</v>
      </c>
      <c r="H18" s="25">
        <f>IF(E18=G18,1,0)</f>
        <v>1</v>
      </c>
    </row>
    <row r="19" spans="1:8" x14ac:dyDescent="0.25">
      <c r="A19" s="25"/>
      <c r="B19" s="25"/>
      <c r="C19" s="25"/>
      <c r="D19" s="26" t="s">
        <v>412</v>
      </c>
      <c r="E19" s="26">
        <v>1</v>
      </c>
      <c r="F19" s="25">
        <f>1/(1+(EXP((C$15+(C$2*(('Descriptor table'!GB19-'Descriptor table'!GB$92)/'Descriptor table'!GB$93))+(C$3*(('Descriptor table'!DY19-'Descriptor table'!DY$92)/'Descriptor table'!DY$93)))+(C$4*(('Descriptor table'!DZ19-'Descriptor table'!DZ$92)/'Descriptor table'!DZ$93))+(C$5*(('Descriptor table'!AU19-'Descriptor table'!AU$92)/'Descriptor table'!AU$93))+(C$6*(('Descriptor table'!DF19-'Descriptor table'!DF$92)/'Descriptor table'!DF$93))+(C$7*(('Descriptor table'!AQ19-'Descriptor table'!AQ$92)/'Descriptor table'!AQ$93))+(C$8*(('Descriptor table'!CH19-'Descriptor table'!CH$92)/'Descriptor table'!CH$93))+(C$9*(('Descriptor table'!BC19-'Descriptor table'!BC$92)/'Descriptor table'!BC$93))+(C$10*(('Descriptor table'!CA19-'Descriptor table'!CA$92)/'Descriptor table'!CA$93))+(C$11*(('Descriptor table'!AV19-'Descriptor table'!AV$92)/'Descriptor table'!AV$93))+(C$12*(('Descriptor table'!CT19-'Descriptor table'!CT$92)/'Descriptor table'!CT$93))+(C$13*(('Descriptor table'!AZ19-'Descriptor table'!AZ$92)/'Descriptor table'!AZ$93))+(C$14*(('Descriptor table'!CS19-'Descriptor table'!CS$92)/'Descriptor table'!CS$93)))))</f>
        <v>0.89320498912559954</v>
      </c>
      <c r="G19" s="25">
        <f t="shared" si="0"/>
        <v>1</v>
      </c>
      <c r="H19" s="25">
        <f>IF(E19=G19,1,0)</f>
        <v>1</v>
      </c>
    </row>
    <row r="20" spans="1:8" x14ac:dyDescent="0.25">
      <c r="A20" s="25"/>
      <c r="B20" s="25"/>
      <c r="C20" s="25"/>
      <c r="D20" s="26" t="s">
        <v>413</v>
      </c>
      <c r="E20" s="26">
        <v>1</v>
      </c>
      <c r="F20" s="25">
        <f>1/(1+(EXP((C$15+(C$2*(('Descriptor table'!GB20-'Descriptor table'!GB$92)/'Descriptor table'!GB$93))+(C$3*(('Descriptor table'!DY20-'Descriptor table'!DY$92)/'Descriptor table'!DY$93)))+(C$4*(('Descriptor table'!DZ20-'Descriptor table'!DZ$92)/'Descriptor table'!DZ$93))+(C$5*(('Descriptor table'!AU20-'Descriptor table'!AU$92)/'Descriptor table'!AU$93))+(C$6*(('Descriptor table'!DF20-'Descriptor table'!DF$92)/'Descriptor table'!DF$93))+(C$7*(('Descriptor table'!AQ20-'Descriptor table'!AQ$92)/'Descriptor table'!AQ$93))+(C$8*(('Descriptor table'!CH20-'Descriptor table'!CH$92)/'Descriptor table'!CH$93))+(C$9*(('Descriptor table'!BC20-'Descriptor table'!BC$92)/'Descriptor table'!BC$93))+(C$10*(('Descriptor table'!CA20-'Descriptor table'!CA$92)/'Descriptor table'!CA$93))+(C$11*(('Descriptor table'!AV20-'Descriptor table'!AV$92)/'Descriptor table'!AV$93))+(C$12*(('Descriptor table'!CT20-'Descriptor table'!CT$92)/'Descriptor table'!CT$93))+(C$13*(('Descriptor table'!AZ20-'Descriptor table'!AZ$92)/'Descriptor table'!AZ$93))+(C$14*(('Descriptor table'!CS20-'Descriptor table'!CS$92)/'Descriptor table'!CS$93)))))</f>
        <v>0.84779780799584525</v>
      </c>
      <c r="G20" s="25">
        <f t="shared" si="0"/>
        <v>1</v>
      </c>
      <c r="H20" s="25">
        <f>IF(E20=G20,1,0)</f>
        <v>1</v>
      </c>
    </row>
    <row r="21" spans="1:8" x14ac:dyDescent="0.25">
      <c r="A21" s="25"/>
      <c r="B21" s="25"/>
      <c r="C21" s="25"/>
      <c r="D21" s="26" t="s">
        <v>414</v>
      </c>
      <c r="E21" s="26">
        <v>1</v>
      </c>
      <c r="F21" s="25">
        <f>1/(1+(EXP((C$15+(C$2*(('Descriptor table'!GB21-'Descriptor table'!GB$92)/'Descriptor table'!GB$93))+(C$3*(('Descriptor table'!DY21-'Descriptor table'!DY$92)/'Descriptor table'!DY$93)))+(C$4*(('Descriptor table'!DZ21-'Descriptor table'!DZ$92)/'Descriptor table'!DZ$93))+(C$5*(('Descriptor table'!AU21-'Descriptor table'!AU$92)/'Descriptor table'!AU$93))+(C$6*(('Descriptor table'!DF21-'Descriptor table'!DF$92)/'Descriptor table'!DF$93))+(C$7*(('Descriptor table'!AQ21-'Descriptor table'!AQ$92)/'Descriptor table'!AQ$93))+(C$8*(('Descriptor table'!CH21-'Descriptor table'!CH$92)/'Descriptor table'!CH$93))+(C$9*(('Descriptor table'!BC21-'Descriptor table'!BC$92)/'Descriptor table'!BC$93))+(C$10*(('Descriptor table'!CA21-'Descriptor table'!CA$92)/'Descriptor table'!CA$93))+(C$11*(('Descriptor table'!AV21-'Descriptor table'!AV$92)/'Descriptor table'!AV$93))+(C$12*(('Descriptor table'!CT21-'Descriptor table'!CT$92)/'Descriptor table'!CT$93))+(C$13*(('Descriptor table'!AZ21-'Descriptor table'!AZ$92)/'Descriptor table'!AZ$93))+(C$14*(('Descriptor table'!CS21-'Descriptor table'!CS$92)/'Descriptor table'!CS$93)))))</f>
        <v>0.73491577405134301</v>
      </c>
      <c r="G21" s="25">
        <f t="shared" si="0"/>
        <v>1</v>
      </c>
      <c r="H21" s="25">
        <f>IF(E21=G21,1,0)</f>
        <v>1</v>
      </c>
    </row>
    <row r="22" spans="1:8" x14ac:dyDescent="0.25">
      <c r="A22" s="25"/>
      <c r="B22" s="25"/>
      <c r="C22" s="25"/>
      <c r="D22" s="26" t="s">
        <v>415</v>
      </c>
      <c r="E22" s="26">
        <v>1</v>
      </c>
      <c r="F22" s="25">
        <f>1/(1+(EXP((C$15+(C$2*(('Descriptor table'!GB22-'Descriptor table'!GB$92)/'Descriptor table'!GB$93))+(C$3*(('Descriptor table'!DY22-'Descriptor table'!DY$92)/'Descriptor table'!DY$93)))+(C$4*(('Descriptor table'!DZ22-'Descriptor table'!DZ$92)/'Descriptor table'!DZ$93))+(C$5*(('Descriptor table'!AU22-'Descriptor table'!AU$92)/'Descriptor table'!AU$93))+(C$6*(('Descriptor table'!DF22-'Descriptor table'!DF$92)/'Descriptor table'!DF$93))+(C$7*(('Descriptor table'!AQ22-'Descriptor table'!AQ$92)/'Descriptor table'!AQ$93))+(C$8*(('Descriptor table'!CH22-'Descriptor table'!CH$92)/'Descriptor table'!CH$93))+(C$9*(('Descriptor table'!BC22-'Descriptor table'!BC$92)/'Descriptor table'!BC$93))+(C$10*(('Descriptor table'!CA22-'Descriptor table'!CA$92)/'Descriptor table'!CA$93))+(C$11*(('Descriptor table'!AV22-'Descriptor table'!AV$92)/'Descriptor table'!AV$93))+(C$12*(('Descriptor table'!CT22-'Descriptor table'!CT$92)/'Descriptor table'!CT$93))+(C$13*(('Descriptor table'!AZ22-'Descriptor table'!AZ$92)/'Descriptor table'!AZ$93))+(C$14*(('Descriptor table'!CS22-'Descriptor table'!CS$92)/'Descriptor table'!CS$93)))))</f>
        <v>0.54329543116230483</v>
      </c>
      <c r="G22" s="25">
        <f t="shared" si="0"/>
        <v>1</v>
      </c>
      <c r="H22" s="25">
        <f>IF(E22=G22,1,0)</f>
        <v>1</v>
      </c>
    </row>
    <row r="23" spans="1:8" x14ac:dyDescent="0.25">
      <c r="A23" s="25"/>
      <c r="B23" s="25"/>
      <c r="C23" s="25"/>
      <c r="D23" s="26" t="s">
        <v>416</v>
      </c>
      <c r="E23" s="26">
        <v>1</v>
      </c>
      <c r="F23" s="25">
        <f>1/(1+(EXP((C$15+(C$2*(('Descriptor table'!GB23-'Descriptor table'!GB$92)/'Descriptor table'!GB$93))+(C$3*(('Descriptor table'!DY23-'Descriptor table'!DY$92)/'Descriptor table'!DY$93)))+(C$4*(('Descriptor table'!DZ23-'Descriptor table'!DZ$92)/'Descriptor table'!DZ$93))+(C$5*(('Descriptor table'!AU23-'Descriptor table'!AU$92)/'Descriptor table'!AU$93))+(C$6*(('Descriptor table'!DF23-'Descriptor table'!DF$92)/'Descriptor table'!DF$93))+(C$7*(('Descriptor table'!AQ23-'Descriptor table'!AQ$92)/'Descriptor table'!AQ$93))+(C$8*(('Descriptor table'!CH23-'Descriptor table'!CH$92)/'Descriptor table'!CH$93))+(C$9*(('Descriptor table'!BC23-'Descriptor table'!BC$92)/'Descriptor table'!BC$93))+(C$10*(('Descriptor table'!CA23-'Descriptor table'!CA$92)/'Descriptor table'!CA$93))+(C$11*(('Descriptor table'!AV23-'Descriptor table'!AV$92)/'Descriptor table'!AV$93))+(C$12*(('Descriptor table'!CT23-'Descriptor table'!CT$92)/'Descriptor table'!CT$93))+(C$13*(('Descriptor table'!AZ23-'Descriptor table'!AZ$92)/'Descriptor table'!AZ$93))+(C$14*(('Descriptor table'!CS23-'Descriptor table'!CS$92)/'Descriptor table'!CS$93)))))</f>
        <v>0.66099204865337013</v>
      </c>
      <c r="G23" s="25">
        <f t="shared" si="0"/>
        <v>1</v>
      </c>
      <c r="H23" s="25">
        <f>IF(E23=G23,1,0)</f>
        <v>1</v>
      </c>
    </row>
    <row r="24" spans="1:8" x14ac:dyDescent="0.25">
      <c r="A24" s="25"/>
      <c r="B24" s="25"/>
      <c r="C24" s="25"/>
      <c r="D24" s="26" t="s">
        <v>485</v>
      </c>
      <c r="E24" s="26">
        <v>1</v>
      </c>
      <c r="F24" s="25">
        <f>1/(1+(EXP((C$15+(C$2*(('Descriptor table'!GB24-'Descriptor table'!GB$92)/'Descriptor table'!GB$93))+(C$3*(('Descriptor table'!DY24-'Descriptor table'!DY$92)/'Descriptor table'!DY$93)))+(C$4*(('Descriptor table'!DZ24-'Descriptor table'!DZ$92)/'Descriptor table'!DZ$93))+(C$5*(('Descriptor table'!AU24-'Descriptor table'!AU$92)/'Descriptor table'!AU$93))+(C$6*(('Descriptor table'!DF24-'Descriptor table'!DF$92)/'Descriptor table'!DF$93))+(C$7*(('Descriptor table'!AQ24-'Descriptor table'!AQ$92)/'Descriptor table'!AQ$93))+(C$8*(('Descriptor table'!CH24-'Descriptor table'!CH$92)/'Descriptor table'!CH$93))+(C$9*(('Descriptor table'!BC24-'Descriptor table'!BC$92)/'Descriptor table'!BC$93))+(C$10*(('Descriptor table'!CA24-'Descriptor table'!CA$92)/'Descriptor table'!CA$93))+(C$11*(('Descriptor table'!AV24-'Descriptor table'!AV$92)/'Descriptor table'!AV$93))+(C$12*(('Descriptor table'!CT24-'Descriptor table'!CT$92)/'Descriptor table'!CT$93))+(C$13*(('Descriptor table'!AZ24-'Descriptor table'!AZ$92)/'Descriptor table'!AZ$93))+(C$14*(('Descriptor table'!CS24-'Descriptor table'!CS$92)/'Descriptor table'!CS$93)))))</f>
        <v>0.65713776629573184</v>
      </c>
      <c r="G24" s="25">
        <f t="shared" si="0"/>
        <v>1</v>
      </c>
      <c r="H24" s="25">
        <f>IF(E24=G24,1,0)</f>
        <v>1</v>
      </c>
    </row>
    <row r="25" spans="1:8" x14ac:dyDescent="0.25">
      <c r="A25" s="25"/>
      <c r="B25" s="25"/>
      <c r="C25" s="25"/>
      <c r="D25" s="26" t="s">
        <v>417</v>
      </c>
      <c r="E25" s="26">
        <v>1</v>
      </c>
      <c r="F25" s="25">
        <f>1/(1+(EXP((C$15+(C$2*(('Descriptor table'!GB25-'Descriptor table'!GB$92)/'Descriptor table'!GB$93))+(C$3*(('Descriptor table'!DY25-'Descriptor table'!DY$92)/'Descriptor table'!DY$93)))+(C$4*(('Descriptor table'!DZ25-'Descriptor table'!DZ$92)/'Descriptor table'!DZ$93))+(C$5*(('Descriptor table'!AU25-'Descriptor table'!AU$92)/'Descriptor table'!AU$93))+(C$6*(('Descriptor table'!DF25-'Descriptor table'!DF$92)/'Descriptor table'!DF$93))+(C$7*(('Descriptor table'!AQ25-'Descriptor table'!AQ$92)/'Descriptor table'!AQ$93))+(C$8*(('Descriptor table'!CH25-'Descriptor table'!CH$92)/'Descriptor table'!CH$93))+(C$9*(('Descriptor table'!BC25-'Descriptor table'!BC$92)/'Descriptor table'!BC$93))+(C$10*(('Descriptor table'!CA25-'Descriptor table'!CA$92)/'Descriptor table'!CA$93))+(C$11*(('Descriptor table'!AV25-'Descriptor table'!AV$92)/'Descriptor table'!AV$93))+(C$12*(('Descriptor table'!CT25-'Descriptor table'!CT$92)/'Descriptor table'!CT$93))+(C$13*(('Descriptor table'!AZ25-'Descriptor table'!AZ$92)/'Descriptor table'!AZ$93))+(C$14*(('Descriptor table'!CS25-'Descriptor table'!CS$92)/'Descriptor table'!CS$93)))))</f>
        <v>0.94496491461496168</v>
      </c>
      <c r="G25" s="25">
        <f t="shared" si="0"/>
        <v>1</v>
      </c>
      <c r="H25" s="25">
        <f>IF(E25=G25,1,0)</f>
        <v>1</v>
      </c>
    </row>
    <row r="26" spans="1:8" x14ac:dyDescent="0.25">
      <c r="A26" s="25"/>
      <c r="B26" s="25"/>
      <c r="C26" s="25"/>
      <c r="D26" s="26" t="s">
        <v>418</v>
      </c>
      <c r="E26" s="26">
        <v>1</v>
      </c>
      <c r="F26" s="25">
        <f>1/(1+(EXP((C$15+(C$2*(('Descriptor table'!GB26-'Descriptor table'!GB$92)/'Descriptor table'!GB$93))+(C$3*(('Descriptor table'!DY26-'Descriptor table'!DY$92)/'Descriptor table'!DY$93)))+(C$4*(('Descriptor table'!DZ26-'Descriptor table'!DZ$92)/'Descriptor table'!DZ$93))+(C$5*(('Descriptor table'!AU26-'Descriptor table'!AU$92)/'Descriptor table'!AU$93))+(C$6*(('Descriptor table'!DF26-'Descriptor table'!DF$92)/'Descriptor table'!DF$93))+(C$7*(('Descriptor table'!AQ26-'Descriptor table'!AQ$92)/'Descriptor table'!AQ$93))+(C$8*(('Descriptor table'!CH26-'Descriptor table'!CH$92)/'Descriptor table'!CH$93))+(C$9*(('Descriptor table'!BC26-'Descriptor table'!BC$92)/'Descriptor table'!BC$93))+(C$10*(('Descriptor table'!CA26-'Descriptor table'!CA$92)/'Descriptor table'!CA$93))+(C$11*(('Descriptor table'!AV26-'Descriptor table'!AV$92)/'Descriptor table'!AV$93))+(C$12*(('Descriptor table'!CT26-'Descriptor table'!CT$92)/'Descriptor table'!CT$93))+(C$13*(('Descriptor table'!AZ26-'Descriptor table'!AZ$92)/'Descriptor table'!AZ$93))+(C$14*(('Descriptor table'!CS26-'Descriptor table'!CS$92)/'Descriptor table'!CS$93)))))</f>
        <v>6.7477321902278772E-2</v>
      </c>
      <c r="G26" s="25">
        <f t="shared" si="0"/>
        <v>2</v>
      </c>
      <c r="H26" s="25">
        <f>IF(E26=G26,1,0)</f>
        <v>0</v>
      </c>
    </row>
    <row r="27" spans="1:8" x14ac:dyDescent="0.25">
      <c r="A27" s="25"/>
      <c r="B27" s="25"/>
      <c r="C27" s="25"/>
      <c r="D27" s="26" t="s">
        <v>419</v>
      </c>
      <c r="E27" s="26">
        <v>1</v>
      </c>
      <c r="F27" s="25">
        <f>1/(1+(EXP((C$15+(C$2*(('Descriptor table'!GB27-'Descriptor table'!GB$92)/'Descriptor table'!GB$93))+(C$3*(('Descriptor table'!DY27-'Descriptor table'!DY$92)/'Descriptor table'!DY$93)))+(C$4*(('Descriptor table'!DZ27-'Descriptor table'!DZ$92)/'Descriptor table'!DZ$93))+(C$5*(('Descriptor table'!AU27-'Descriptor table'!AU$92)/'Descriptor table'!AU$93))+(C$6*(('Descriptor table'!DF27-'Descriptor table'!DF$92)/'Descriptor table'!DF$93))+(C$7*(('Descriptor table'!AQ27-'Descriptor table'!AQ$92)/'Descriptor table'!AQ$93))+(C$8*(('Descriptor table'!CH27-'Descriptor table'!CH$92)/'Descriptor table'!CH$93))+(C$9*(('Descriptor table'!BC27-'Descriptor table'!BC$92)/'Descriptor table'!BC$93))+(C$10*(('Descriptor table'!CA27-'Descriptor table'!CA$92)/'Descriptor table'!CA$93))+(C$11*(('Descriptor table'!AV27-'Descriptor table'!AV$92)/'Descriptor table'!AV$93))+(C$12*(('Descriptor table'!CT27-'Descriptor table'!CT$92)/'Descriptor table'!CT$93))+(C$13*(('Descriptor table'!AZ27-'Descriptor table'!AZ$92)/'Descriptor table'!AZ$93))+(C$14*(('Descriptor table'!CS27-'Descriptor table'!CS$92)/'Descriptor table'!CS$93)))))</f>
        <v>0.86375486214537878</v>
      </c>
      <c r="G27" s="25">
        <f t="shared" si="0"/>
        <v>1</v>
      </c>
      <c r="H27" s="25">
        <f>IF(E27=G27,1,0)</f>
        <v>1</v>
      </c>
    </row>
    <row r="28" spans="1:8" x14ac:dyDescent="0.25">
      <c r="A28" s="25"/>
      <c r="B28" s="25"/>
      <c r="C28" s="25"/>
      <c r="D28" s="26" t="s">
        <v>420</v>
      </c>
      <c r="E28" s="26">
        <v>1</v>
      </c>
      <c r="F28" s="25">
        <f>1/(1+(EXP((C$15+(C$2*(('Descriptor table'!GB28-'Descriptor table'!GB$92)/'Descriptor table'!GB$93))+(C$3*(('Descriptor table'!DY28-'Descriptor table'!DY$92)/'Descriptor table'!DY$93)))+(C$4*(('Descriptor table'!DZ28-'Descriptor table'!DZ$92)/'Descriptor table'!DZ$93))+(C$5*(('Descriptor table'!AU28-'Descriptor table'!AU$92)/'Descriptor table'!AU$93))+(C$6*(('Descriptor table'!DF28-'Descriptor table'!DF$92)/'Descriptor table'!DF$93))+(C$7*(('Descriptor table'!AQ28-'Descriptor table'!AQ$92)/'Descriptor table'!AQ$93))+(C$8*(('Descriptor table'!CH28-'Descriptor table'!CH$92)/'Descriptor table'!CH$93))+(C$9*(('Descriptor table'!BC28-'Descriptor table'!BC$92)/'Descriptor table'!BC$93))+(C$10*(('Descriptor table'!CA28-'Descriptor table'!CA$92)/'Descriptor table'!CA$93))+(C$11*(('Descriptor table'!AV28-'Descriptor table'!AV$92)/'Descriptor table'!AV$93))+(C$12*(('Descriptor table'!CT28-'Descriptor table'!CT$92)/'Descriptor table'!CT$93))+(C$13*(('Descriptor table'!AZ28-'Descriptor table'!AZ$92)/'Descriptor table'!AZ$93))+(C$14*(('Descriptor table'!CS28-'Descriptor table'!CS$92)/'Descriptor table'!CS$93)))))</f>
        <v>0.87415554755120517</v>
      </c>
      <c r="G28" s="25">
        <f t="shared" si="0"/>
        <v>1</v>
      </c>
      <c r="H28" s="25">
        <f>IF(E28=G28,1,0)</f>
        <v>1</v>
      </c>
    </row>
    <row r="29" spans="1:8" x14ac:dyDescent="0.25">
      <c r="A29" s="25"/>
      <c r="B29" s="25"/>
      <c r="C29" s="25"/>
      <c r="D29" s="26" t="s">
        <v>421</v>
      </c>
      <c r="E29" s="26">
        <v>1</v>
      </c>
      <c r="F29" s="25">
        <f>1/(1+(EXP((C$15+(C$2*(('Descriptor table'!GB29-'Descriptor table'!GB$92)/'Descriptor table'!GB$93))+(C$3*(('Descriptor table'!DY29-'Descriptor table'!DY$92)/'Descriptor table'!DY$93)))+(C$4*(('Descriptor table'!DZ29-'Descriptor table'!DZ$92)/'Descriptor table'!DZ$93))+(C$5*(('Descriptor table'!AU29-'Descriptor table'!AU$92)/'Descriptor table'!AU$93))+(C$6*(('Descriptor table'!DF29-'Descriptor table'!DF$92)/'Descriptor table'!DF$93))+(C$7*(('Descriptor table'!AQ29-'Descriptor table'!AQ$92)/'Descriptor table'!AQ$93))+(C$8*(('Descriptor table'!CH29-'Descriptor table'!CH$92)/'Descriptor table'!CH$93))+(C$9*(('Descriptor table'!BC29-'Descriptor table'!BC$92)/'Descriptor table'!BC$93))+(C$10*(('Descriptor table'!CA29-'Descriptor table'!CA$92)/'Descriptor table'!CA$93))+(C$11*(('Descriptor table'!AV29-'Descriptor table'!AV$92)/'Descriptor table'!AV$93))+(C$12*(('Descriptor table'!CT29-'Descriptor table'!CT$92)/'Descriptor table'!CT$93))+(C$13*(('Descriptor table'!AZ29-'Descriptor table'!AZ$92)/'Descriptor table'!AZ$93))+(C$14*(('Descriptor table'!CS29-'Descriptor table'!CS$92)/'Descriptor table'!CS$93)))))</f>
        <v>0.81448590177433033</v>
      </c>
      <c r="G29" s="25">
        <f t="shared" si="0"/>
        <v>1</v>
      </c>
      <c r="H29" s="25">
        <f>IF(E29=G29,1,0)</f>
        <v>1</v>
      </c>
    </row>
    <row r="30" spans="1:8" x14ac:dyDescent="0.25">
      <c r="A30" s="25"/>
      <c r="B30" s="25"/>
      <c r="C30" s="25"/>
      <c r="D30" s="26" t="s">
        <v>422</v>
      </c>
      <c r="E30" s="26">
        <v>1</v>
      </c>
      <c r="F30" s="25">
        <f>1/(1+(EXP((C$15+(C$2*(('Descriptor table'!GB30-'Descriptor table'!GB$92)/'Descriptor table'!GB$93))+(C$3*(('Descriptor table'!DY30-'Descriptor table'!DY$92)/'Descriptor table'!DY$93)))+(C$4*(('Descriptor table'!DZ30-'Descriptor table'!DZ$92)/'Descriptor table'!DZ$93))+(C$5*(('Descriptor table'!AU30-'Descriptor table'!AU$92)/'Descriptor table'!AU$93))+(C$6*(('Descriptor table'!DF30-'Descriptor table'!DF$92)/'Descriptor table'!DF$93))+(C$7*(('Descriptor table'!AQ30-'Descriptor table'!AQ$92)/'Descriptor table'!AQ$93))+(C$8*(('Descriptor table'!CH30-'Descriptor table'!CH$92)/'Descriptor table'!CH$93))+(C$9*(('Descriptor table'!BC30-'Descriptor table'!BC$92)/'Descriptor table'!BC$93))+(C$10*(('Descriptor table'!CA30-'Descriptor table'!CA$92)/'Descriptor table'!CA$93))+(C$11*(('Descriptor table'!AV30-'Descriptor table'!AV$92)/'Descriptor table'!AV$93))+(C$12*(('Descriptor table'!CT30-'Descriptor table'!CT$92)/'Descriptor table'!CT$93))+(C$13*(('Descriptor table'!AZ30-'Descriptor table'!AZ$92)/'Descriptor table'!AZ$93))+(C$14*(('Descriptor table'!CS30-'Descriptor table'!CS$92)/'Descriptor table'!CS$93)))))</f>
        <v>0.72108388853811567</v>
      </c>
      <c r="G30" s="25">
        <f t="shared" si="0"/>
        <v>1</v>
      </c>
      <c r="H30" s="25">
        <f>IF(E30=G30,1,0)</f>
        <v>1</v>
      </c>
    </row>
    <row r="31" spans="1:8" x14ac:dyDescent="0.25">
      <c r="A31" s="25"/>
      <c r="B31" s="25"/>
      <c r="C31" s="25"/>
      <c r="D31" s="26" t="s">
        <v>423</v>
      </c>
      <c r="E31" s="26">
        <v>1</v>
      </c>
      <c r="F31" s="25">
        <f>1/(1+(EXP((C$15+(C$2*(('Descriptor table'!GB31-'Descriptor table'!GB$92)/'Descriptor table'!GB$93))+(C$3*(('Descriptor table'!DY31-'Descriptor table'!DY$92)/'Descriptor table'!DY$93)))+(C$4*(('Descriptor table'!DZ31-'Descriptor table'!DZ$92)/'Descriptor table'!DZ$93))+(C$5*(('Descriptor table'!AU31-'Descriptor table'!AU$92)/'Descriptor table'!AU$93))+(C$6*(('Descriptor table'!DF31-'Descriptor table'!DF$92)/'Descriptor table'!DF$93))+(C$7*(('Descriptor table'!AQ31-'Descriptor table'!AQ$92)/'Descriptor table'!AQ$93))+(C$8*(('Descriptor table'!CH31-'Descriptor table'!CH$92)/'Descriptor table'!CH$93))+(C$9*(('Descriptor table'!BC31-'Descriptor table'!BC$92)/'Descriptor table'!BC$93))+(C$10*(('Descriptor table'!CA31-'Descriptor table'!CA$92)/'Descriptor table'!CA$93))+(C$11*(('Descriptor table'!AV31-'Descriptor table'!AV$92)/'Descriptor table'!AV$93))+(C$12*(('Descriptor table'!CT31-'Descriptor table'!CT$92)/'Descriptor table'!CT$93))+(C$13*(('Descriptor table'!AZ31-'Descriptor table'!AZ$92)/'Descriptor table'!AZ$93))+(C$14*(('Descriptor table'!CS31-'Descriptor table'!CS$92)/'Descriptor table'!CS$93)))))</f>
        <v>0.63382715597430117</v>
      </c>
      <c r="G31" s="25">
        <f t="shared" si="0"/>
        <v>1</v>
      </c>
      <c r="H31" s="25">
        <f>IF(E31=G31,1,0)</f>
        <v>1</v>
      </c>
    </row>
    <row r="32" spans="1:8" x14ac:dyDescent="0.25">
      <c r="A32" s="25"/>
      <c r="B32" s="25"/>
      <c r="C32" s="25"/>
      <c r="D32" s="26" t="s">
        <v>424</v>
      </c>
      <c r="E32" s="26">
        <v>2</v>
      </c>
      <c r="F32" s="25">
        <f>1/(1+(EXP((C$15+(C$2*(('Descriptor table'!GB32-'Descriptor table'!GB$92)/'Descriptor table'!GB$93))+(C$3*(('Descriptor table'!DY32-'Descriptor table'!DY$92)/'Descriptor table'!DY$93)))+(C$4*(('Descriptor table'!DZ32-'Descriptor table'!DZ$92)/'Descriptor table'!DZ$93))+(C$5*(('Descriptor table'!AU32-'Descriptor table'!AU$92)/'Descriptor table'!AU$93))+(C$6*(('Descriptor table'!DF32-'Descriptor table'!DF$92)/'Descriptor table'!DF$93))+(C$7*(('Descriptor table'!AQ32-'Descriptor table'!AQ$92)/'Descriptor table'!AQ$93))+(C$8*(('Descriptor table'!CH32-'Descriptor table'!CH$92)/'Descriptor table'!CH$93))+(C$9*(('Descriptor table'!BC32-'Descriptor table'!BC$92)/'Descriptor table'!BC$93))+(C$10*(('Descriptor table'!CA32-'Descriptor table'!CA$92)/'Descriptor table'!CA$93))+(C$11*(('Descriptor table'!AV32-'Descriptor table'!AV$92)/'Descriptor table'!AV$93))+(C$12*(('Descriptor table'!CT32-'Descriptor table'!CT$92)/'Descriptor table'!CT$93))+(C$13*(('Descriptor table'!AZ32-'Descriptor table'!AZ$92)/'Descriptor table'!AZ$93))+(C$14*(('Descriptor table'!CS32-'Descriptor table'!CS$92)/'Descriptor table'!CS$93)))))</f>
        <v>0.42068170227060736</v>
      </c>
      <c r="G32" s="25">
        <f t="shared" si="0"/>
        <v>2</v>
      </c>
      <c r="H32" s="25">
        <f>IF(E32=G32,1,0)</f>
        <v>1</v>
      </c>
    </row>
    <row r="33" spans="1:8" x14ac:dyDescent="0.25">
      <c r="A33" s="25"/>
      <c r="B33" s="25"/>
      <c r="C33" s="25"/>
      <c r="D33" s="26" t="s">
        <v>425</v>
      </c>
      <c r="E33" s="26">
        <v>2</v>
      </c>
      <c r="F33" s="25">
        <f>1/(1+(EXP((C$15+(C$2*(('Descriptor table'!GB33-'Descriptor table'!GB$92)/'Descriptor table'!GB$93))+(C$3*(('Descriptor table'!DY33-'Descriptor table'!DY$92)/'Descriptor table'!DY$93)))+(C$4*(('Descriptor table'!DZ33-'Descriptor table'!DZ$92)/'Descriptor table'!DZ$93))+(C$5*(('Descriptor table'!AU33-'Descriptor table'!AU$92)/'Descriptor table'!AU$93))+(C$6*(('Descriptor table'!DF33-'Descriptor table'!DF$92)/'Descriptor table'!DF$93))+(C$7*(('Descriptor table'!AQ33-'Descriptor table'!AQ$92)/'Descriptor table'!AQ$93))+(C$8*(('Descriptor table'!CH33-'Descriptor table'!CH$92)/'Descriptor table'!CH$93))+(C$9*(('Descriptor table'!BC33-'Descriptor table'!BC$92)/'Descriptor table'!BC$93))+(C$10*(('Descriptor table'!CA33-'Descriptor table'!CA$92)/'Descriptor table'!CA$93))+(C$11*(('Descriptor table'!AV33-'Descriptor table'!AV$92)/'Descriptor table'!AV$93))+(C$12*(('Descriptor table'!CT33-'Descriptor table'!CT$92)/'Descriptor table'!CT$93))+(C$13*(('Descriptor table'!AZ33-'Descriptor table'!AZ$92)/'Descriptor table'!AZ$93))+(C$14*(('Descriptor table'!CS33-'Descriptor table'!CS$92)/'Descriptor table'!CS$93)))))</f>
        <v>4.4875595512165335E-2</v>
      </c>
      <c r="G33" s="25">
        <f t="shared" si="0"/>
        <v>2</v>
      </c>
      <c r="H33" s="25">
        <f>IF(E33=G33,1,0)</f>
        <v>1</v>
      </c>
    </row>
    <row r="34" spans="1:8" x14ac:dyDescent="0.25">
      <c r="A34" s="25"/>
      <c r="B34" s="25"/>
      <c r="C34" s="25"/>
      <c r="D34" s="26" t="s">
        <v>426</v>
      </c>
      <c r="E34" s="26">
        <v>2</v>
      </c>
      <c r="F34" s="25">
        <f>1/(1+(EXP((C$15+(C$2*(('Descriptor table'!GB34-'Descriptor table'!GB$92)/'Descriptor table'!GB$93))+(C$3*(('Descriptor table'!DY34-'Descriptor table'!DY$92)/'Descriptor table'!DY$93)))+(C$4*(('Descriptor table'!DZ34-'Descriptor table'!DZ$92)/'Descriptor table'!DZ$93))+(C$5*(('Descriptor table'!AU34-'Descriptor table'!AU$92)/'Descriptor table'!AU$93))+(C$6*(('Descriptor table'!DF34-'Descriptor table'!DF$92)/'Descriptor table'!DF$93))+(C$7*(('Descriptor table'!AQ34-'Descriptor table'!AQ$92)/'Descriptor table'!AQ$93))+(C$8*(('Descriptor table'!CH34-'Descriptor table'!CH$92)/'Descriptor table'!CH$93))+(C$9*(('Descriptor table'!BC34-'Descriptor table'!BC$92)/'Descriptor table'!BC$93))+(C$10*(('Descriptor table'!CA34-'Descriptor table'!CA$92)/'Descriptor table'!CA$93))+(C$11*(('Descriptor table'!AV34-'Descriptor table'!AV$92)/'Descriptor table'!AV$93))+(C$12*(('Descriptor table'!CT34-'Descriptor table'!CT$92)/'Descriptor table'!CT$93))+(C$13*(('Descriptor table'!AZ34-'Descriptor table'!AZ$92)/'Descriptor table'!AZ$93))+(C$14*(('Descriptor table'!CS34-'Descriptor table'!CS$92)/'Descriptor table'!CS$93)))))</f>
        <v>0.17297209891379445</v>
      </c>
      <c r="G34" s="25">
        <f t="shared" si="0"/>
        <v>2</v>
      </c>
      <c r="H34" s="25">
        <f>IF(E34=G34,1,0)</f>
        <v>1</v>
      </c>
    </row>
    <row r="35" spans="1:8" x14ac:dyDescent="0.25">
      <c r="A35" s="25"/>
      <c r="B35" s="25"/>
      <c r="C35" s="25"/>
      <c r="D35" s="26" t="s">
        <v>427</v>
      </c>
      <c r="E35" s="26">
        <v>2</v>
      </c>
      <c r="F35" s="25">
        <f>1/(1+(EXP((C$15+(C$2*(('Descriptor table'!GB35-'Descriptor table'!GB$92)/'Descriptor table'!GB$93))+(C$3*(('Descriptor table'!DY35-'Descriptor table'!DY$92)/'Descriptor table'!DY$93)))+(C$4*(('Descriptor table'!DZ35-'Descriptor table'!DZ$92)/'Descriptor table'!DZ$93))+(C$5*(('Descriptor table'!AU35-'Descriptor table'!AU$92)/'Descriptor table'!AU$93))+(C$6*(('Descriptor table'!DF35-'Descriptor table'!DF$92)/'Descriptor table'!DF$93))+(C$7*(('Descriptor table'!AQ35-'Descriptor table'!AQ$92)/'Descriptor table'!AQ$93))+(C$8*(('Descriptor table'!CH35-'Descriptor table'!CH$92)/'Descriptor table'!CH$93))+(C$9*(('Descriptor table'!BC35-'Descriptor table'!BC$92)/'Descriptor table'!BC$93))+(C$10*(('Descriptor table'!CA35-'Descriptor table'!CA$92)/'Descriptor table'!CA$93))+(C$11*(('Descriptor table'!AV35-'Descriptor table'!AV$92)/'Descriptor table'!AV$93))+(C$12*(('Descriptor table'!CT35-'Descriptor table'!CT$92)/'Descriptor table'!CT$93))+(C$13*(('Descriptor table'!AZ35-'Descriptor table'!AZ$92)/'Descriptor table'!AZ$93))+(C$14*(('Descriptor table'!CS35-'Descriptor table'!CS$92)/'Descriptor table'!CS$93)))))</f>
        <v>5.5447396091885495E-2</v>
      </c>
      <c r="G35" s="25">
        <f t="shared" si="0"/>
        <v>2</v>
      </c>
      <c r="H35" s="25">
        <f>IF(E35=G35,1,0)</f>
        <v>1</v>
      </c>
    </row>
    <row r="36" spans="1:8" x14ac:dyDescent="0.25">
      <c r="A36" s="25"/>
      <c r="B36" s="25"/>
      <c r="C36" s="25"/>
      <c r="D36" s="26" t="s">
        <v>428</v>
      </c>
      <c r="E36" s="26">
        <v>2</v>
      </c>
      <c r="F36" s="25">
        <f>1/(1+(EXP((C$15+(C$2*(('Descriptor table'!GB36-'Descriptor table'!GB$92)/'Descriptor table'!GB$93))+(C$3*(('Descriptor table'!DY36-'Descriptor table'!DY$92)/'Descriptor table'!DY$93)))+(C$4*(('Descriptor table'!DZ36-'Descriptor table'!DZ$92)/'Descriptor table'!DZ$93))+(C$5*(('Descriptor table'!AU36-'Descriptor table'!AU$92)/'Descriptor table'!AU$93))+(C$6*(('Descriptor table'!DF36-'Descriptor table'!DF$92)/'Descriptor table'!DF$93))+(C$7*(('Descriptor table'!AQ36-'Descriptor table'!AQ$92)/'Descriptor table'!AQ$93))+(C$8*(('Descriptor table'!CH36-'Descriptor table'!CH$92)/'Descriptor table'!CH$93))+(C$9*(('Descriptor table'!BC36-'Descriptor table'!BC$92)/'Descriptor table'!BC$93))+(C$10*(('Descriptor table'!CA36-'Descriptor table'!CA$92)/'Descriptor table'!CA$93))+(C$11*(('Descriptor table'!AV36-'Descriptor table'!AV$92)/'Descriptor table'!AV$93))+(C$12*(('Descriptor table'!CT36-'Descriptor table'!CT$92)/'Descriptor table'!CT$93))+(C$13*(('Descriptor table'!AZ36-'Descriptor table'!AZ$92)/'Descriptor table'!AZ$93))+(C$14*(('Descriptor table'!CS36-'Descriptor table'!CS$92)/'Descriptor table'!CS$93)))))</f>
        <v>0.30936238701455382</v>
      </c>
      <c r="G36" s="25">
        <f t="shared" si="0"/>
        <v>2</v>
      </c>
      <c r="H36" s="25">
        <f>IF(E36=G36,1,0)</f>
        <v>1</v>
      </c>
    </row>
    <row r="37" spans="1:8" x14ac:dyDescent="0.25">
      <c r="A37" s="25"/>
      <c r="B37" s="25"/>
      <c r="C37" s="25"/>
      <c r="D37" s="26" t="s">
        <v>429</v>
      </c>
      <c r="E37" s="26">
        <v>2</v>
      </c>
      <c r="F37" s="25">
        <f>1/(1+(EXP((C$15+(C$2*(('Descriptor table'!GB37-'Descriptor table'!GB$92)/'Descriptor table'!GB$93))+(C$3*(('Descriptor table'!DY37-'Descriptor table'!DY$92)/'Descriptor table'!DY$93)))+(C$4*(('Descriptor table'!DZ37-'Descriptor table'!DZ$92)/'Descriptor table'!DZ$93))+(C$5*(('Descriptor table'!AU37-'Descriptor table'!AU$92)/'Descriptor table'!AU$93))+(C$6*(('Descriptor table'!DF37-'Descriptor table'!DF$92)/'Descriptor table'!DF$93))+(C$7*(('Descriptor table'!AQ37-'Descriptor table'!AQ$92)/'Descriptor table'!AQ$93))+(C$8*(('Descriptor table'!CH37-'Descriptor table'!CH$92)/'Descriptor table'!CH$93))+(C$9*(('Descriptor table'!BC37-'Descriptor table'!BC$92)/'Descriptor table'!BC$93))+(C$10*(('Descriptor table'!CA37-'Descriptor table'!CA$92)/'Descriptor table'!CA$93))+(C$11*(('Descriptor table'!AV37-'Descriptor table'!AV$92)/'Descriptor table'!AV$93))+(C$12*(('Descriptor table'!CT37-'Descriptor table'!CT$92)/'Descriptor table'!CT$93))+(C$13*(('Descriptor table'!AZ37-'Descriptor table'!AZ$92)/'Descriptor table'!AZ$93))+(C$14*(('Descriptor table'!CS37-'Descriptor table'!CS$92)/'Descriptor table'!CS$93)))))</f>
        <v>0.19015217946378216</v>
      </c>
      <c r="G37" s="25">
        <f t="shared" si="0"/>
        <v>2</v>
      </c>
      <c r="H37" s="25">
        <f>IF(E37=G37,1,0)</f>
        <v>1</v>
      </c>
    </row>
    <row r="38" spans="1:8" x14ac:dyDescent="0.25">
      <c r="A38" s="25"/>
      <c r="B38" s="25"/>
      <c r="C38" s="25"/>
      <c r="D38" s="26" t="s">
        <v>430</v>
      </c>
      <c r="E38" s="26">
        <v>2</v>
      </c>
      <c r="F38" s="25">
        <f>1/(1+(EXP((C$15+(C$2*(('Descriptor table'!GB38-'Descriptor table'!GB$92)/'Descriptor table'!GB$93))+(C$3*(('Descriptor table'!DY38-'Descriptor table'!DY$92)/'Descriptor table'!DY$93)))+(C$4*(('Descriptor table'!DZ38-'Descriptor table'!DZ$92)/'Descriptor table'!DZ$93))+(C$5*(('Descriptor table'!AU38-'Descriptor table'!AU$92)/'Descriptor table'!AU$93))+(C$6*(('Descriptor table'!DF38-'Descriptor table'!DF$92)/'Descriptor table'!DF$93))+(C$7*(('Descriptor table'!AQ38-'Descriptor table'!AQ$92)/'Descriptor table'!AQ$93))+(C$8*(('Descriptor table'!CH38-'Descriptor table'!CH$92)/'Descriptor table'!CH$93))+(C$9*(('Descriptor table'!BC38-'Descriptor table'!BC$92)/'Descriptor table'!BC$93))+(C$10*(('Descriptor table'!CA38-'Descriptor table'!CA$92)/'Descriptor table'!CA$93))+(C$11*(('Descriptor table'!AV38-'Descriptor table'!AV$92)/'Descriptor table'!AV$93))+(C$12*(('Descriptor table'!CT38-'Descriptor table'!CT$92)/'Descriptor table'!CT$93))+(C$13*(('Descriptor table'!AZ38-'Descriptor table'!AZ$92)/'Descriptor table'!AZ$93))+(C$14*(('Descriptor table'!CS38-'Descriptor table'!CS$92)/'Descriptor table'!CS$93)))))</f>
        <v>0.34923115310863562</v>
      </c>
      <c r="G38" s="25">
        <f t="shared" si="0"/>
        <v>2</v>
      </c>
      <c r="H38" s="25">
        <f>IF(E38=G38,1,0)</f>
        <v>1</v>
      </c>
    </row>
    <row r="39" spans="1:8" x14ac:dyDescent="0.25">
      <c r="A39" s="25"/>
      <c r="B39" s="25"/>
      <c r="C39" s="25"/>
      <c r="D39" s="26" t="s">
        <v>431</v>
      </c>
      <c r="E39" s="26">
        <v>2</v>
      </c>
      <c r="F39" s="25">
        <f>1/(1+(EXP((C$15+(C$2*(('Descriptor table'!GB39-'Descriptor table'!GB$92)/'Descriptor table'!GB$93))+(C$3*(('Descriptor table'!DY39-'Descriptor table'!DY$92)/'Descriptor table'!DY$93)))+(C$4*(('Descriptor table'!DZ39-'Descriptor table'!DZ$92)/'Descriptor table'!DZ$93))+(C$5*(('Descriptor table'!AU39-'Descriptor table'!AU$92)/'Descriptor table'!AU$93))+(C$6*(('Descriptor table'!DF39-'Descriptor table'!DF$92)/'Descriptor table'!DF$93))+(C$7*(('Descriptor table'!AQ39-'Descriptor table'!AQ$92)/'Descriptor table'!AQ$93))+(C$8*(('Descriptor table'!CH39-'Descriptor table'!CH$92)/'Descriptor table'!CH$93))+(C$9*(('Descriptor table'!BC39-'Descriptor table'!BC$92)/'Descriptor table'!BC$93))+(C$10*(('Descriptor table'!CA39-'Descriptor table'!CA$92)/'Descriptor table'!CA$93))+(C$11*(('Descriptor table'!AV39-'Descriptor table'!AV$92)/'Descriptor table'!AV$93))+(C$12*(('Descriptor table'!CT39-'Descriptor table'!CT$92)/'Descriptor table'!CT$93))+(C$13*(('Descriptor table'!AZ39-'Descriptor table'!AZ$92)/'Descriptor table'!AZ$93))+(C$14*(('Descriptor table'!CS39-'Descriptor table'!CS$92)/'Descriptor table'!CS$93)))))</f>
        <v>2.0027979429864649E-2</v>
      </c>
      <c r="G39" s="25">
        <f t="shared" si="0"/>
        <v>2</v>
      </c>
      <c r="H39" s="25">
        <f>IF(E39=G39,1,0)</f>
        <v>1</v>
      </c>
    </row>
    <row r="40" spans="1:8" x14ac:dyDescent="0.25">
      <c r="A40" s="25"/>
      <c r="B40" s="25"/>
      <c r="C40" s="25"/>
      <c r="D40" s="26" t="s">
        <v>432</v>
      </c>
      <c r="E40" s="26">
        <v>2</v>
      </c>
      <c r="F40" s="25">
        <f>1/(1+(EXP((C$15+(C$2*(('Descriptor table'!GB40-'Descriptor table'!GB$92)/'Descriptor table'!GB$93))+(C$3*(('Descriptor table'!DY40-'Descriptor table'!DY$92)/'Descriptor table'!DY$93)))+(C$4*(('Descriptor table'!DZ40-'Descriptor table'!DZ$92)/'Descriptor table'!DZ$93))+(C$5*(('Descriptor table'!AU40-'Descriptor table'!AU$92)/'Descriptor table'!AU$93))+(C$6*(('Descriptor table'!DF40-'Descriptor table'!DF$92)/'Descriptor table'!DF$93))+(C$7*(('Descriptor table'!AQ40-'Descriptor table'!AQ$92)/'Descriptor table'!AQ$93))+(C$8*(('Descriptor table'!CH40-'Descriptor table'!CH$92)/'Descriptor table'!CH$93))+(C$9*(('Descriptor table'!BC40-'Descriptor table'!BC$92)/'Descriptor table'!BC$93))+(C$10*(('Descriptor table'!CA40-'Descriptor table'!CA$92)/'Descriptor table'!CA$93))+(C$11*(('Descriptor table'!AV40-'Descriptor table'!AV$92)/'Descriptor table'!AV$93))+(C$12*(('Descriptor table'!CT40-'Descriptor table'!CT$92)/'Descriptor table'!CT$93))+(C$13*(('Descriptor table'!AZ40-'Descriptor table'!AZ$92)/'Descriptor table'!AZ$93))+(C$14*(('Descriptor table'!CS40-'Descriptor table'!CS$92)/'Descriptor table'!CS$93)))))</f>
        <v>1.4204630564101591E-2</v>
      </c>
      <c r="G40" s="25">
        <f t="shared" si="0"/>
        <v>2</v>
      </c>
      <c r="H40" s="25">
        <f>IF(E40=G40,1,0)</f>
        <v>1</v>
      </c>
    </row>
    <row r="41" spans="1:8" x14ac:dyDescent="0.25">
      <c r="A41" s="25"/>
      <c r="B41" s="25"/>
      <c r="C41" s="25"/>
      <c r="D41" s="26" t="s">
        <v>433</v>
      </c>
      <c r="E41" s="26">
        <v>2</v>
      </c>
      <c r="F41" s="25">
        <f>1/(1+(EXP((C$15+(C$2*(('Descriptor table'!GB41-'Descriptor table'!GB$92)/'Descriptor table'!GB$93))+(C$3*(('Descriptor table'!DY41-'Descriptor table'!DY$92)/'Descriptor table'!DY$93)))+(C$4*(('Descriptor table'!DZ41-'Descriptor table'!DZ$92)/'Descriptor table'!DZ$93))+(C$5*(('Descriptor table'!AU41-'Descriptor table'!AU$92)/'Descriptor table'!AU$93))+(C$6*(('Descriptor table'!DF41-'Descriptor table'!DF$92)/'Descriptor table'!DF$93))+(C$7*(('Descriptor table'!AQ41-'Descriptor table'!AQ$92)/'Descriptor table'!AQ$93))+(C$8*(('Descriptor table'!CH41-'Descriptor table'!CH$92)/'Descriptor table'!CH$93))+(C$9*(('Descriptor table'!BC41-'Descriptor table'!BC$92)/'Descriptor table'!BC$93))+(C$10*(('Descriptor table'!CA41-'Descriptor table'!CA$92)/'Descriptor table'!CA$93))+(C$11*(('Descriptor table'!AV41-'Descriptor table'!AV$92)/'Descriptor table'!AV$93))+(C$12*(('Descriptor table'!CT41-'Descriptor table'!CT$92)/'Descriptor table'!CT$93))+(C$13*(('Descriptor table'!AZ41-'Descriptor table'!AZ$92)/'Descriptor table'!AZ$93))+(C$14*(('Descriptor table'!CS41-'Descriptor table'!CS$92)/'Descriptor table'!CS$93)))))</f>
        <v>6.7845648969638286E-4</v>
      </c>
      <c r="G41" s="25">
        <f t="shared" si="0"/>
        <v>2</v>
      </c>
      <c r="H41" s="25">
        <f>IF(E41=G41,1,0)</f>
        <v>1</v>
      </c>
    </row>
    <row r="42" spans="1:8" x14ac:dyDescent="0.25">
      <c r="A42" s="25"/>
      <c r="B42" s="25"/>
      <c r="C42" s="25"/>
      <c r="D42" s="26" t="s">
        <v>434</v>
      </c>
      <c r="E42" s="26">
        <v>2</v>
      </c>
      <c r="F42" s="25">
        <f>1/(1+(EXP((C$15+(C$2*(('Descriptor table'!GB42-'Descriptor table'!GB$92)/'Descriptor table'!GB$93))+(C$3*(('Descriptor table'!DY42-'Descriptor table'!DY$92)/'Descriptor table'!DY$93)))+(C$4*(('Descriptor table'!DZ42-'Descriptor table'!DZ$92)/'Descriptor table'!DZ$93))+(C$5*(('Descriptor table'!AU42-'Descriptor table'!AU$92)/'Descriptor table'!AU$93))+(C$6*(('Descriptor table'!DF42-'Descriptor table'!DF$92)/'Descriptor table'!DF$93))+(C$7*(('Descriptor table'!AQ42-'Descriptor table'!AQ$92)/'Descriptor table'!AQ$93))+(C$8*(('Descriptor table'!CH42-'Descriptor table'!CH$92)/'Descriptor table'!CH$93))+(C$9*(('Descriptor table'!BC42-'Descriptor table'!BC$92)/'Descriptor table'!BC$93))+(C$10*(('Descriptor table'!CA42-'Descriptor table'!CA$92)/'Descriptor table'!CA$93))+(C$11*(('Descriptor table'!AV42-'Descriptor table'!AV$92)/'Descriptor table'!AV$93))+(C$12*(('Descriptor table'!CT42-'Descriptor table'!CT$92)/'Descriptor table'!CT$93))+(C$13*(('Descriptor table'!AZ42-'Descriptor table'!AZ$92)/'Descriptor table'!AZ$93))+(C$14*(('Descriptor table'!CS42-'Descriptor table'!CS$92)/'Descriptor table'!CS$93)))))</f>
        <v>7.3150889233635549E-3</v>
      </c>
      <c r="G42" s="25">
        <f t="shared" si="0"/>
        <v>2</v>
      </c>
      <c r="H42" s="25">
        <f>IF(E42=G42,1,0)</f>
        <v>1</v>
      </c>
    </row>
    <row r="43" spans="1:8" x14ac:dyDescent="0.25">
      <c r="A43" s="25"/>
      <c r="B43" s="25"/>
      <c r="C43" s="25"/>
      <c r="D43" s="26" t="s">
        <v>435</v>
      </c>
      <c r="E43" s="26">
        <v>2</v>
      </c>
      <c r="F43" s="25">
        <f>1/(1+(EXP((C$15+(C$2*(('Descriptor table'!GB43-'Descriptor table'!GB$92)/'Descriptor table'!GB$93))+(C$3*(('Descriptor table'!DY43-'Descriptor table'!DY$92)/'Descriptor table'!DY$93)))+(C$4*(('Descriptor table'!DZ43-'Descriptor table'!DZ$92)/'Descriptor table'!DZ$93))+(C$5*(('Descriptor table'!AU43-'Descriptor table'!AU$92)/'Descriptor table'!AU$93))+(C$6*(('Descriptor table'!DF43-'Descriptor table'!DF$92)/'Descriptor table'!DF$93))+(C$7*(('Descriptor table'!AQ43-'Descriptor table'!AQ$92)/'Descriptor table'!AQ$93))+(C$8*(('Descriptor table'!CH43-'Descriptor table'!CH$92)/'Descriptor table'!CH$93))+(C$9*(('Descriptor table'!BC43-'Descriptor table'!BC$92)/'Descriptor table'!BC$93))+(C$10*(('Descriptor table'!CA43-'Descriptor table'!CA$92)/'Descriptor table'!CA$93))+(C$11*(('Descriptor table'!AV43-'Descriptor table'!AV$92)/'Descriptor table'!AV$93))+(C$12*(('Descriptor table'!CT43-'Descriptor table'!CT$92)/'Descriptor table'!CT$93))+(C$13*(('Descriptor table'!AZ43-'Descriptor table'!AZ$92)/'Descriptor table'!AZ$93))+(C$14*(('Descriptor table'!CS43-'Descriptor table'!CS$92)/'Descriptor table'!CS$93)))))</f>
        <v>3.4953100521949686E-2</v>
      </c>
      <c r="G43" s="25">
        <f t="shared" si="0"/>
        <v>2</v>
      </c>
      <c r="H43" s="25">
        <f>IF(E43=G43,1,0)</f>
        <v>1</v>
      </c>
    </row>
    <row r="44" spans="1:8" x14ac:dyDescent="0.25">
      <c r="A44" s="25"/>
      <c r="B44" s="25"/>
      <c r="C44" s="25"/>
      <c r="D44" s="26" t="s">
        <v>436</v>
      </c>
      <c r="E44" s="26">
        <v>2</v>
      </c>
      <c r="F44" s="25">
        <f>1/(1+(EXP((C$15+(C$2*(('Descriptor table'!GB44-'Descriptor table'!GB$92)/'Descriptor table'!GB$93))+(C$3*(('Descriptor table'!DY44-'Descriptor table'!DY$92)/'Descriptor table'!DY$93)))+(C$4*(('Descriptor table'!DZ44-'Descriptor table'!DZ$92)/'Descriptor table'!DZ$93))+(C$5*(('Descriptor table'!AU44-'Descriptor table'!AU$92)/'Descriptor table'!AU$93))+(C$6*(('Descriptor table'!DF44-'Descriptor table'!DF$92)/'Descriptor table'!DF$93))+(C$7*(('Descriptor table'!AQ44-'Descriptor table'!AQ$92)/'Descriptor table'!AQ$93))+(C$8*(('Descriptor table'!CH44-'Descriptor table'!CH$92)/'Descriptor table'!CH$93))+(C$9*(('Descriptor table'!BC44-'Descriptor table'!BC$92)/'Descriptor table'!BC$93))+(C$10*(('Descriptor table'!CA44-'Descriptor table'!CA$92)/'Descriptor table'!CA$93))+(C$11*(('Descriptor table'!AV44-'Descriptor table'!AV$92)/'Descriptor table'!AV$93))+(C$12*(('Descriptor table'!CT44-'Descriptor table'!CT$92)/'Descriptor table'!CT$93))+(C$13*(('Descriptor table'!AZ44-'Descriptor table'!AZ$92)/'Descriptor table'!AZ$93))+(C$14*(('Descriptor table'!CS44-'Descriptor table'!CS$92)/'Descriptor table'!CS$93)))))</f>
        <v>0.33530597563858133</v>
      </c>
      <c r="G44" s="25">
        <f t="shared" si="0"/>
        <v>2</v>
      </c>
      <c r="H44" s="25">
        <f>IF(E44=G44,1,0)</f>
        <v>1</v>
      </c>
    </row>
    <row r="45" spans="1:8" x14ac:dyDescent="0.25">
      <c r="A45" s="25"/>
      <c r="B45" s="25"/>
      <c r="C45" s="25"/>
      <c r="D45" s="26" t="s">
        <v>437</v>
      </c>
      <c r="E45" s="26">
        <v>2</v>
      </c>
      <c r="F45" s="25">
        <f>1/(1+(EXP((C$15+(C$2*(('Descriptor table'!GB45-'Descriptor table'!GB$92)/'Descriptor table'!GB$93))+(C$3*(('Descriptor table'!DY45-'Descriptor table'!DY$92)/'Descriptor table'!DY$93)))+(C$4*(('Descriptor table'!DZ45-'Descriptor table'!DZ$92)/'Descriptor table'!DZ$93))+(C$5*(('Descriptor table'!AU45-'Descriptor table'!AU$92)/'Descriptor table'!AU$93))+(C$6*(('Descriptor table'!DF45-'Descriptor table'!DF$92)/'Descriptor table'!DF$93))+(C$7*(('Descriptor table'!AQ45-'Descriptor table'!AQ$92)/'Descriptor table'!AQ$93))+(C$8*(('Descriptor table'!CH45-'Descriptor table'!CH$92)/'Descriptor table'!CH$93))+(C$9*(('Descriptor table'!BC45-'Descriptor table'!BC$92)/'Descriptor table'!BC$93))+(C$10*(('Descriptor table'!CA45-'Descriptor table'!CA$92)/'Descriptor table'!CA$93))+(C$11*(('Descriptor table'!AV45-'Descriptor table'!AV$92)/'Descriptor table'!AV$93))+(C$12*(('Descriptor table'!CT45-'Descriptor table'!CT$92)/'Descriptor table'!CT$93))+(C$13*(('Descriptor table'!AZ45-'Descriptor table'!AZ$92)/'Descriptor table'!AZ$93))+(C$14*(('Descriptor table'!CS45-'Descriptor table'!CS$92)/'Descriptor table'!CS$93)))))</f>
        <v>0.13866278380951499</v>
      </c>
      <c r="G45" s="25">
        <f t="shared" si="0"/>
        <v>2</v>
      </c>
      <c r="H45" s="25">
        <f>IF(E45=G45,1,0)</f>
        <v>1</v>
      </c>
    </row>
    <row r="46" spans="1:8" x14ac:dyDescent="0.25">
      <c r="A46" s="25"/>
      <c r="B46" s="25"/>
      <c r="C46" s="25"/>
      <c r="D46" s="26" t="s">
        <v>438</v>
      </c>
      <c r="E46" s="26">
        <v>2</v>
      </c>
      <c r="F46" s="25">
        <f>1/(1+(EXP((C$15+(C$2*(('Descriptor table'!GB46-'Descriptor table'!GB$92)/'Descriptor table'!GB$93))+(C$3*(('Descriptor table'!DY46-'Descriptor table'!DY$92)/'Descriptor table'!DY$93)))+(C$4*(('Descriptor table'!DZ46-'Descriptor table'!DZ$92)/'Descriptor table'!DZ$93))+(C$5*(('Descriptor table'!AU46-'Descriptor table'!AU$92)/'Descriptor table'!AU$93))+(C$6*(('Descriptor table'!DF46-'Descriptor table'!DF$92)/'Descriptor table'!DF$93))+(C$7*(('Descriptor table'!AQ46-'Descriptor table'!AQ$92)/'Descriptor table'!AQ$93))+(C$8*(('Descriptor table'!CH46-'Descriptor table'!CH$92)/'Descriptor table'!CH$93))+(C$9*(('Descriptor table'!BC46-'Descriptor table'!BC$92)/'Descriptor table'!BC$93))+(C$10*(('Descriptor table'!CA46-'Descriptor table'!CA$92)/'Descriptor table'!CA$93))+(C$11*(('Descriptor table'!AV46-'Descriptor table'!AV$92)/'Descriptor table'!AV$93))+(C$12*(('Descriptor table'!CT46-'Descriptor table'!CT$92)/'Descriptor table'!CT$93))+(C$13*(('Descriptor table'!AZ46-'Descriptor table'!AZ$92)/'Descriptor table'!AZ$93))+(C$14*(('Descriptor table'!CS46-'Descriptor table'!CS$92)/'Descriptor table'!CS$93)))))</f>
        <v>0.3406548549812754</v>
      </c>
      <c r="G46" s="25">
        <f t="shared" si="0"/>
        <v>2</v>
      </c>
      <c r="H46" s="25">
        <f>IF(E46=G46,1,0)</f>
        <v>1</v>
      </c>
    </row>
    <row r="47" spans="1:8" x14ac:dyDescent="0.25">
      <c r="A47" s="25"/>
      <c r="B47" s="25"/>
      <c r="C47" s="25"/>
      <c r="D47" s="26" t="s">
        <v>439</v>
      </c>
      <c r="E47" s="26">
        <v>2</v>
      </c>
      <c r="F47" s="25">
        <f>1/(1+(EXP((C$15+(C$2*(('Descriptor table'!GB47-'Descriptor table'!GB$92)/'Descriptor table'!GB$93))+(C$3*(('Descriptor table'!DY47-'Descriptor table'!DY$92)/'Descriptor table'!DY$93)))+(C$4*(('Descriptor table'!DZ47-'Descriptor table'!DZ$92)/'Descriptor table'!DZ$93))+(C$5*(('Descriptor table'!AU47-'Descriptor table'!AU$92)/'Descriptor table'!AU$93))+(C$6*(('Descriptor table'!DF47-'Descriptor table'!DF$92)/'Descriptor table'!DF$93))+(C$7*(('Descriptor table'!AQ47-'Descriptor table'!AQ$92)/'Descriptor table'!AQ$93))+(C$8*(('Descriptor table'!CH47-'Descriptor table'!CH$92)/'Descriptor table'!CH$93))+(C$9*(('Descriptor table'!BC47-'Descriptor table'!BC$92)/'Descriptor table'!BC$93))+(C$10*(('Descriptor table'!CA47-'Descriptor table'!CA$92)/'Descriptor table'!CA$93))+(C$11*(('Descriptor table'!AV47-'Descriptor table'!AV$92)/'Descriptor table'!AV$93))+(C$12*(('Descriptor table'!CT47-'Descriptor table'!CT$92)/'Descriptor table'!CT$93))+(C$13*(('Descriptor table'!AZ47-'Descriptor table'!AZ$92)/'Descriptor table'!AZ$93))+(C$14*(('Descriptor table'!CS47-'Descriptor table'!CS$92)/'Descriptor table'!CS$93)))))</f>
        <v>0.13220514879448569</v>
      </c>
      <c r="G47" s="25">
        <f t="shared" si="0"/>
        <v>2</v>
      </c>
      <c r="H47" s="25">
        <f>IF(E47=G47,1,0)</f>
        <v>1</v>
      </c>
    </row>
    <row r="48" spans="1:8" x14ac:dyDescent="0.25">
      <c r="A48" s="25"/>
      <c r="B48" s="25"/>
      <c r="C48" s="25"/>
      <c r="D48" s="26" t="s">
        <v>440</v>
      </c>
      <c r="E48" s="26">
        <v>2</v>
      </c>
      <c r="F48" s="25">
        <f>1/(1+(EXP((C$15+(C$2*(('Descriptor table'!GB48-'Descriptor table'!GB$92)/'Descriptor table'!GB$93))+(C$3*(('Descriptor table'!DY48-'Descriptor table'!DY$92)/'Descriptor table'!DY$93)))+(C$4*(('Descriptor table'!DZ48-'Descriptor table'!DZ$92)/'Descriptor table'!DZ$93))+(C$5*(('Descriptor table'!AU48-'Descriptor table'!AU$92)/'Descriptor table'!AU$93))+(C$6*(('Descriptor table'!DF48-'Descriptor table'!DF$92)/'Descriptor table'!DF$93))+(C$7*(('Descriptor table'!AQ48-'Descriptor table'!AQ$92)/'Descriptor table'!AQ$93))+(C$8*(('Descriptor table'!CH48-'Descriptor table'!CH$92)/'Descriptor table'!CH$93))+(C$9*(('Descriptor table'!BC48-'Descriptor table'!BC$92)/'Descriptor table'!BC$93))+(C$10*(('Descriptor table'!CA48-'Descriptor table'!CA$92)/'Descriptor table'!CA$93))+(C$11*(('Descriptor table'!AV48-'Descriptor table'!AV$92)/'Descriptor table'!AV$93))+(C$12*(('Descriptor table'!CT48-'Descriptor table'!CT$92)/'Descriptor table'!CT$93))+(C$13*(('Descriptor table'!AZ48-'Descriptor table'!AZ$92)/'Descriptor table'!AZ$93))+(C$14*(('Descriptor table'!CS48-'Descriptor table'!CS$92)/'Descriptor table'!CS$93)))))</f>
        <v>0.18130478668172123</v>
      </c>
      <c r="G48" s="25">
        <f t="shared" si="0"/>
        <v>2</v>
      </c>
      <c r="H48" s="25">
        <f>IF(E48=G48,1,0)</f>
        <v>1</v>
      </c>
    </row>
    <row r="49" spans="1:8" x14ac:dyDescent="0.25">
      <c r="A49" s="25"/>
      <c r="B49" s="25"/>
      <c r="C49" s="25"/>
      <c r="D49" s="26" t="s">
        <v>441</v>
      </c>
      <c r="E49" s="26">
        <v>2</v>
      </c>
      <c r="F49" s="25">
        <f>1/(1+(EXP((C$15+(C$2*(('Descriptor table'!GB49-'Descriptor table'!GB$92)/'Descriptor table'!GB$93))+(C$3*(('Descriptor table'!DY49-'Descriptor table'!DY$92)/'Descriptor table'!DY$93)))+(C$4*(('Descriptor table'!DZ49-'Descriptor table'!DZ$92)/'Descriptor table'!DZ$93))+(C$5*(('Descriptor table'!AU49-'Descriptor table'!AU$92)/'Descriptor table'!AU$93))+(C$6*(('Descriptor table'!DF49-'Descriptor table'!DF$92)/'Descriptor table'!DF$93))+(C$7*(('Descriptor table'!AQ49-'Descriptor table'!AQ$92)/'Descriptor table'!AQ$93))+(C$8*(('Descriptor table'!CH49-'Descriptor table'!CH$92)/'Descriptor table'!CH$93))+(C$9*(('Descriptor table'!BC49-'Descriptor table'!BC$92)/'Descriptor table'!BC$93))+(C$10*(('Descriptor table'!CA49-'Descriptor table'!CA$92)/'Descriptor table'!CA$93))+(C$11*(('Descriptor table'!AV49-'Descriptor table'!AV$92)/'Descriptor table'!AV$93))+(C$12*(('Descriptor table'!CT49-'Descriptor table'!CT$92)/'Descriptor table'!CT$93))+(C$13*(('Descriptor table'!AZ49-'Descriptor table'!AZ$92)/'Descriptor table'!AZ$93))+(C$14*(('Descriptor table'!CS49-'Descriptor table'!CS$92)/'Descriptor table'!CS$93)))))</f>
        <v>1.4252619841084514E-2</v>
      </c>
      <c r="G49" s="25">
        <f t="shared" si="0"/>
        <v>2</v>
      </c>
      <c r="H49" s="25">
        <f>IF(E49=G49,1,0)</f>
        <v>1</v>
      </c>
    </row>
    <row r="50" spans="1:8" x14ac:dyDescent="0.25">
      <c r="A50" s="25"/>
      <c r="B50" s="25"/>
      <c r="C50" s="25"/>
      <c r="D50" s="26" t="s">
        <v>442</v>
      </c>
      <c r="E50" s="26">
        <v>2</v>
      </c>
      <c r="F50" s="25">
        <f>1/(1+(EXP((C$15+(C$2*(('Descriptor table'!GB50-'Descriptor table'!GB$92)/'Descriptor table'!GB$93))+(C$3*(('Descriptor table'!DY50-'Descriptor table'!DY$92)/'Descriptor table'!DY$93)))+(C$4*(('Descriptor table'!DZ50-'Descriptor table'!DZ$92)/'Descriptor table'!DZ$93))+(C$5*(('Descriptor table'!AU50-'Descriptor table'!AU$92)/'Descriptor table'!AU$93))+(C$6*(('Descriptor table'!DF50-'Descriptor table'!DF$92)/'Descriptor table'!DF$93))+(C$7*(('Descriptor table'!AQ50-'Descriptor table'!AQ$92)/'Descriptor table'!AQ$93))+(C$8*(('Descriptor table'!CH50-'Descriptor table'!CH$92)/'Descriptor table'!CH$93))+(C$9*(('Descriptor table'!BC50-'Descriptor table'!BC$92)/'Descriptor table'!BC$93))+(C$10*(('Descriptor table'!CA50-'Descriptor table'!CA$92)/'Descriptor table'!CA$93))+(C$11*(('Descriptor table'!AV50-'Descriptor table'!AV$92)/'Descriptor table'!AV$93))+(C$12*(('Descriptor table'!CT50-'Descriptor table'!CT$92)/'Descriptor table'!CT$93))+(C$13*(('Descriptor table'!AZ50-'Descriptor table'!AZ$92)/'Descriptor table'!AZ$93))+(C$14*(('Descriptor table'!CS50-'Descriptor table'!CS$92)/'Descriptor table'!CS$93)))))</f>
        <v>9.874127044753106E-2</v>
      </c>
      <c r="G50" s="25">
        <f t="shared" si="0"/>
        <v>2</v>
      </c>
      <c r="H50" s="25">
        <f>IF(E50=G50,1,0)</f>
        <v>1</v>
      </c>
    </row>
    <row r="51" spans="1:8" x14ac:dyDescent="0.25">
      <c r="A51" s="25"/>
      <c r="B51" s="25"/>
      <c r="C51" s="25"/>
      <c r="D51" s="26" t="s">
        <v>443</v>
      </c>
      <c r="E51" s="26">
        <v>2</v>
      </c>
      <c r="F51" s="25">
        <f>1/(1+(EXP((C$15+(C$2*(('Descriptor table'!GB51-'Descriptor table'!GB$92)/'Descriptor table'!GB$93))+(C$3*(('Descriptor table'!DY51-'Descriptor table'!DY$92)/'Descriptor table'!DY$93)))+(C$4*(('Descriptor table'!DZ51-'Descriptor table'!DZ$92)/'Descriptor table'!DZ$93))+(C$5*(('Descriptor table'!AU51-'Descriptor table'!AU$92)/'Descriptor table'!AU$93))+(C$6*(('Descriptor table'!DF51-'Descriptor table'!DF$92)/'Descriptor table'!DF$93))+(C$7*(('Descriptor table'!AQ51-'Descriptor table'!AQ$92)/'Descriptor table'!AQ$93))+(C$8*(('Descriptor table'!CH51-'Descriptor table'!CH$92)/'Descriptor table'!CH$93))+(C$9*(('Descriptor table'!BC51-'Descriptor table'!BC$92)/'Descriptor table'!BC$93))+(C$10*(('Descriptor table'!CA51-'Descriptor table'!CA$92)/'Descriptor table'!CA$93))+(C$11*(('Descriptor table'!AV51-'Descriptor table'!AV$92)/'Descriptor table'!AV$93))+(C$12*(('Descriptor table'!CT51-'Descriptor table'!CT$92)/'Descriptor table'!CT$93))+(C$13*(('Descriptor table'!AZ51-'Descriptor table'!AZ$92)/'Descriptor table'!AZ$93))+(C$14*(('Descriptor table'!CS51-'Descriptor table'!CS$92)/'Descriptor table'!CS$93)))))</f>
        <v>0.20893942927339787</v>
      </c>
      <c r="G51" s="25">
        <f t="shared" si="0"/>
        <v>2</v>
      </c>
      <c r="H51" s="25">
        <f>IF(E51=G51,1,0)</f>
        <v>1</v>
      </c>
    </row>
    <row r="52" spans="1:8" x14ac:dyDescent="0.25">
      <c r="A52" s="25"/>
      <c r="B52" s="25"/>
      <c r="C52" s="25"/>
      <c r="D52" s="26" t="s">
        <v>444</v>
      </c>
      <c r="E52" s="26">
        <v>2</v>
      </c>
      <c r="F52" s="25">
        <f>1/(1+(EXP((C$15+(C$2*(('Descriptor table'!GB52-'Descriptor table'!GB$92)/'Descriptor table'!GB$93))+(C$3*(('Descriptor table'!DY52-'Descriptor table'!DY$92)/'Descriptor table'!DY$93)))+(C$4*(('Descriptor table'!DZ52-'Descriptor table'!DZ$92)/'Descriptor table'!DZ$93))+(C$5*(('Descriptor table'!AU52-'Descriptor table'!AU$92)/'Descriptor table'!AU$93))+(C$6*(('Descriptor table'!DF52-'Descriptor table'!DF$92)/'Descriptor table'!DF$93))+(C$7*(('Descriptor table'!AQ52-'Descriptor table'!AQ$92)/'Descriptor table'!AQ$93))+(C$8*(('Descriptor table'!CH52-'Descriptor table'!CH$92)/'Descriptor table'!CH$93))+(C$9*(('Descriptor table'!BC52-'Descriptor table'!BC$92)/'Descriptor table'!BC$93))+(C$10*(('Descriptor table'!CA52-'Descriptor table'!CA$92)/'Descriptor table'!CA$93))+(C$11*(('Descriptor table'!AV52-'Descriptor table'!AV$92)/'Descriptor table'!AV$93))+(C$12*(('Descriptor table'!CT52-'Descriptor table'!CT$92)/'Descriptor table'!CT$93))+(C$13*(('Descriptor table'!AZ52-'Descriptor table'!AZ$92)/'Descriptor table'!AZ$93))+(C$14*(('Descriptor table'!CS52-'Descriptor table'!CS$92)/'Descriptor table'!CS$93)))))</f>
        <v>0.28941350846270925</v>
      </c>
      <c r="G52" s="25">
        <f t="shared" si="0"/>
        <v>2</v>
      </c>
      <c r="H52" s="25">
        <f>IF(E52=G52,1,0)</f>
        <v>1</v>
      </c>
    </row>
    <row r="53" spans="1:8" x14ac:dyDescent="0.25">
      <c r="A53" s="25"/>
      <c r="B53" s="25"/>
      <c r="C53" s="25"/>
      <c r="D53" s="26" t="s">
        <v>445</v>
      </c>
      <c r="E53" s="26">
        <v>2</v>
      </c>
      <c r="F53" s="25">
        <f>1/(1+(EXP((C$15+(C$2*(('Descriptor table'!GB53-'Descriptor table'!GB$92)/'Descriptor table'!GB$93))+(C$3*(('Descriptor table'!DY53-'Descriptor table'!DY$92)/'Descriptor table'!DY$93)))+(C$4*(('Descriptor table'!DZ53-'Descriptor table'!DZ$92)/'Descriptor table'!DZ$93))+(C$5*(('Descriptor table'!AU53-'Descriptor table'!AU$92)/'Descriptor table'!AU$93))+(C$6*(('Descriptor table'!DF53-'Descriptor table'!DF$92)/'Descriptor table'!DF$93))+(C$7*(('Descriptor table'!AQ53-'Descriptor table'!AQ$92)/'Descriptor table'!AQ$93))+(C$8*(('Descriptor table'!CH53-'Descriptor table'!CH$92)/'Descriptor table'!CH$93))+(C$9*(('Descriptor table'!BC53-'Descriptor table'!BC$92)/'Descriptor table'!BC$93))+(C$10*(('Descriptor table'!CA53-'Descriptor table'!CA$92)/'Descriptor table'!CA$93))+(C$11*(('Descriptor table'!AV53-'Descriptor table'!AV$92)/'Descriptor table'!AV$93))+(C$12*(('Descriptor table'!CT53-'Descriptor table'!CT$92)/'Descriptor table'!CT$93))+(C$13*(('Descriptor table'!AZ53-'Descriptor table'!AZ$92)/'Descriptor table'!AZ$93))+(C$14*(('Descriptor table'!CS53-'Descriptor table'!CS$92)/'Descriptor table'!CS$93)))))</f>
        <v>0.6364769443029481</v>
      </c>
      <c r="G53" s="25">
        <f t="shared" si="0"/>
        <v>1</v>
      </c>
      <c r="H53" s="25">
        <f>IF(E53=G53,1,0)</f>
        <v>0</v>
      </c>
    </row>
    <row r="54" spans="1:8" x14ac:dyDescent="0.25">
      <c r="A54" s="25"/>
      <c r="B54" s="25"/>
      <c r="C54" s="25"/>
      <c r="D54" s="26" t="s">
        <v>446</v>
      </c>
      <c r="E54" s="26">
        <v>2</v>
      </c>
      <c r="F54" s="25">
        <f>1/(1+(EXP((C$15+(C$2*(('Descriptor table'!GB54-'Descriptor table'!GB$92)/'Descriptor table'!GB$93))+(C$3*(('Descriptor table'!DY54-'Descriptor table'!DY$92)/'Descriptor table'!DY$93)))+(C$4*(('Descriptor table'!DZ54-'Descriptor table'!DZ$92)/'Descriptor table'!DZ$93))+(C$5*(('Descriptor table'!AU54-'Descriptor table'!AU$92)/'Descriptor table'!AU$93))+(C$6*(('Descriptor table'!DF54-'Descriptor table'!DF$92)/'Descriptor table'!DF$93))+(C$7*(('Descriptor table'!AQ54-'Descriptor table'!AQ$92)/'Descriptor table'!AQ$93))+(C$8*(('Descriptor table'!CH54-'Descriptor table'!CH$92)/'Descriptor table'!CH$93))+(C$9*(('Descriptor table'!BC54-'Descriptor table'!BC$92)/'Descriptor table'!BC$93))+(C$10*(('Descriptor table'!CA54-'Descriptor table'!CA$92)/'Descriptor table'!CA$93))+(C$11*(('Descriptor table'!AV54-'Descriptor table'!AV$92)/'Descriptor table'!AV$93))+(C$12*(('Descriptor table'!CT54-'Descriptor table'!CT$92)/'Descriptor table'!CT$93))+(C$13*(('Descriptor table'!AZ54-'Descriptor table'!AZ$92)/'Descriptor table'!AZ$93))+(C$14*(('Descriptor table'!CS54-'Descriptor table'!CS$92)/'Descriptor table'!CS$93)))))</f>
        <v>9.9022248704587423E-2</v>
      </c>
      <c r="G54" s="25">
        <f t="shared" si="0"/>
        <v>2</v>
      </c>
      <c r="H54" s="25">
        <f>IF(E54=G54,1,0)</f>
        <v>1</v>
      </c>
    </row>
    <row r="55" spans="1:8" x14ac:dyDescent="0.25">
      <c r="A55" s="25"/>
      <c r="B55" s="25"/>
      <c r="C55" s="25"/>
      <c r="D55" s="26" t="s">
        <v>447</v>
      </c>
      <c r="E55" s="26">
        <v>2</v>
      </c>
      <c r="F55" s="25">
        <f>1/(1+(EXP((C$15+(C$2*(('Descriptor table'!GB55-'Descriptor table'!GB$92)/'Descriptor table'!GB$93))+(C$3*(('Descriptor table'!DY55-'Descriptor table'!DY$92)/'Descriptor table'!DY$93)))+(C$4*(('Descriptor table'!DZ55-'Descriptor table'!DZ$92)/'Descriptor table'!DZ$93))+(C$5*(('Descriptor table'!AU55-'Descriptor table'!AU$92)/'Descriptor table'!AU$93))+(C$6*(('Descriptor table'!DF55-'Descriptor table'!DF$92)/'Descriptor table'!DF$93))+(C$7*(('Descriptor table'!AQ55-'Descriptor table'!AQ$92)/'Descriptor table'!AQ$93))+(C$8*(('Descriptor table'!CH55-'Descriptor table'!CH$92)/'Descriptor table'!CH$93))+(C$9*(('Descriptor table'!BC55-'Descriptor table'!BC$92)/'Descriptor table'!BC$93))+(C$10*(('Descriptor table'!CA55-'Descriptor table'!CA$92)/'Descriptor table'!CA$93))+(C$11*(('Descriptor table'!AV55-'Descriptor table'!AV$92)/'Descriptor table'!AV$93))+(C$12*(('Descriptor table'!CT55-'Descriptor table'!CT$92)/'Descriptor table'!CT$93))+(C$13*(('Descriptor table'!AZ55-'Descriptor table'!AZ$92)/'Descriptor table'!AZ$93))+(C$14*(('Descriptor table'!CS55-'Descriptor table'!CS$92)/'Descriptor table'!CS$93)))))</f>
        <v>0.2902331571873773</v>
      </c>
      <c r="G55" s="25">
        <f t="shared" si="0"/>
        <v>2</v>
      </c>
      <c r="H55" s="25">
        <f>IF(E55=G55,1,0)</f>
        <v>1</v>
      </c>
    </row>
    <row r="56" spans="1:8" x14ac:dyDescent="0.25">
      <c r="A56" s="25"/>
      <c r="B56" s="25"/>
      <c r="C56" s="25"/>
      <c r="D56" s="26" t="s">
        <v>448</v>
      </c>
      <c r="E56" s="26">
        <v>2</v>
      </c>
      <c r="F56" s="25">
        <f>1/(1+(EXP((C$15+(C$2*(('Descriptor table'!GB56-'Descriptor table'!GB$92)/'Descriptor table'!GB$93))+(C$3*(('Descriptor table'!DY56-'Descriptor table'!DY$92)/'Descriptor table'!DY$93)))+(C$4*(('Descriptor table'!DZ56-'Descriptor table'!DZ$92)/'Descriptor table'!DZ$93))+(C$5*(('Descriptor table'!AU56-'Descriptor table'!AU$92)/'Descriptor table'!AU$93))+(C$6*(('Descriptor table'!DF56-'Descriptor table'!DF$92)/'Descriptor table'!DF$93))+(C$7*(('Descriptor table'!AQ56-'Descriptor table'!AQ$92)/'Descriptor table'!AQ$93))+(C$8*(('Descriptor table'!CH56-'Descriptor table'!CH$92)/'Descriptor table'!CH$93))+(C$9*(('Descriptor table'!BC56-'Descriptor table'!BC$92)/'Descriptor table'!BC$93))+(C$10*(('Descriptor table'!CA56-'Descriptor table'!CA$92)/'Descriptor table'!CA$93))+(C$11*(('Descriptor table'!AV56-'Descriptor table'!AV$92)/'Descriptor table'!AV$93))+(C$12*(('Descriptor table'!CT56-'Descriptor table'!CT$92)/'Descriptor table'!CT$93))+(C$13*(('Descriptor table'!AZ56-'Descriptor table'!AZ$92)/'Descriptor table'!AZ$93))+(C$14*(('Descriptor table'!CS56-'Descriptor table'!CS$92)/'Descriptor table'!CS$93)))))</f>
        <v>0.46992880403492693</v>
      </c>
      <c r="G56" s="25">
        <f t="shared" si="0"/>
        <v>2</v>
      </c>
      <c r="H56" s="25">
        <f>IF(E56=G56,1,0)</f>
        <v>1</v>
      </c>
    </row>
    <row r="57" spans="1:8" x14ac:dyDescent="0.25">
      <c r="A57" s="25"/>
      <c r="B57" s="25"/>
      <c r="C57" s="25"/>
      <c r="D57" s="26" t="s">
        <v>449</v>
      </c>
      <c r="E57" s="26">
        <v>2</v>
      </c>
      <c r="F57" s="25">
        <f>1/(1+(EXP((C$15+(C$2*(('Descriptor table'!GB57-'Descriptor table'!GB$92)/'Descriptor table'!GB$93))+(C$3*(('Descriptor table'!DY57-'Descriptor table'!DY$92)/'Descriptor table'!DY$93)))+(C$4*(('Descriptor table'!DZ57-'Descriptor table'!DZ$92)/'Descriptor table'!DZ$93))+(C$5*(('Descriptor table'!AU57-'Descriptor table'!AU$92)/'Descriptor table'!AU$93))+(C$6*(('Descriptor table'!DF57-'Descriptor table'!DF$92)/'Descriptor table'!DF$93))+(C$7*(('Descriptor table'!AQ57-'Descriptor table'!AQ$92)/'Descriptor table'!AQ$93))+(C$8*(('Descriptor table'!CH57-'Descriptor table'!CH$92)/'Descriptor table'!CH$93))+(C$9*(('Descriptor table'!BC57-'Descriptor table'!BC$92)/'Descriptor table'!BC$93))+(C$10*(('Descriptor table'!CA57-'Descriptor table'!CA$92)/'Descriptor table'!CA$93))+(C$11*(('Descriptor table'!AV57-'Descriptor table'!AV$92)/'Descriptor table'!AV$93))+(C$12*(('Descriptor table'!CT57-'Descriptor table'!CT$92)/'Descriptor table'!CT$93))+(C$13*(('Descriptor table'!AZ57-'Descriptor table'!AZ$92)/'Descriptor table'!AZ$93))+(C$14*(('Descriptor table'!CS57-'Descriptor table'!CS$92)/'Descriptor table'!CS$93)))))</f>
        <v>0.33260922515938007</v>
      </c>
      <c r="G57" s="25">
        <f t="shared" si="0"/>
        <v>2</v>
      </c>
      <c r="H57" s="25">
        <f>IF(E57=G57,1,0)</f>
        <v>1</v>
      </c>
    </row>
    <row r="58" spans="1:8" x14ac:dyDescent="0.25">
      <c r="A58" s="25"/>
      <c r="B58" s="25"/>
      <c r="C58" s="25"/>
      <c r="D58" s="26" t="s">
        <v>450</v>
      </c>
      <c r="E58" s="26">
        <v>2</v>
      </c>
      <c r="F58" s="25">
        <f>1/(1+(EXP((C$15+(C$2*(('Descriptor table'!GB58-'Descriptor table'!GB$92)/'Descriptor table'!GB$93))+(C$3*(('Descriptor table'!DY58-'Descriptor table'!DY$92)/'Descriptor table'!DY$93)))+(C$4*(('Descriptor table'!DZ58-'Descriptor table'!DZ$92)/'Descriptor table'!DZ$93))+(C$5*(('Descriptor table'!AU58-'Descriptor table'!AU$92)/'Descriptor table'!AU$93))+(C$6*(('Descriptor table'!DF58-'Descriptor table'!DF$92)/'Descriptor table'!DF$93))+(C$7*(('Descriptor table'!AQ58-'Descriptor table'!AQ$92)/'Descriptor table'!AQ$93))+(C$8*(('Descriptor table'!CH58-'Descriptor table'!CH$92)/'Descriptor table'!CH$93))+(C$9*(('Descriptor table'!BC58-'Descriptor table'!BC$92)/'Descriptor table'!BC$93))+(C$10*(('Descriptor table'!CA58-'Descriptor table'!CA$92)/'Descriptor table'!CA$93))+(C$11*(('Descriptor table'!AV58-'Descriptor table'!AV$92)/'Descriptor table'!AV$93))+(C$12*(('Descriptor table'!CT58-'Descriptor table'!CT$92)/'Descriptor table'!CT$93))+(C$13*(('Descriptor table'!AZ58-'Descriptor table'!AZ$92)/'Descriptor table'!AZ$93))+(C$14*(('Descriptor table'!CS58-'Descriptor table'!CS$92)/'Descriptor table'!CS$93)))))</f>
        <v>4.1717818062436456E-2</v>
      </c>
      <c r="G58" s="25">
        <f t="shared" si="0"/>
        <v>2</v>
      </c>
      <c r="H58" s="25">
        <f>IF(E58=G58,1,0)</f>
        <v>1</v>
      </c>
    </row>
    <row r="59" spans="1:8" x14ac:dyDescent="0.25">
      <c r="A59" s="25"/>
      <c r="B59" s="25"/>
      <c r="C59" s="25"/>
      <c r="D59" s="26" t="s">
        <v>451</v>
      </c>
      <c r="E59" s="26">
        <v>2</v>
      </c>
      <c r="F59" s="25">
        <f>1/(1+(EXP((C$15+(C$2*(('Descriptor table'!GB59-'Descriptor table'!GB$92)/'Descriptor table'!GB$93))+(C$3*(('Descriptor table'!DY59-'Descriptor table'!DY$92)/'Descriptor table'!DY$93)))+(C$4*(('Descriptor table'!DZ59-'Descriptor table'!DZ$92)/'Descriptor table'!DZ$93))+(C$5*(('Descriptor table'!AU59-'Descriptor table'!AU$92)/'Descriptor table'!AU$93))+(C$6*(('Descriptor table'!DF59-'Descriptor table'!DF$92)/'Descriptor table'!DF$93))+(C$7*(('Descriptor table'!AQ59-'Descriptor table'!AQ$92)/'Descriptor table'!AQ$93))+(C$8*(('Descriptor table'!CH59-'Descriptor table'!CH$92)/'Descriptor table'!CH$93))+(C$9*(('Descriptor table'!BC59-'Descriptor table'!BC$92)/'Descriptor table'!BC$93))+(C$10*(('Descriptor table'!CA59-'Descriptor table'!CA$92)/'Descriptor table'!CA$93))+(C$11*(('Descriptor table'!AV59-'Descriptor table'!AV$92)/'Descriptor table'!AV$93))+(C$12*(('Descriptor table'!CT59-'Descriptor table'!CT$92)/'Descriptor table'!CT$93))+(C$13*(('Descriptor table'!AZ59-'Descriptor table'!AZ$92)/'Descriptor table'!AZ$93))+(C$14*(('Descriptor table'!CS59-'Descriptor table'!CS$92)/'Descriptor table'!CS$93)))))</f>
        <v>7.4410222326606448E-2</v>
      </c>
      <c r="G59" s="25">
        <f t="shared" si="0"/>
        <v>2</v>
      </c>
      <c r="H59" s="25">
        <f>IF(E59=G59,1,0)</f>
        <v>1</v>
      </c>
    </row>
    <row r="60" spans="1:8" x14ac:dyDescent="0.25">
      <c r="A60" s="25"/>
      <c r="B60" s="25"/>
      <c r="C60" s="25"/>
      <c r="D60" s="26" t="s">
        <v>452</v>
      </c>
      <c r="E60" s="26">
        <v>2</v>
      </c>
      <c r="F60" s="25">
        <f>1/(1+(EXP((C$15+(C$2*(('Descriptor table'!GB60-'Descriptor table'!GB$92)/'Descriptor table'!GB$93))+(C$3*(('Descriptor table'!DY60-'Descriptor table'!DY$92)/'Descriptor table'!DY$93)))+(C$4*(('Descriptor table'!DZ60-'Descriptor table'!DZ$92)/'Descriptor table'!DZ$93))+(C$5*(('Descriptor table'!AU60-'Descriptor table'!AU$92)/'Descriptor table'!AU$93))+(C$6*(('Descriptor table'!DF60-'Descriptor table'!DF$92)/'Descriptor table'!DF$93))+(C$7*(('Descriptor table'!AQ60-'Descriptor table'!AQ$92)/'Descriptor table'!AQ$93))+(C$8*(('Descriptor table'!CH60-'Descriptor table'!CH$92)/'Descriptor table'!CH$93))+(C$9*(('Descriptor table'!BC60-'Descriptor table'!BC$92)/'Descriptor table'!BC$93))+(C$10*(('Descriptor table'!CA60-'Descriptor table'!CA$92)/'Descriptor table'!CA$93))+(C$11*(('Descriptor table'!AV60-'Descriptor table'!AV$92)/'Descriptor table'!AV$93))+(C$12*(('Descriptor table'!CT60-'Descriptor table'!CT$92)/'Descriptor table'!CT$93))+(C$13*(('Descriptor table'!AZ60-'Descriptor table'!AZ$92)/'Descriptor table'!AZ$93))+(C$14*(('Descriptor table'!CS60-'Descriptor table'!CS$92)/'Descriptor table'!CS$93)))))</f>
        <v>8.0972394246135462E-2</v>
      </c>
      <c r="G60" s="25">
        <f t="shared" si="0"/>
        <v>2</v>
      </c>
      <c r="H60" s="25">
        <f>IF(E60=G60,1,0)</f>
        <v>1</v>
      </c>
    </row>
    <row r="61" spans="1:8" x14ac:dyDescent="0.25">
      <c r="A61" s="25"/>
      <c r="B61" s="25"/>
      <c r="C61" s="25"/>
      <c r="D61" s="26" t="s">
        <v>453</v>
      </c>
      <c r="E61" s="26">
        <v>2</v>
      </c>
      <c r="F61" s="25">
        <f>1/(1+(EXP((C$15+(C$2*(('Descriptor table'!GB61-'Descriptor table'!GB$92)/'Descriptor table'!GB$93))+(C$3*(('Descriptor table'!DY61-'Descriptor table'!DY$92)/'Descriptor table'!DY$93)))+(C$4*(('Descriptor table'!DZ61-'Descriptor table'!DZ$92)/'Descriptor table'!DZ$93))+(C$5*(('Descriptor table'!AU61-'Descriptor table'!AU$92)/'Descriptor table'!AU$93))+(C$6*(('Descriptor table'!DF61-'Descriptor table'!DF$92)/'Descriptor table'!DF$93))+(C$7*(('Descriptor table'!AQ61-'Descriptor table'!AQ$92)/'Descriptor table'!AQ$93))+(C$8*(('Descriptor table'!CH61-'Descriptor table'!CH$92)/'Descriptor table'!CH$93))+(C$9*(('Descriptor table'!BC61-'Descriptor table'!BC$92)/'Descriptor table'!BC$93))+(C$10*(('Descriptor table'!CA61-'Descriptor table'!CA$92)/'Descriptor table'!CA$93))+(C$11*(('Descriptor table'!AV61-'Descriptor table'!AV$92)/'Descriptor table'!AV$93))+(C$12*(('Descriptor table'!CT61-'Descriptor table'!CT$92)/'Descriptor table'!CT$93))+(C$13*(('Descriptor table'!AZ61-'Descriptor table'!AZ$92)/'Descriptor table'!AZ$93))+(C$14*(('Descriptor table'!CS61-'Descriptor table'!CS$92)/'Descriptor table'!CS$93)))))</f>
        <v>0.14297736575252987</v>
      </c>
      <c r="G61" s="25">
        <f t="shared" si="0"/>
        <v>2</v>
      </c>
      <c r="H61" s="25">
        <f>IF(E61=G61,1,0)</f>
        <v>1</v>
      </c>
    </row>
    <row r="62" spans="1:8" x14ac:dyDescent="0.25">
      <c r="A62" s="25"/>
      <c r="B62" s="25"/>
      <c r="C62" s="25"/>
      <c r="D62" s="26" t="s">
        <v>454</v>
      </c>
      <c r="E62" s="26">
        <v>2</v>
      </c>
      <c r="F62" s="25">
        <f>1/(1+(EXP((C$15+(C$2*(('Descriptor table'!GB62-'Descriptor table'!GB$92)/'Descriptor table'!GB$93))+(C$3*(('Descriptor table'!DY62-'Descriptor table'!DY$92)/'Descriptor table'!DY$93)))+(C$4*(('Descriptor table'!DZ62-'Descriptor table'!DZ$92)/'Descriptor table'!DZ$93))+(C$5*(('Descriptor table'!AU62-'Descriptor table'!AU$92)/'Descriptor table'!AU$93))+(C$6*(('Descriptor table'!DF62-'Descriptor table'!DF$92)/'Descriptor table'!DF$93))+(C$7*(('Descriptor table'!AQ62-'Descriptor table'!AQ$92)/'Descriptor table'!AQ$93))+(C$8*(('Descriptor table'!CH62-'Descriptor table'!CH$92)/'Descriptor table'!CH$93))+(C$9*(('Descriptor table'!BC62-'Descriptor table'!BC$92)/'Descriptor table'!BC$93))+(C$10*(('Descriptor table'!CA62-'Descriptor table'!CA$92)/'Descriptor table'!CA$93))+(C$11*(('Descriptor table'!AV62-'Descriptor table'!AV$92)/'Descriptor table'!AV$93))+(C$12*(('Descriptor table'!CT62-'Descriptor table'!CT$92)/'Descriptor table'!CT$93))+(C$13*(('Descriptor table'!AZ62-'Descriptor table'!AZ$92)/'Descriptor table'!AZ$93))+(C$14*(('Descriptor table'!CS62-'Descriptor table'!CS$92)/'Descriptor table'!CS$93)))))</f>
        <v>7.2737890087169785E-2</v>
      </c>
      <c r="G62" s="25">
        <f t="shared" si="0"/>
        <v>2</v>
      </c>
      <c r="H62" s="25">
        <f>IF(E62=G62,1,0)</f>
        <v>1</v>
      </c>
    </row>
    <row r="63" spans="1:8" x14ac:dyDescent="0.25">
      <c r="A63" s="25"/>
      <c r="B63" s="25"/>
      <c r="C63" s="25"/>
      <c r="D63" s="26" t="s">
        <v>455</v>
      </c>
      <c r="E63" s="26">
        <v>2</v>
      </c>
      <c r="F63" s="25">
        <f>1/(1+(EXP((C$15+(C$2*(('Descriptor table'!GB63-'Descriptor table'!GB$92)/'Descriptor table'!GB$93))+(C$3*(('Descriptor table'!DY63-'Descriptor table'!DY$92)/'Descriptor table'!DY$93)))+(C$4*(('Descriptor table'!DZ63-'Descriptor table'!DZ$92)/'Descriptor table'!DZ$93))+(C$5*(('Descriptor table'!AU63-'Descriptor table'!AU$92)/'Descriptor table'!AU$93))+(C$6*(('Descriptor table'!DF63-'Descriptor table'!DF$92)/'Descriptor table'!DF$93))+(C$7*(('Descriptor table'!AQ63-'Descriptor table'!AQ$92)/'Descriptor table'!AQ$93))+(C$8*(('Descriptor table'!CH63-'Descriptor table'!CH$92)/'Descriptor table'!CH$93))+(C$9*(('Descriptor table'!BC63-'Descriptor table'!BC$92)/'Descriptor table'!BC$93))+(C$10*(('Descriptor table'!CA63-'Descriptor table'!CA$92)/'Descriptor table'!CA$93))+(C$11*(('Descriptor table'!AV63-'Descriptor table'!AV$92)/'Descriptor table'!AV$93))+(C$12*(('Descriptor table'!CT63-'Descriptor table'!CT$92)/'Descriptor table'!CT$93))+(C$13*(('Descriptor table'!AZ63-'Descriptor table'!AZ$92)/'Descriptor table'!AZ$93))+(C$14*(('Descriptor table'!CS63-'Descriptor table'!CS$92)/'Descriptor table'!CS$93)))))</f>
        <v>4.6086148243110449E-2</v>
      </c>
      <c r="G63" s="25">
        <f t="shared" si="0"/>
        <v>2</v>
      </c>
      <c r="H63" s="25">
        <f>IF(E63=G63,1,0)</f>
        <v>1</v>
      </c>
    </row>
    <row r="64" spans="1:8" x14ac:dyDescent="0.25">
      <c r="A64" s="25"/>
      <c r="B64" s="25"/>
      <c r="C64" s="25"/>
      <c r="D64" s="26" t="s">
        <v>456</v>
      </c>
      <c r="E64" s="26">
        <v>2</v>
      </c>
      <c r="F64" s="25">
        <f>1/(1+(EXP((C$15+(C$2*(('Descriptor table'!GB64-'Descriptor table'!GB$92)/'Descriptor table'!GB$93))+(C$3*(('Descriptor table'!DY64-'Descriptor table'!DY$92)/'Descriptor table'!DY$93)))+(C$4*(('Descriptor table'!DZ64-'Descriptor table'!DZ$92)/'Descriptor table'!DZ$93))+(C$5*(('Descriptor table'!AU64-'Descriptor table'!AU$92)/'Descriptor table'!AU$93))+(C$6*(('Descriptor table'!DF64-'Descriptor table'!DF$92)/'Descriptor table'!DF$93))+(C$7*(('Descriptor table'!AQ64-'Descriptor table'!AQ$92)/'Descriptor table'!AQ$93))+(C$8*(('Descriptor table'!CH64-'Descriptor table'!CH$92)/'Descriptor table'!CH$93))+(C$9*(('Descriptor table'!BC64-'Descriptor table'!BC$92)/'Descriptor table'!BC$93))+(C$10*(('Descriptor table'!CA64-'Descriptor table'!CA$92)/'Descriptor table'!CA$93))+(C$11*(('Descriptor table'!AV64-'Descriptor table'!AV$92)/'Descriptor table'!AV$93))+(C$12*(('Descriptor table'!CT64-'Descriptor table'!CT$92)/'Descriptor table'!CT$93))+(C$13*(('Descriptor table'!AZ64-'Descriptor table'!AZ$92)/'Descriptor table'!AZ$93))+(C$14*(('Descriptor table'!CS64-'Descriptor table'!CS$92)/'Descriptor table'!CS$93)))))</f>
        <v>0.3493284643883674</v>
      </c>
      <c r="G64" s="25">
        <f t="shared" si="0"/>
        <v>2</v>
      </c>
      <c r="H64" s="25">
        <f>IF(E64=G64,1,0)</f>
        <v>1</v>
      </c>
    </row>
    <row r="65" spans="1:8" x14ac:dyDescent="0.25">
      <c r="A65" s="25"/>
      <c r="B65" s="25"/>
      <c r="C65" s="25"/>
      <c r="D65" s="26" t="s">
        <v>457</v>
      </c>
      <c r="E65" s="26">
        <v>2</v>
      </c>
      <c r="F65" s="25">
        <f>1/(1+(EXP((C$15+(C$2*(('Descriptor table'!GB65-'Descriptor table'!GB$92)/'Descriptor table'!GB$93))+(C$3*(('Descriptor table'!DY65-'Descriptor table'!DY$92)/'Descriptor table'!DY$93)))+(C$4*(('Descriptor table'!DZ65-'Descriptor table'!DZ$92)/'Descriptor table'!DZ$93))+(C$5*(('Descriptor table'!AU65-'Descriptor table'!AU$92)/'Descriptor table'!AU$93))+(C$6*(('Descriptor table'!DF65-'Descriptor table'!DF$92)/'Descriptor table'!DF$93))+(C$7*(('Descriptor table'!AQ65-'Descriptor table'!AQ$92)/'Descriptor table'!AQ$93))+(C$8*(('Descriptor table'!CH65-'Descriptor table'!CH$92)/'Descriptor table'!CH$93))+(C$9*(('Descriptor table'!BC65-'Descriptor table'!BC$92)/'Descriptor table'!BC$93))+(C$10*(('Descriptor table'!CA65-'Descriptor table'!CA$92)/'Descriptor table'!CA$93))+(C$11*(('Descriptor table'!AV65-'Descriptor table'!AV$92)/'Descriptor table'!AV$93))+(C$12*(('Descriptor table'!CT65-'Descriptor table'!CT$92)/'Descriptor table'!CT$93))+(C$13*(('Descriptor table'!AZ65-'Descriptor table'!AZ$92)/'Descriptor table'!AZ$93))+(C$14*(('Descriptor table'!CS65-'Descriptor table'!CS$92)/'Descriptor table'!CS$93)))))</f>
        <v>0.37144050504496623</v>
      </c>
      <c r="G65" s="25">
        <f t="shared" si="0"/>
        <v>2</v>
      </c>
      <c r="H65" s="25">
        <f>IF(E65=G65,1,0)</f>
        <v>1</v>
      </c>
    </row>
    <row r="66" spans="1:8" x14ac:dyDescent="0.25">
      <c r="A66" s="25"/>
      <c r="B66" s="25"/>
      <c r="C66" s="25"/>
      <c r="D66" s="26" t="s">
        <v>458</v>
      </c>
      <c r="E66" s="26">
        <v>2</v>
      </c>
      <c r="F66" s="25">
        <f>1/(1+(EXP((C$15+(C$2*(('Descriptor table'!GB66-'Descriptor table'!GB$92)/'Descriptor table'!GB$93))+(C$3*(('Descriptor table'!DY66-'Descriptor table'!DY$92)/'Descriptor table'!DY$93)))+(C$4*(('Descriptor table'!DZ66-'Descriptor table'!DZ$92)/'Descriptor table'!DZ$93))+(C$5*(('Descriptor table'!AU66-'Descriptor table'!AU$92)/'Descriptor table'!AU$93))+(C$6*(('Descriptor table'!DF66-'Descriptor table'!DF$92)/'Descriptor table'!DF$93))+(C$7*(('Descriptor table'!AQ66-'Descriptor table'!AQ$92)/'Descriptor table'!AQ$93))+(C$8*(('Descriptor table'!CH66-'Descriptor table'!CH$92)/'Descriptor table'!CH$93))+(C$9*(('Descriptor table'!BC66-'Descriptor table'!BC$92)/'Descriptor table'!BC$93))+(C$10*(('Descriptor table'!CA66-'Descriptor table'!CA$92)/'Descriptor table'!CA$93))+(C$11*(('Descriptor table'!AV66-'Descriptor table'!AV$92)/'Descriptor table'!AV$93))+(C$12*(('Descriptor table'!CT66-'Descriptor table'!CT$92)/'Descriptor table'!CT$93))+(C$13*(('Descriptor table'!AZ66-'Descriptor table'!AZ$92)/'Descriptor table'!AZ$93))+(C$14*(('Descriptor table'!CS66-'Descriptor table'!CS$92)/'Descriptor table'!CS$93)))))</f>
        <v>0.28663723450257733</v>
      </c>
      <c r="G66" s="25">
        <f t="shared" si="0"/>
        <v>2</v>
      </c>
      <c r="H66" s="25">
        <f>IF(E66=G66,1,0)</f>
        <v>1</v>
      </c>
    </row>
    <row r="67" spans="1:8" x14ac:dyDescent="0.25">
      <c r="A67" s="25"/>
      <c r="B67" s="25"/>
      <c r="C67" s="25"/>
      <c r="D67" s="26" t="s">
        <v>459</v>
      </c>
      <c r="E67" s="26">
        <v>2</v>
      </c>
      <c r="F67" s="25">
        <f>1/(1+(EXP((C$15+(C$2*(('Descriptor table'!GB67-'Descriptor table'!GB$92)/'Descriptor table'!GB$93))+(C$3*(('Descriptor table'!DY67-'Descriptor table'!DY$92)/'Descriptor table'!DY$93)))+(C$4*(('Descriptor table'!DZ67-'Descriptor table'!DZ$92)/'Descriptor table'!DZ$93))+(C$5*(('Descriptor table'!AU67-'Descriptor table'!AU$92)/'Descriptor table'!AU$93))+(C$6*(('Descriptor table'!DF67-'Descriptor table'!DF$92)/'Descriptor table'!DF$93))+(C$7*(('Descriptor table'!AQ67-'Descriptor table'!AQ$92)/'Descriptor table'!AQ$93))+(C$8*(('Descriptor table'!CH67-'Descriptor table'!CH$92)/'Descriptor table'!CH$93))+(C$9*(('Descriptor table'!BC67-'Descriptor table'!BC$92)/'Descriptor table'!BC$93))+(C$10*(('Descriptor table'!CA67-'Descriptor table'!CA$92)/'Descriptor table'!CA$93))+(C$11*(('Descriptor table'!AV67-'Descriptor table'!AV$92)/'Descriptor table'!AV$93))+(C$12*(('Descriptor table'!CT67-'Descriptor table'!CT$92)/'Descriptor table'!CT$93))+(C$13*(('Descriptor table'!AZ67-'Descriptor table'!AZ$92)/'Descriptor table'!AZ$93))+(C$14*(('Descriptor table'!CS67-'Descriptor table'!CS$92)/'Descriptor table'!CS$93)))))</f>
        <v>7.3554995696090818E-3</v>
      </c>
      <c r="G67" s="25">
        <f t="shared" ref="G67:G91" si="1">IF(F67&gt;0.5,1,2)</f>
        <v>2</v>
      </c>
      <c r="H67" s="25">
        <f>IF(E67=G67,1,0)</f>
        <v>1</v>
      </c>
    </row>
    <row r="68" spans="1:8" x14ac:dyDescent="0.25">
      <c r="A68" s="25"/>
      <c r="B68" s="25"/>
      <c r="C68" s="25"/>
      <c r="D68" s="26" t="s">
        <v>460</v>
      </c>
      <c r="E68" s="26">
        <v>2</v>
      </c>
      <c r="F68" s="25">
        <f>1/(1+(EXP((C$15+(C$2*(('Descriptor table'!GB68-'Descriptor table'!GB$92)/'Descriptor table'!GB$93))+(C$3*(('Descriptor table'!DY68-'Descriptor table'!DY$92)/'Descriptor table'!DY$93)))+(C$4*(('Descriptor table'!DZ68-'Descriptor table'!DZ$92)/'Descriptor table'!DZ$93))+(C$5*(('Descriptor table'!AU68-'Descriptor table'!AU$92)/'Descriptor table'!AU$93))+(C$6*(('Descriptor table'!DF68-'Descriptor table'!DF$92)/'Descriptor table'!DF$93))+(C$7*(('Descriptor table'!AQ68-'Descriptor table'!AQ$92)/'Descriptor table'!AQ$93))+(C$8*(('Descriptor table'!CH68-'Descriptor table'!CH$92)/'Descriptor table'!CH$93))+(C$9*(('Descriptor table'!BC68-'Descriptor table'!BC$92)/'Descriptor table'!BC$93))+(C$10*(('Descriptor table'!CA68-'Descriptor table'!CA$92)/'Descriptor table'!CA$93))+(C$11*(('Descriptor table'!AV68-'Descriptor table'!AV$92)/'Descriptor table'!AV$93))+(C$12*(('Descriptor table'!CT68-'Descriptor table'!CT$92)/'Descriptor table'!CT$93))+(C$13*(('Descriptor table'!AZ68-'Descriptor table'!AZ$92)/'Descriptor table'!AZ$93))+(C$14*(('Descriptor table'!CS68-'Descriptor table'!CS$92)/'Descriptor table'!CS$93)))))</f>
        <v>7.4342547842458348E-2</v>
      </c>
      <c r="G68" s="25">
        <f t="shared" si="1"/>
        <v>2</v>
      </c>
      <c r="H68" s="25">
        <f>IF(E68=G68,1,0)</f>
        <v>1</v>
      </c>
    </row>
    <row r="69" spans="1:8" x14ac:dyDescent="0.25">
      <c r="A69" s="25"/>
      <c r="B69" s="25"/>
      <c r="C69" s="25"/>
      <c r="D69" s="26" t="s">
        <v>461</v>
      </c>
      <c r="E69" s="26">
        <v>2</v>
      </c>
      <c r="F69" s="25">
        <f>1/(1+(EXP((C$15+(C$2*(('Descriptor table'!GB69-'Descriptor table'!GB$92)/'Descriptor table'!GB$93))+(C$3*(('Descriptor table'!DY69-'Descriptor table'!DY$92)/'Descriptor table'!DY$93)))+(C$4*(('Descriptor table'!DZ69-'Descriptor table'!DZ$92)/'Descriptor table'!DZ$93))+(C$5*(('Descriptor table'!AU69-'Descriptor table'!AU$92)/'Descriptor table'!AU$93))+(C$6*(('Descriptor table'!DF69-'Descriptor table'!DF$92)/'Descriptor table'!DF$93))+(C$7*(('Descriptor table'!AQ69-'Descriptor table'!AQ$92)/'Descriptor table'!AQ$93))+(C$8*(('Descriptor table'!CH69-'Descriptor table'!CH$92)/'Descriptor table'!CH$93))+(C$9*(('Descriptor table'!BC69-'Descriptor table'!BC$92)/'Descriptor table'!BC$93))+(C$10*(('Descriptor table'!CA69-'Descriptor table'!CA$92)/'Descriptor table'!CA$93))+(C$11*(('Descriptor table'!AV69-'Descriptor table'!AV$92)/'Descriptor table'!AV$93))+(C$12*(('Descriptor table'!CT69-'Descriptor table'!CT$92)/'Descriptor table'!CT$93))+(C$13*(('Descriptor table'!AZ69-'Descriptor table'!AZ$92)/'Descriptor table'!AZ$93))+(C$14*(('Descriptor table'!CS69-'Descriptor table'!CS$92)/'Descriptor table'!CS$93)))))</f>
        <v>0.25458883080108313</v>
      </c>
      <c r="G69" s="25">
        <f t="shared" si="1"/>
        <v>2</v>
      </c>
      <c r="H69" s="25">
        <f>IF(E69=G69,1,0)</f>
        <v>1</v>
      </c>
    </row>
    <row r="70" spans="1:8" x14ac:dyDescent="0.25">
      <c r="A70" s="25"/>
      <c r="B70" s="25"/>
      <c r="C70" s="25"/>
      <c r="D70" s="26" t="s">
        <v>462</v>
      </c>
      <c r="E70" s="26">
        <v>2</v>
      </c>
      <c r="F70" s="25">
        <f>1/(1+(EXP((C$15+(C$2*(('Descriptor table'!GB70-'Descriptor table'!GB$92)/'Descriptor table'!GB$93))+(C$3*(('Descriptor table'!DY70-'Descriptor table'!DY$92)/'Descriptor table'!DY$93)))+(C$4*(('Descriptor table'!DZ70-'Descriptor table'!DZ$92)/'Descriptor table'!DZ$93))+(C$5*(('Descriptor table'!AU70-'Descriptor table'!AU$92)/'Descriptor table'!AU$93))+(C$6*(('Descriptor table'!DF70-'Descriptor table'!DF$92)/'Descriptor table'!DF$93))+(C$7*(('Descriptor table'!AQ70-'Descriptor table'!AQ$92)/'Descriptor table'!AQ$93))+(C$8*(('Descriptor table'!CH70-'Descriptor table'!CH$92)/'Descriptor table'!CH$93))+(C$9*(('Descriptor table'!BC70-'Descriptor table'!BC$92)/'Descriptor table'!BC$93))+(C$10*(('Descriptor table'!CA70-'Descriptor table'!CA$92)/'Descriptor table'!CA$93))+(C$11*(('Descriptor table'!AV70-'Descriptor table'!AV$92)/'Descriptor table'!AV$93))+(C$12*(('Descriptor table'!CT70-'Descriptor table'!CT$92)/'Descriptor table'!CT$93))+(C$13*(('Descriptor table'!AZ70-'Descriptor table'!AZ$92)/'Descriptor table'!AZ$93))+(C$14*(('Descriptor table'!CS70-'Descriptor table'!CS$92)/'Descriptor table'!CS$93)))))</f>
        <v>0.21580326085327553</v>
      </c>
      <c r="G70" s="25">
        <f t="shared" si="1"/>
        <v>2</v>
      </c>
      <c r="H70" s="25">
        <f>IF(E70=G70,1,0)</f>
        <v>1</v>
      </c>
    </row>
    <row r="71" spans="1:8" x14ac:dyDescent="0.25">
      <c r="A71" s="25"/>
      <c r="B71" s="25"/>
      <c r="C71" s="25"/>
      <c r="D71" s="26" t="s">
        <v>463</v>
      </c>
      <c r="E71" s="26">
        <v>2</v>
      </c>
      <c r="F71" s="25">
        <f>1/(1+(EXP((C$15+(C$2*(('Descriptor table'!GB71-'Descriptor table'!GB$92)/'Descriptor table'!GB$93))+(C$3*(('Descriptor table'!DY71-'Descriptor table'!DY$92)/'Descriptor table'!DY$93)))+(C$4*(('Descriptor table'!DZ71-'Descriptor table'!DZ$92)/'Descriptor table'!DZ$93))+(C$5*(('Descriptor table'!AU71-'Descriptor table'!AU$92)/'Descriptor table'!AU$93))+(C$6*(('Descriptor table'!DF71-'Descriptor table'!DF$92)/'Descriptor table'!DF$93))+(C$7*(('Descriptor table'!AQ71-'Descriptor table'!AQ$92)/'Descriptor table'!AQ$93))+(C$8*(('Descriptor table'!CH71-'Descriptor table'!CH$92)/'Descriptor table'!CH$93))+(C$9*(('Descriptor table'!BC71-'Descriptor table'!BC$92)/'Descriptor table'!BC$93))+(C$10*(('Descriptor table'!CA71-'Descriptor table'!CA$92)/'Descriptor table'!CA$93))+(C$11*(('Descriptor table'!AV71-'Descriptor table'!AV$92)/'Descriptor table'!AV$93))+(C$12*(('Descriptor table'!CT71-'Descriptor table'!CT$92)/'Descriptor table'!CT$93))+(C$13*(('Descriptor table'!AZ71-'Descriptor table'!AZ$92)/'Descriptor table'!AZ$93))+(C$14*(('Descriptor table'!CS71-'Descriptor table'!CS$92)/'Descriptor table'!CS$93)))))</f>
        <v>6.0066286600259651E-2</v>
      </c>
      <c r="G71" s="25">
        <f t="shared" si="1"/>
        <v>2</v>
      </c>
      <c r="H71" s="25">
        <f>IF(E71=G71,1,0)</f>
        <v>1</v>
      </c>
    </row>
    <row r="72" spans="1:8" x14ac:dyDescent="0.25">
      <c r="A72" s="25"/>
      <c r="B72" s="25"/>
      <c r="C72" s="25"/>
      <c r="D72" s="26" t="s">
        <v>464</v>
      </c>
      <c r="E72" s="26">
        <v>2</v>
      </c>
      <c r="F72" s="25">
        <f>1/(1+(EXP((C$15+(C$2*(('Descriptor table'!GB72-'Descriptor table'!GB$92)/'Descriptor table'!GB$93))+(C$3*(('Descriptor table'!DY72-'Descriptor table'!DY$92)/'Descriptor table'!DY$93)))+(C$4*(('Descriptor table'!DZ72-'Descriptor table'!DZ$92)/'Descriptor table'!DZ$93))+(C$5*(('Descriptor table'!AU72-'Descriptor table'!AU$92)/'Descriptor table'!AU$93))+(C$6*(('Descriptor table'!DF72-'Descriptor table'!DF$92)/'Descriptor table'!DF$93))+(C$7*(('Descriptor table'!AQ72-'Descriptor table'!AQ$92)/'Descriptor table'!AQ$93))+(C$8*(('Descriptor table'!CH72-'Descriptor table'!CH$92)/'Descriptor table'!CH$93))+(C$9*(('Descriptor table'!BC72-'Descriptor table'!BC$92)/'Descriptor table'!BC$93))+(C$10*(('Descriptor table'!CA72-'Descriptor table'!CA$92)/'Descriptor table'!CA$93))+(C$11*(('Descriptor table'!AV72-'Descriptor table'!AV$92)/'Descriptor table'!AV$93))+(C$12*(('Descriptor table'!CT72-'Descriptor table'!CT$92)/'Descriptor table'!CT$93))+(C$13*(('Descriptor table'!AZ72-'Descriptor table'!AZ$92)/'Descriptor table'!AZ$93))+(C$14*(('Descriptor table'!CS72-'Descriptor table'!CS$92)/'Descriptor table'!CS$93)))))</f>
        <v>8.2370134350662816E-2</v>
      </c>
      <c r="G72" s="25">
        <f t="shared" si="1"/>
        <v>2</v>
      </c>
      <c r="H72" s="25">
        <f>IF(E72=G72,1,0)</f>
        <v>1</v>
      </c>
    </row>
    <row r="73" spans="1:8" x14ac:dyDescent="0.25">
      <c r="A73" s="25"/>
      <c r="B73" s="25"/>
      <c r="C73" s="25"/>
      <c r="D73" s="26" t="s">
        <v>465</v>
      </c>
      <c r="E73" s="26">
        <v>2</v>
      </c>
      <c r="F73" s="25">
        <f>1/(1+(EXP((C$15+(C$2*(('Descriptor table'!GB73-'Descriptor table'!GB$92)/'Descriptor table'!GB$93))+(C$3*(('Descriptor table'!DY73-'Descriptor table'!DY$92)/'Descriptor table'!DY$93)))+(C$4*(('Descriptor table'!DZ73-'Descriptor table'!DZ$92)/'Descriptor table'!DZ$93))+(C$5*(('Descriptor table'!AU73-'Descriptor table'!AU$92)/'Descriptor table'!AU$93))+(C$6*(('Descriptor table'!DF73-'Descriptor table'!DF$92)/'Descriptor table'!DF$93))+(C$7*(('Descriptor table'!AQ73-'Descriptor table'!AQ$92)/'Descriptor table'!AQ$93))+(C$8*(('Descriptor table'!CH73-'Descriptor table'!CH$92)/'Descriptor table'!CH$93))+(C$9*(('Descriptor table'!BC73-'Descriptor table'!BC$92)/'Descriptor table'!BC$93))+(C$10*(('Descriptor table'!CA73-'Descriptor table'!CA$92)/'Descriptor table'!CA$93))+(C$11*(('Descriptor table'!AV73-'Descriptor table'!AV$92)/'Descriptor table'!AV$93))+(C$12*(('Descriptor table'!CT73-'Descriptor table'!CT$92)/'Descriptor table'!CT$93))+(C$13*(('Descriptor table'!AZ73-'Descriptor table'!AZ$92)/'Descriptor table'!AZ$93))+(C$14*(('Descriptor table'!CS73-'Descriptor table'!CS$92)/'Descriptor table'!CS$93)))))</f>
        <v>0.15432195106183788</v>
      </c>
      <c r="G73" s="25">
        <f t="shared" si="1"/>
        <v>2</v>
      </c>
      <c r="H73" s="25">
        <f>IF(E73=G73,1,0)</f>
        <v>1</v>
      </c>
    </row>
    <row r="74" spans="1:8" x14ac:dyDescent="0.25">
      <c r="A74" s="25"/>
      <c r="B74" s="25"/>
      <c r="C74" s="25"/>
      <c r="D74" s="26" t="s">
        <v>486</v>
      </c>
      <c r="E74" s="26">
        <v>2</v>
      </c>
      <c r="F74" s="25">
        <f>1/(1+(EXP((C$15+(C$2*(('Descriptor table'!GB74-'Descriptor table'!GB$92)/'Descriptor table'!GB$93))+(C$3*(('Descriptor table'!DY74-'Descriptor table'!DY$92)/'Descriptor table'!DY$93)))+(C$4*(('Descriptor table'!DZ74-'Descriptor table'!DZ$92)/'Descriptor table'!DZ$93))+(C$5*(('Descriptor table'!AU74-'Descriptor table'!AU$92)/'Descriptor table'!AU$93))+(C$6*(('Descriptor table'!DF74-'Descriptor table'!DF$92)/'Descriptor table'!DF$93))+(C$7*(('Descriptor table'!AQ74-'Descriptor table'!AQ$92)/'Descriptor table'!AQ$93))+(C$8*(('Descriptor table'!CH74-'Descriptor table'!CH$92)/'Descriptor table'!CH$93))+(C$9*(('Descriptor table'!BC74-'Descriptor table'!BC$92)/'Descriptor table'!BC$93))+(C$10*(('Descriptor table'!CA74-'Descriptor table'!CA$92)/'Descriptor table'!CA$93))+(C$11*(('Descriptor table'!AV74-'Descriptor table'!AV$92)/'Descriptor table'!AV$93))+(C$12*(('Descriptor table'!CT74-'Descriptor table'!CT$92)/'Descriptor table'!CT$93))+(C$13*(('Descriptor table'!AZ74-'Descriptor table'!AZ$92)/'Descriptor table'!AZ$93))+(C$14*(('Descriptor table'!CS74-'Descriptor table'!CS$92)/'Descriptor table'!CS$93)))))</f>
        <v>0.28330050372459542</v>
      </c>
      <c r="G74" s="25">
        <f t="shared" si="1"/>
        <v>2</v>
      </c>
      <c r="H74" s="25">
        <f>IF(E74=G74,1,0)</f>
        <v>1</v>
      </c>
    </row>
    <row r="75" spans="1:8" x14ac:dyDescent="0.25">
      <c r="A75" s="25"/>
      <c r="B75" s="25"/>
      <c r="C75" s="25"/>
      <c r="D75" s="26" t="s">
        <v>466</v>
      </c>
      <c r="E75" s="26">
        <v>2</v>
      </c>
      <c r="F75" s="25">
        <f>1/(1+(EXP((C$15+(C$2*(('Descriptor table'!GB75-'Descriptor table'!GB$92)/'Descriptor table'!GB$93))+(C$3*(('Descriptor table'!DY75-'Descriptor table'!DY$92)/'Descriptor table'!DY$93)))+(C$4*(('Descriptor table'!DZ75-'Descriptor table'!DZ$92)/'Descriptor table'!DZ$93))+(C$5*(('Descriptor table'!AU75-'Descriptor table'!AU$92)/'Descriptor table'!AU$93))+(C$6*(('Descriptor table'!DF75-'Descriptor table'!DF$92)/'Descriptor table'!DF$93))+(C$7*(('Descriptor table'!AQ75-'Descriptor table'!AQ$92)/'Descriptor table'!AQ$93))+(C$8*(('Descriptor table'!CH75-'Descriptor table'!CH$92)/'Descriptor table'!CH$93))+(C$9*(('Descriptor table'!BC75-'Descriptor table'!BC$92)/'Descriptor table'!BC$93))+(C$10*(('Descriptor table'!CA75-'Descriptor table'!CA$92)/'Descriptor table'!CA$93))+(C$11*(('Descriptor table'!AV75-'Descriptor table'!AV$92)/'Descriptor table'!AV$93))+(C$12*(('Descriptor table'!CT75-'Descriptor table'!CT$92)/'Descriptor table'!CT$93))+(C$13*(('Descriptor table'!AZ75-'Descriptor table'!AZ$92)/'Descriptor table'!AZ$93))+(C$14*(('Descriptor table'!CS75-'Descriptor table'!CS$92)/'Descriptor table'!CS$93)))))</f>
        <v>0.64819751262605896</v>
      </c>
      <c r="G75" s="25">
        <f t="shared" si="1"/>
        <v>1</v>
      </c>
      <c r="H75" s="25">
        <f>IF(E75=G75,1,0)</f>
        <v>0</v>
      </c>
    </row>
    <row r="76" spans="1:8" x14ac:dyDescent="0.25">
      <c r="A76" s="25"/>
      <c r="B76" s="25"/>
      <c r="C76" s="25"/>
      <c r="D76" s="26" t="s">
        <v>467</v>
      </c>
      <c r="E76" s="26">
        <v>2</v>
      </c>
      <c r="F76" s="25">
        <f>1/(1+(EXP((C$15+(C$2*(('Descriptor table'!GB76-'Descriptor table'!GB$92)/'Descriptor table'!GB$93))+(C$3*(('Descriptor table'!DY76-'Descriptor table'!DY$92)/'Descriptor table'!DY$93)))+(C$4*(('Descriptor table'!DZ76-'Descriptor table'!DZ$92)/'Descriptor table'!DZ$93))+(C$5*(('Descriptor table'!AU76-'Descriptor table'!AU$92)/'Descriptor table'!AU$93))+(C$6*(('Descriptor table'!DF76-'Descriptor table'!DF$92)/'Descriptor table'!DF$93))+(C$7*(('Descriptor table'!AQ76-'Descriptor table'!AQ$92)/'Descriptor table'!AQ$93))+(C$8*(('Descriptor table'!CH76-'Descriptor table'!CH$92)/'Descriptor table'!CH$93))+(C$9*(('Descriptor table'!BC76-'Descriptor table'!BC$92)/'Descriptor table'!BC$93))+(C$10*(('Descriptor table'!CA76-'Descriptor table'!CA$92)/'Descriptor table'!CA$93))+(C$11*(('Descriptor table'!AV76-'Descriptor table'!AV$92)/'Descriptor table'!AV$93))+(C$12*(('Descriptor table'!CT76-'Descriptor table'!CT$92)/'Descriptor table'!CT$93))+(C$13*(('Descriptor table'!AZ76-'Descriptor table'!AZ$92)/'Descriptor table'!AZ$93))+(C$14*(('Descriptor table'!CS76-'Descriptor table'!CS$92)/'Descriptor table'!CS$93)))))</f>
        <v>0.22255737829774158</v>
      </c>
      <c r="G76" s="25">
        <f t="shared" si="1"/>
        <v>2</v>
      </c>
      <c r="H76" s="25">
        <f>IF(E76=G76,1,0)</f>
        <v>1</v>
      </c>
    </row>
    <row r="77" spans="1:8" x14ac:dyDescent="0.25">
      <c r="A77" s="25"/>
      <c r="B77" s="25"/>
      <c r="C77" s="25"/>
      <c r="D77" s="26" t="s">
        <v>468</v>
      </c>
      <c r="E77" s="26">
        <v>2</v>
      </c>
      <c r="F77" s="25">
        <f>1/(1+(EXP((C$15+(C$2*(('Descriptor table'!GB77-'Descriptor table'!GB$92)/'Descriptor table'!GB$93))+(C$3*(('Descriptor table'!DY77-'Descriptor table'!DY$92)/'Descriptor table'!DY$93)))+(C$4*(('Descriptor table'!DZ77-'Descriptor table'!DZ$92)/'Descriptor table'!DZ$93))+(C$5*(('Descriptor table'!AU77-'Descriptor table'!AU$92)/'Descriptor table'!AU$93))+(C$6*(('Descriptor table'!DF77-'Descriptor table'!DF$92)/'Descriptor table'!DF$93))+(C$7*(('Descriptor table'!AQ77-'Descriptor table'!AQ$92)/'Descriptor table'!AQ$93))+(C$8*(('Descriptor table'!CH77-'Descriptor table'!CH$92)/'Descriptor table'!CH$93))+(C$9*(('Descriptor table'!BC77-'Descriptor table'!BC$92)/'Descriptor table'!BC$93))+(C$10*(('Descriptor table'!CA77-'Descriptor table'!CA$92)/'Descriptor table'!CA$93))+(C$11*(('Descriptor table'!AV77-'Descriptor table'!AV$92)/'Descriptor table'!AV$93))+(C$12*(('Descriptor table'!CT77-'Descriptor table'!CT$92)/'Descriptor table'!CT$93))+(C$13*(('Descriptor table'!AZ77-'Descriptor table'!AZ$92)/'Descriptor table'!AZ$93))+(C$14*(('Descriptor table'!CS77-'Descriptor table'!CS$92)/'Descriptor table'!CS$93)))))</f>
        <v>0.29566311424340763</v>
      </c>
      <c r="G77" s="25">
        <f t="shared" si="1"/>
        <v>2</v>
      </c>
      <c r="H77" s="25">
        <f>IF(E77=G77,1,0)</f>
        <v>1</v>
      </c>
    </row>
    <row r="78" spans="1:8" x14ac:dyDescent="0.25">
      <c r="A78" s="25"/>
      <c r="B78" s="25"/>
      <c r="C78" s="25"/>
      <c r="D78" s="26" t="s">
        <v>469</v>
      </c>
      <c r="E78" s="26">
        <v>2</v>
      </c>
      <c r="F78" s="25">
        <f>1/(1+(EXP((C$15+(C$2*(('Descriptor table'!GB78-'Descriptor table'!GB$92)/'Descriptor table'!GB$93))+(C$3*(('Descriptor table'!DY78-'Descriptor table'!DY$92)/'Descriptor table'!DY$93)))+(C$4*(('Descriptor table'!DZ78-'Descriptor table'!DZ$92)/'Descriptor table'!DZ$93))+(C$5*(('Descriptor table'!AU78-'Descriptor table'!AU$92)/'Descriptor table'!AU$93))+(C$6*(('Descriptor table'!DF78-'Descriptor table'!DF$92)/'Descriptor table'!DF$93))+(C$7*(('Descriptor table'!AQ78-'Descriptor table'!AQ$92)/'Descriptor table'!AQ$93))+(C$8*(('Descriptor table'!CH78-'Descriptor table'!CH$92)/'Descriptor table'!CH$93))+(C$9*(('Descriptor table'!BC78-'Descriptor table'!BC$92)/'Descriptor table'!BC$93))+(C$10*(('Descriptor table'!CA78-'Descriptor table'!CA$92)/'Descriptor table'!CA$93))+(C$11*(('Descriptor table'!AV78-'Descriptor table'!AV$92)/'Descriptor table'!AV$93))+(C$12*(('Descriptor table'!CT78-'Descriptor table'!CT$92)/'Descriptor table'!CT$93))+(C$13*(('Descriptor table'!AZ78-'Descriptor table'!AZ$92)/'Descriptor table'!AZ$93))+(C$14*(('Descriptor table'!CS78-'Descriptor table'!CS$92)/'Descriptor table'!CS$93)))))</f>
        <v>0.51291782640496297</v>
      </c>
      <c r="G78" s="25">
        <f t="shared" si="1"/>
        <v>1</v>
      </c>
      <c r="H78" s="25">
        <f>IF(E78=G78,1,0)</f>
        <v>0</v>
      </c>
    </row>
    <row r="79" spans="1:8" x14ac:dyDescent="0.25">
      <c r="A79" s="25"/>
      <c r="B79" s="25"/>
      <c r="C79" s="25"/>
      <c r="D79" s="26" t="s">
        <v>470</v>
      </c>
      <c r="E79" s="26">
        <v>2</v>
      </c>
      <c r="F79" s="25">
        <f>1/(1+(EXP((C$15+(C$2*(('Descriptor table'!GB79-'Descriptor table'!GB$92)/'Descriptor table'!GB$93))+(C$3*(('Descriptor table'!DY79-'Descriptor table'!DY$92)/'Descriptor table'!DY$93)))+(C$4*(('Descriptor table'!DZ79-'Descriptor table'!DZ$92)/'Descriptor table'!DZ$93))+(C$5*(('Descriptor table'!AU79-'Descriptor table'!AU$92)/'Descriptor table'!AU$93))+(C$6*(('Descriptor table'!DF79-'Descriptor table'!DF$92)/'Descriptor table'!DF$93))+(C$7*(('Descriptor table'!AQ79-'Descriptor table'!AQ$92)/'Descriptor table'!AQ$93))+(C$8*(('Descriptor table'!CH79-'Descriptor table'!CH$92)/'Descriptor table'!CH$93))+(C$9*(('Descriptor table'!BC79-'Descriptor table'!BC$92)/'Descriptor table'!BC$93))+(C$10*(('Descriptor table'!CA79-'Descriptor table'!CA$92)/'Descriptor table'!CA$93))+(C$11*(('Descriptor table'!AV79-'Descriptor table'!AV$92)/'Descriptor table'!AV$93))+(C$12*(('Descriptor table'!CT79-'Descriptor table'!CT$92)/'Descriptor table'!CT$93))+(C$13*(('Descriptor table'!AZ79-'Descriptor table'!AZ$92)/'Descriptor table'!AZ$93))+(C$14*(('Descriptor table'!CS79-'Descriptor table'!CS$92)/'Descriptor table'!CS$93)))))</f>
        <v>7.4428500539993605E-3</v>
      </c>
      <c r="G79" s="25">
        <f t="shared" si="1"/>
        <v>2</v>
      </c>
      <c r="H79" s="25">
        <f>IF(E79=G79,1,0)</f>
        <v>1</v>
      </c>
    </row>
    <row r="80" spans="1:8" x14ac:dyDescent="0.25">
      <c r="A80" s="25"/>
      <c r="B80" s="25"/>
      <c r="C80" s="25"/>
      <c r="D80" s="26" t="s">
        <v>471</v>
      </c>
      <c r="E80" s="26">
        <v>2</v>
      </c>
      <c r="F80" s="25">
        <f>1/(1+(EXP((C$15+(C$2*(('Descriptor table'!GB80-'Descriptor table'!GB$92)/'Descriptor table'!GB$93))+(C$3*(('Descriptor table'!DY80-'Descriptor table'!DY$92)/'Descriptor table'!DY$93)))+(C$4*(('Descriptor table'!DZ80-'Descriptor table'!DZ$92)/'Descriptor table'!DZ$93))+(C$5*(('Descriptor table'!AU80-'Descriptor table'!AU$92)/'Descriptor table'!AU$93))+(C$6*(('Descriptor table'!DF80-'Descriptor table'!DF$92)/'Descriptor table'!DF$93))+(C$7*(('Descriptor table'!AQ80-'Descriptor table'!AQ$92)/'Descriptor table'!AQ$93))+(C$8*(('Descriptor table'!CH80-'Descriptor table'!CH$92)/'Descriptor table'!CH$93))+(C$9*(('Descriptor table'!BC80-'Descriptor table'!BC$92)/'Descriptor table'!BC$93))+(C$10*(('Descriptor table'!CA80-'Descriptor table'!CA$92)/'Descriptor table'!CA$93))+(C$11*(('Descriptor table'!AV80-'Descriptor table'!AV$92)/'Descriptor table'!AV$93))+(C$12*(('Descriptor table'!CT80-'Descriptor table'!CT$92)/'Descriptor table'!CT$93))+(C$13*(('Descriptor table'!AZ80-'Descriptor table'!AZ$92)/'Descriptor table'!AZ$93))+(C$14*(('Descriptor table'!CS80-'Descriptor table'!CS$92)/'Descriptor table'!CS$93)))))</f>
        <v>0.13300826794107554</v>
      </c>
      <c r="G80" s="25">
        <f t="shared" si="1"/>
        <v>2</v>
      </c>
      <c r="H80" s="25">
        <f>IF(E80=G80,1,0)</f>
        <v>1</v>
      </c>
    </row>
    <row r="81" spans="1:8" x14ac:dyDescent="0.25">
      <c r="A81" s="25"/>
      <c r="B81" s="25"/>
      <c r="C81" s="25"/>
      <c r="D81" s="26" t="s">
        <v>472</v>
      </c>
      <c r="E81" s="26">
        <v>2</v>
      </c>
      <c r="F81" s="25">
        <f>1/(1+(EXP((C$15+(C$2*(('Descriptor table'!GB81-'Descriptor table'!GB$92)/'Descriptor table'!GB$93))+(C$3*(('Descriptor table'!DY81-'Descriptor table'!DY$92)/'Descriptor table'!DY$93)))+(C$4*(('Descriptor table'!DZ81-'Descriptor table'!DZ$92)/'Descriptor table'!DZ$93))+(C$5*(('Descriptor table'!AU81-'Descriptor table'!AU$92)/'Descriptor table'!AU$93))+(C$6*(('Descriptor table'!DF81-'Descriptor table'!DF$92)/'Descriptor table'!DF$93))+(C$7*(('Descriptor table'!AQ81-'Descriptor table'!AQ$92)/'Descriptor table'!AQ$93))+(C$8*(('Descriptor table'!CH81-'Descriptor table'!CH$92)/'Descriptor table'!CH$93))+(C$9*(('Descriptor table'!BC81-'Descriptor table'!BC$92)/'Descriptor table'!BC$93))+(C$10*(('Descriptor table'!CA81-'Descriptor table'!CA$92)/'Descriptor table'!CA$93))+(C$11*(('Descriptor table'!AV81-'Descriptor table'!AV$92)/'Descriptor table'!AV$93))+(C$12*(('Descriptor table'!CT81-'Descriptor table'!CT$92)/'Descriptor table'!CT$93))+(C$13*(('Descriptor table'!AZ81-'Descriptor table'!AZ$92)/'Descriptor table'!AZ$93))+(C$14*(('Descriptor table'!CS81-'Descriptor table'!CS$92)/'Descriptor table'!CS$93)))))</f>
        <v>0.22997494496934412</v>
      </c>
      <c r="G81" s="25">
        <f t="shared" si="1"/>
        <v>2</v>
      </c>
      <c r="H81" s="25">
        <f>IF(E81=G81,1,0)</f>
        <v>1</v>
      </c>
    </row>
    <row r="82" spans="1:8" x14ac:dyDescent="0.25">
      <c r="A82" s="25"/>
      <c r="B82" s="25"/>
      <c r="C82" s="25"/>
      <c r="D82" s="26" t="s">
        <v>487</v>
      </c>
      <c r="E82" s="26">
        <v>2</v>
      </c>
      <c r="F82" s="25">
        <f>1/(1+(EXP((C$15+(C$2*(('Descriptor table'!GB82-'Descriptor table'!GB$92)/'Descriptor table'!GB$93))+(C$3*(('Descriptor table'!DY82-'Descriptor table'!DY$92)/'Descriptor table'!DY$93)))+(C$4*(('Descriptor table'!DZ82-'Descriptor table'!DZ$92)/'Descriptor table'!DZ$93))+(C$5*(('Descriptor table'!AU82-'Descriptor table'!AU$92)/'Descriptor table'!AU$93))+(C$6*(('Descriptor table'!DF82-'Descriptor table'!DF$92)/'Descriptor table'!DF$93))+(C$7*(('Descriptor table'!AQ82-'Descriptor table'!AQ$92)/'Descriptor table'!AQ$93))+(C$8*(('Descriptor table'!CH82-'Descriptor table'!CH$92)/'Descriptor table'!CH$93))+(C$9*(('Descriptor table'!BC82-'Descriptor table'!BC$92)/'Descriptor table'!BC$93))+(C$10*(('Descriptor table'!CA82-'Descriptor table'!CA$92)/'Descriptor table'!CA$93))+(C$11*(('Descriptor table'!AV82-'Descriptor table'!AV$92)/'Descriptor table'!AV$93))+(C$12*(('Descriptor table'!CT82-'Descriptor table'!CT$92)/'Descriptor table'!CT$93))+(C$13*(('Descriptor table'!AZ82-'Descriptor table'!AZ$92)/'Descriptor table'!AZ$93))+(C$14*(('Descriptor table'!CS82-'Descriptor table'!CS$92)/'Descriptor table'!CS$93)))))</f>
        <v>0.11974377987019329</v>
      </c>
      <c r="G82" s="25">
        <f t="shared" si="1"/>
        <v>2</v>
      </c>
      <c r="H82" s="25">
        <f>IF(E82=G82,1,0)</f>
        <v>1</v>
      </c>
    </row>
    <row r="83" spans="1:8" x14ac:dyDescent="0.25">
      <c r="A83" s="25"/>
      <c r="B83" s="25"/>
      <c r="C83" s="25"/>
      <c r="D83" s="26" t="s">
        <v>473</v>
      </c>
      <c r="E83" s="26">
        <v>2</v>
      </c>
      <c r="F83" s="25">
        <f>1/(1+(EXP((C$15+(C$2*(('Descriptor table'!GB83-'Descriptor table'!GB$92)/'Descriptor table'!GB$93))+(C$3*(('Descriptor table'!DY83-'Descriptor table'!DY$92)/'Descriptor table'!DY$93)))+(C$4*(('Descriptor table'!DZ83-'Descriptor table'!DZ$92)/'Descriptor table'!DZ$93))+(C$5*(('Descriptor table'!AU83-'Descriptor table'!AU$92)/'Descriptor table'!AU$93))+(C$6*(('Descriptor table'!DF83-'Descriptor table'!DF$92)/'Descriptor table'!DF$93))+(C$7*(('Descriptor table'!AQ83-'Descriptor table'!AQ$92)/'Descriptor table'!AQ$93))+(C$8*(('Descriptor table'!CH83-'Descriptor table'!CH$92)/'Descriptor table'!CH$93))+(C$9*(('Descriptor table'!BC83-'Descriptor table'!BC$92)/'Descriptor table'!BC$93))+(C$10*(('Descriptor table'!CA83-'Descriptor table'!CA$92)/'Descriptor table'!CA$93))+(C$11*(('Descriptor table'!AV83-'Descriptor table'!AV$92)/'Descriptor table'!AV$93))+(C$12*(('Descriptor table'!CT83-'Descriptor table'!CT$92)/'Descriptor table'!CT$93))+(C$13*(('Descriptor table'!AZ83-'Descriptor table'!AZ$92)/'Descriptor table'!AZ$93))+(C$14*(('Descriptor table'!CS83-'Descriptor table'!CS$92)/'Descriptor table'!CS$93)))))</f>
        <v>8.7994639461241114E-2</v>
      </c>
      <c r="G83" s="25">
        <f t="shared" si="1"/>
        <v>2</v>
      </c>
      <c r="H83" s="25">
        <f>IF(E83=G83,1,0)</f>
        <v>1</v>
      </c>
    </row>
    <row r="84" spans="1:8" x14ac:dyDescent="0.25">
      <c r="A84" s="25"/>
      <c r="B84" s="25"/>
      <c r="C84" s="25"/>
      <c r="D84" s="26" t="s">
        <v>474</v>
      </c>
      <c r="E84" s="26">
        <v>2</v>
      </c>
      <c r="F84" s="25">
        <f>1/(1+(EXP((C$15+(C$2*(('Descriptor table'!GB84-'Descriptor table'!GB$92)/'Descriptor table'!GB$93))+(C$3*(('Descriptor table'!DY84-'Descriptor table'!DY$92)/'Descriptor table'!DY$93)))+(C$4*(('Descriptor table'!DZ84-'Descriptor table'!DZ$92)/'Descriptor table'!DZ$93))+(C$5*(('Descriptor table'!AU84-'Descriptor table'!AU$92)/'Descriptor table'!AU$93))+(C$6*(('Descriptor table'!DF84-'Descriptor table'!DF$92)/'Descriptor table'!DF$93))+(C$7*(('Descriptor table'!AQ84-'Descriptor table'!AQ$92)/'Descriptor table'!AQ$93))+(C$8*(('Descriptor table'!CH84-'Descriptor table'!CH$92)/'Descriptor table'!CH$93))+(C$9*(('Descriptor table'!BC84-'Descriptor table'!BC$92)/'Descriptor table'!BC$93))+(C$10*(('Descriptor table'!CA84-'Descriptor table'!CA$92)/'Descriptor table'!CA$93))+(C$11*(('Descriptor table'!AV84-'Descriptor table'!AV$92)/'Descriptor table'!AV$93))+(C$12*(('Descriptor table'!CT84-'Descriptor table'!CT$92)/'Descriptor table'!CT$93))+(C$13*(('Descriptor table'!AZ84-'Descriptor table'!AZ$92)/'Descriptor table'!AZ$93))+(C$14*(('Descriptor table'!CS84-'Descriptor table'!CS$92)/'Descriptor table'!CS$93)))))</f>
        <v>0.23508077111505493</v>
      </c>
      <c r="G84" s="25">
        <f t="shared" si="1"/>
        <v>2</v>
      </c>
      <c r="H84" s="25">
        <f>IF(E84=G84,1,0)</f>
        <v>1</v>
      </c>
    </row>
    <row r="85" spans="1:8" x14ac:dyDescent="0.25">
      <c r="A85" s="25"/>
      <c r="B85" s="25"/>
      <c r="C85" s="25"/>
      <c r="D85" s="26" t="s">
        <v>475</v>
      </c>
      <c r="E85" s="26">
        <v>2</v>
      </c>
      <c r="F85" s="25">
        <f>1/(1+(EXP((C$15+(C$2*(('Descriptor table'!GB85-'Descriptor table'!GB$92)/'Descriptor table'!GB$93))+(C$3*(('Descriptor table'!DY85-'Descriptor table'!DY$92)/'Descriptor table'!DY$93)))+(C$4*(('Descriptor table'!DZ85-'Descriptor table'!DZ$92)/'Descriptor table'!DZ$93))+(C$5*(('Descriptor table'!AU85-'Descriptor table'!AU$92)/'Descriptor table'!AU$93))+(C$6*(('Descriptor table'!DF85-'Descriptor table'!DF$92)/'Descriptor table'!DF$93))+(C$7*(('Descriptor table'!AQ85-'Descriptor table'!AQ$92)/'Descriptor table'!AQ$93))+(C$8*(('Descriptor table'!CH85-'Descriptor table'!CH$92)/'Descriptor table'!CH$93))+(C$9*(('Descriptor table'!BC85-'Descriptor table'!BC$92)/'Descriptor table'!BC$93))+(C$10*(('Descriptor table'!CA85-'Descriptor table'!CA$92)/'Descriptor table'!CA$93))+(C$11*(('Descriptor table'!AV85-'Descriptor table'!AV$92)/'Descriptor table'!AV$93))+(C$12*(('Descriptor table'!CT85-'Descriptor table'!CT$92)/'Descriptor table'!CT$93))+(C$13*(('Descriptor table'!AZ85-'Descriptor table'!AZ$92)/'Descriptor table'!AZ$93))+(C$14*(('Descriptor table'!CS85-'Descriptor table'!CS$92)/'Descriptor table'!CS$93)))))</f>
        <v>0.32402707328455049</v>
      </c>
      <c r="G85" s="25">
        <f t="shared" si="1"/>
        <v>2</v>
      </c>
      <c r="H85" s="25">
        <f>IF(E85=G85,1,0)</f>
        <v>1</v>
      </c>
    </row>
    <row r="86" spans="1:8" x14ac:dyDescent="0.25">
      <c r="A86" s="25"/>
      <c r="B86" s="25"/>
      <c r="C86" s="25"/>
      <c r="D86" s="26" t="s">
        <v>476</v>
      </c>
      <c r="E86" s="26">
        <v>2</v>
      </c>
      <c r="F86" s="25">
        <f>1/(1+(EXP((C$15+(C$2*(('Descriptor table'!GB86-'Descriptor table'!GB$92)/'Descriptor table'!GB$93))+(C$3*(('Descriptor table'!DY86-'Descriptor table'!DY$92)/'Descriptor table'!DY$93)))+(C$4*(('Descriptor table'!DZ86-'Descriptor table'!DZ$92)/'Descriptor table'!DZ$93))+(C$5*(('Descriptor table'!AU86-'Descriptor table'!AU$92)/'Descriptor table'!AU$93))+(C$6*(('Descriptor table'!DF86-'Descriptor table'!DF$92)/'Descriptor table'!DF$93))+(C$7*(('Descriptor table'!AQ86-'Descriptor table'!AQ$92)/'Descriptor table'!AQ$93))+(C$8*(('Descriptor table'!CH86-'Descriptor table'!CH$92)/'Descriptor table'!CH$93))+(C$9*(('Descriptor table'!BC86-'Descriptor table'!BC$92)/'Descriptor table'!BC$93))+(C$10*(('Descriptor table'!CA86-'Descriptor table'!CA$92)/'Descriptor table'!CA$93))+(C$11*(('Descriptor table'!AV86-'Descriptor table'!AV$92)/'Descriptor table'!AV$93))+(C$12*(('Descriptor table'!CT86-'Descriptor table'!CT$92)/'Descriptor table'!CT$93))+(C$13*(('Descriptor table'!AZ86-'Descriptor table'!AZ$92)/'Descriptor table'!AZ$93))+(C$14*(('Descriptor table'!CS86-'Descriptor table'!CS$92)/'Descriptor table'!CS$93)))))</f>
        <v>0.69032772438515055</v>
      </c>
      <c r="G86" s="25">
        <f t="shared" si="1"/>
        <v>1</v>
      </c>
      <c r="H86" s="25">
        <f>IF(E86=G86,1,0)</f>
        <v>0</v>
      </c>
    </row>
    <row r="87" spans="1:8" x14ac:dyDescent="0.25">
      <c r="A87" s="25"/>
      <c r="B87" s="25"/>
      <c r="C87" s="25"/>
      <c r="D87" s="26" t="s">
        <v>477</v>
      </c>
      <c r="E87" s="26">
        <v>2</v>
      </c>
      <c r="F87" s="25">
        <f>1/(1+(EXP((C$15+(C$2*(('Descriptor table'!GB87-'Descriptor table'!GB$92)/'Descriptor table'!GB$93))+(C$3*(('Descriptor table'!DY87-'Descriptor table'!DY$92)/'Descriptor table'!DY$93)))+(C$4*(('Descriptor table'!DZ87-'Descriptor table'!DZ$92)/'Descriptor table'!DZ$93))+(C$5*(('Descriptor table'!AU87-'Descriptor table'!AU$92)/'Descriptor table'!AU$93))+(C$6*(('Descriptor table'!DF87-'Descriptor table'!DF$92)/'Descriptor table'!DF$93))+(C$7*(('Descriptor table'!AQ87-'Descriptor table'!AQ$92)/'Descriptor table'!AQ$93))+(C$8*(('Descriptor table'!CH87-'Descriptor table'!CH$92)/'Descriptor table'!CH$93))+(C$9*(('Descriptor table'!BC87-'Descriptor table'!BC$92)/'Descriptor table'!BC$93))+(C$10*(('Descriptor table'!CA87-'Descriptor table'!CA$92)/'Descriptor table'!CA$93))+(C$11*(('Descriptor table'!AV87-'Descriptor table'!AV$92)/'Descriptor table'!AV$93))+(C$12*(('Descriptor table'!CT87-'Descriptor table'!CT$92)/'Descriptor table'!CT$93))+(C$13*(('Descriptor table'!AZ87-'Descriptor table'!AZ$92)/'Descriptor table'!AZ$93))+(C$14*(('Descriptor table'!CS87-'Descriptor table'!CS$92)/'Descriptor table'!CS$93)))))</f>
        <v>0.31502234094412151</v>
      </c>
      <c r="G87" s="25">
        <f t="shared" si="1"/>
        <v>2</v>
      </c>
      <c r="H87" s="25">
        <f>IF(E87=G87,1,0)</f>
        <v>1</v>
      </c>
    </row>
    <row r="88" spans="1:8" x14ac:dyDescent="0.25">
      <c r="A88" s="25"/>
      <c r="B88" s="25"/>
      <c r="C88" s="25"/>
      <c r="D88" s="26" t="s">
        <v>478</v>
      </c>
      <c r="E88" s="26">
        <v>2</v>
      </c>
      <c r="F88" s="25">
        <f>1/(1+(EXP((C$15+(C$2*(('Descriptor table'!GB88-'Descriptor table'!GB$92)/'Descriptor table'!GB$93))+(C$3*(('Descriptor table'!DY88-'Descriptor table'!DY$92)/'Descriptor table'!DY$93)))+(C$4*(('Descriptor table'!DZ88-'Descriptor table'!DZ$92)/'Descriptor table'!DZ$93))+(C$5*(('Descriptor table'!AU88-'Descriptor table'!AU$92)/'Descriptor table'!AU$93))+(C$6*(('Descriptor table'!DF88-'Descriptor table'!DF$92)/'Descriptor table'!DF$93))+(C$7*(('Descriptor table'!AQ88-'Descriptor table'!AQ$92)/'Descriptor table'!AQ$93))+(C$8*(('Descriptor table'!CH88-'Descriptor table'!CH$92)/'Descriptor table'!CH$93))+(C$9*(('Descriptor table'!BC88-'Descriptor table'!BC$92)/'Descriptor table'!BC$93))+(C$10*(('Descriptor table'!CA88-'Descriptor table'!CA$92)/'Descriptor table'!CA$93))+(C$11*(('Descriptor table'!AV88-'Descriptor table'!AV$92)/'Descriptor table'!AV$93))+(C$12*(('Descriptor table'!CT88-'Descriptor table'!CT$92)/'Descriptor table'!CT$93))+(C$13*(('Descriptor table'!AZ88-'Descriptor table'!AZ$92)/'Descriptor table'!AZ$93))+(C$14*(('Descriptor table'!CS88-'Descriptor table'!CS$92)/'Descriptor table'!CS$93)))))</f>
        <v>1.1238030474998061E-2</v>
      </c>
      <c r="G88" s="25">
        <f t="shared" si="1"/>
        <v>2</v>
      </c>
      <c r="H88" s="25">
        <f>IF(E88=G88,1,0)</f>
        <v>1</v>
      </c>
    </row>
    <row r="89" spans="1:8" x14ac:dyDescent="0.25">
      <c r="A89" s="25"/>
      <c r="B89" s="25"/>
      <c r="C89" s="25"/>
      <c r="D89" s="26" t="s">
        <v>479</v>
      </c>
      <c r="E89" s="26">
        <v>2</v>
      </c>
      <c r="F89" s="25">
        <f>1/(1+(EXP((C$15+(C$2*(('Descriptor table'!GB89-'Descriptor table'!GB$92)/'Descriptor table'!GB$93))+(C$3*(('Descriptor table'!DY89-'Descriptor table'!DY$92)/'Descriptor table'!DY$93)))+(C$4*(('Descriptor table'!DZ89-'Descriptor table'!DZ$92)/'Descriptor table'!DZ$93))+(C$5*(('Descriptor table'!AU89-'Descriptor table'!AU$92)/'Descriptor table'!AU$93))+(C$6*(('Descriptor table'!DF89-'Descriptor table'!DF$92)/'Descriptor table'!DF$93))+(C$7*(('Descriptor table'!AQ89-'Descriptor table'!AQ$92)/'Descriptor table'!AQ$93))+(C$8*(('Descriptor table'!CH89-'Descriptor table'!CH$92)/'Descriptor table'!CH$93))+(C$9*(('Descriptor table'!BC89-'Descriptor table'!BC$92)/'Descriptor table'!BC$93))+(C$10*(('Descriptor table'!CA89-'Descriptor table'!CA$92)/'Descriptor table'!CA$93))+(C$11*(('Descriptor table'!AV89-'Descriptor table'!AV$92)/'Descriptor table'!AV$93))+(C$12*(('Descriptor table'!CT89-'Descriptor table'!CT$92)/'Descriptor table'!CT$93))+(C$13*(('Descriptor table'!AZ89-'Descriptor table'!AZ$92)/'Descriptor table'!AZ$93))+(C$14*(('Descriptor table'!CS89-'Descriptor table'!CS$92)/'Descriptor table'!CS$93)))))</f>
        <v>0.12895420634668053</v>
      </c>
      <c r="G89" s="25">
        <f t="shared" si="1"/>
        <v>2</v>
      </c>
      <c r="H89" s="25">
        <f>IF(E89=G89,1,0)</f>
        <v>1</v>
      </c>
    </row>
    <row r="90" spans="1:8" x14ac:dyDescent="0.25">
      <c r="A90" s="25"/>
      <c r="B90" s="25"/>
      <c r="C90" s="25"/>
      <c r="D90" s="26" t="s">
        <v>480</v>
      </c>
      <c r="E90" s="26">
        <v>2</v>
      </c>
      <c r="F90" s="25">
        <f>1/(1+(EXP((C$15+(C$2*(('Descriptor table'!GB90-'Descriptor table'!GB$92)/'Descriptor table'!GB$93))+(C$3*(('Descriptor table'!DY90-'Descriptor table'!DY$92)/'Descriptor table'!DY$93)))+(C$4*(('Descriptor table'!DZ90-'Descriptor table'!DZ$92)/'Descriptor table'!DZ$93))+(C$5*(('Descriptor table'!AU90-'Descriptor table'!AU$92)/'Descriptor table'!AU$93))+(C$6*(('Descriptor table'!DF90-'Descriptor table'!DF$92)/'Descriptor table'!DF$93))+(C$7*(('Descriptor table'!AQ90-'Descriptor table'!AQ$92)/'Descriptor table'!AQ$93))+(C$8*(('Descriptor table'!CH90-'Descriptor table'!CH$92)/'Descriptor table'!CH$93))+(C$9*(('Descriptor table'!BC90-'Descriptor table'!BC$92)/'Descriptor table'!BC$93))+(C$10*(('Descriptor table'!CA90-'Descriptor table'!CA$92)/'Descriptor table'!CA$93))+(C$11*(('Descriptor table'!AV90-'Descriptor table'!AV$92)/'Descriptor table'!AV$93))+(C$12*(('Descriptor table'!CT90-'Descriptor table'!CT$92)/'Descriptor table'!CT$93))+(C$13*(('Descriptor table'!AZ90-'Descriptor table'!AZ$92)/'Descriptor table'!AZ$93))+(C$14*(('Descriptor table'!CS90-'Descriptor table'!CS$92)/'Descriptor table'!CS$93)))))</f>
        <v>0.34767327528434666</v>
      </c>
      <c r="G90" s="25">
        <f t="shared" si="1"/>
        <v>2</v>
      </c>
      <c r="H90" s="25">
        <f>IF(E90=G90,1,0)</f>
        <v>1</v>
      </c>
    </row>
    <row r="91" spans="1:8" x14ac:dyDescent="0.25">
      <c r="A91" s="25"/>
      <c r="B91" s="25"/>
      <c r="C91" s="25"/>
      <c r="D91" s="26" t="s">
        <v>481</v>
      </c>
      <c r="E91" s="26">
        <v>2</v>
      </c>
      <c r="F91" s="25">
        <f>1/(1+(EXP((C$15+(C$2*(('Descriptor table'!GB91-'Descriptor table'!GB$92)/'Descriptor table'!GB$93))+(C$3*(('Descriptor table'!DY91-'Descriptor table'!DY$92)/'Descriptor table'!DY$93)))+(C$4*(('Descriptor table'!DZ91-'Descriptor table'!DZ$92)/'Descriptor table'!DZ$93))+(C$5*(('Descriptor table'!AU91-'Descriptor table'!AU$92)/'Descriptor table'!AU$93))+(C$6*(('Descriptor table'!DF91-'Descriptor table'!DF$92)/'Descriptor table'!DF$93))+(C$7*(('Descriptor table'!AQ91-'Descriptor table'!AQ$92)/'Descriptor table'!AQ$93))+(C$8*(('Descriptor table'!CH91-'Descriptor table'!CH$92)/'Descriptor table'!CH$93))+(C$9*(('Descriptor table'!BC91-'Descriptor table'!BC$92)/'Descriptor table'!BC$93))+(C$10*(('Descriptor table'!CA91-'Descriptor table'!CA$92)/'Descriptor table'!CA$93))+(C$11*(('Descriptor table'!AV91-'Descriptor table'!AV$92)/'Descriptor table'!AV$93))+(C$12*(('Descriptor table'!CT91-'Descriptor table'!CT$92)/'Descriptor table'!CT$93))+(C$13*(('Descriptor table'!AZ91-'Descriptor table'!AZ$92)/'Descriptor table'!AZ$93))+(C$14*(('Descriptor table'!CS91-'Descriptor table'!CS$92)/'Descriptor table'!CS$93)))))</f>
        <v>0.14651944711323725</v>
      </c>
      <c r="G91" s="25">
        <f t="shared" si="1"/>
        <v>2</v>
      </c>
      <c r="H91" s="25">
        <f>IF(E91=G91,1,0)</f>
        <v>1</v>
      </c>
    </row>
    <row r="92" spans="1:8" x14ac:dyDescent="0.25">
      <c r="A92" s="25"/>
      <c r="B92" s="25"/>
      <c r="C92" s="25"/>
      <c r="D92" s="27"/>
      <c r="E92" s="26"/>
      <c r="F92" s="25"/>
      <c r="G92" s="28" t="s">
        <v>512</v>
      </c>
      <c r="H92" s="28">
        <f>COUNTIF(H2:H91,1)</f>
        <v>78</v>
      </c>
    </row>
    <row r="93" spans="1:8" x14ac:dyDescent="0.25">
      <c r="A93" s="25"/>
      <c r="B93" s="25"/>
      <c r="C93" s="25"/>
      <c r="D93" s="27"/>
      <c r="E93" s="26"/>
      <c r="F93" s="25"/>
      <c r="G93" s="21" t="s">
        <v>513</v>
      </c>
      <c r="H93" s="21">
        <f>COUNTIF(H2:H92,0)</f>
        <v>12</v>
      </c>
    </row>
  </sheetData>
  <conditionalFormatting sqref="H2:H91">
    <cfRule type="cellIs" dxfId="1" priority="3" operator="equal">
      <formula>0</formula>
    </cfRule>
  </conditionalFormatting>
  <conditionalFormatting sqref="E2:E9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 and predicted class</vt:lpstr>
      <vt:lpstr>Descriptor table</vt:lpstr>
      <vt:lpstr>Descriptor names</vt:lpstr>
      <vt:lpstr>Varible importance</vt:lpstr>
      <vt:lpstr>Logistic Regression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Jamal Shamsara</dc:creator>
  <dc:description/>
  <cp:lastModifiedBy>jamal shamsara</cp:lastModifiedBy>
  <cp:revision>2</cp:revision>
  <dcterms:created xsi:type="dcterms:W3CDTF">2015-06-05T18:17:20Z</dcterms:created>
  <dcterms:modified xsi:type="dcterms:W3CDTF">2019-11-28T17:02:08Z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