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ane/Desktop/NativeProbiotic/R_Nativeprobiotic/Data/Dataframes_original_excel/"/>
    </mc:Choice>
  </mc:AlternateContent>
  <xr:revisionPtr revIDLastSave="0" documentId="13_ncr:1_{704071F5-6974-7240-B16D-DA14C6C6CC96}" xr6:coauthVersionLast="47" xr6:coauthVersionMax="47" xr10:uidLastSave="{00000000-0000-0000-0000-000000000000}"/>
  <bookViews>
    <workbookView xWindow="0" yWindow="760" windowWidth="24360" windowHeight="17640" xr2:uid="{9A086A86-DBC2-6B44-BCA5-D0EDD360074D}"/>
  </bookViews>
  <sheets>
    <sheet name="Samples" sheetId="2" r:id="rId1"/>
    <sheet name="Sheet3" sheetId="5" r:id="rId2"/>
  </sheets>
  <definedNames>
    <definedName name="_xlnm._FilterDatabase" localSheetId="0" hidden="1">Samples!$A$1:$Y$254</definedName>
  </definedName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52" i="2" l="1"/>
  <c r="A78" i="2"/>
  <c r="A96" i="2" l="1"/>
  <c r="A104" i="2" l="1"/>
  <c r="H61" i="2" l="1"/>
  <c r="A146" i="2"/>
  <c r="L13" i="2" l="1"/>
  <c r="L14" i="2"/>
  <c r="L11" i="2"/>
  <c r="L12" i="2"/>
  <c r="L15" i="2"/>
  <c r="L16" i="2"/>
  <c r="L17" i="2"/>
  <c r="L18" i="2"/>
  <c r="L19" i="2"/>
  <c r="L20" i="2"/>
  <c r="L37" i="2"/>
  <c r="L38" i="2"/>
  <c r="L39" i="2"/>
  <c r="L40" i="2"/>
  <c r="L42" i="2"/>
  <c r="L43" i="2"/>
  <c r="L44" i="2"/>
  <c r="L45" i="2"/>
  <c r="L41" i="2"/>
  <c r="L48" i="2"/>
  <c r="L49" i="2"/>
  <c r="L47" i="2"/>
  <c r="L50" i="2"/>
  <c r="L51" i="2"/>
  <c r="L46" i="2"/>
  <c r="L54" i="2"/>
  <c r="L55" i="2"/>
  <c r="L56" i="2"/>
  <c r="L57" i="2"/>
  <c r="L53" i="2"/>
  <c r="L59" i="2"/>
  <c r="L58" i="2"/>
  <c r="L80" i="2"/>
  <c r="L79" i="2"/>
  <c r="L81" i="2"/>
  <c r="L83" i="2"/>
  <c r="L84" i="2"/>
  <c r="L85" i="2"/>
  <c r="L86" i="2"/>
  <c r="L87" i="2"/>
  <c r="L82" i="2"/>
  <c r="L70" i="2"/>
  <c r="L71" i="2"/>
  <c r="L72" i="2"/>
  <c r="L69" i="2"/>
  <c r="L77" i="2"/>
  <c r="L78" i="2"/>
  <c r="L73" i="2"/>
  <c r="L74" i="2"/>
  <c r="L75" i="2"/>
  <c r="L76" i="2"/>
  <c r="L96" i="2"/>
  <c r="L100" i="2"/>
  <c r="L97" i="2"/>
  <c r="L99" i="2"/>
  <c r="L98" i="2"/>
  <c r="L107" i="2"/>
  <c r="L109" i="2"/>
  <c r="L106" i="2"/>
  <c r="L110" i="2"/>
  <c r="L108" i="2"/>
  <c r="L105" i="2"/>
  <c r="L101" i="2"/>
  <c r="L102" i="2"/>
  <c r="L104" i="2"/>
  <c r="L103" i="2"/>
  <c r="L89" i="2"/>
  <c r="L93" i="2"/>
  <c r="L90" i="2"/>
  <c r="L91" i="2"/>
  <c r="L92" i="2"/>
  <c r="L95" i="2"/>
  <c r="L94" i="2"/>
  <c r="L123" i="2"/>
  <c r="L124" i="2"/>
  <c r="L125" i="2"/>
  <c r="L122" i="2"/>
  <c r="L120" i="2"/>
  <c r="L118" i="2"/>
  <c r="L121" i="2"/>
  <c r="L119" i="2"/>
  <c r="L117" i="2"/>
  <c r="L116" i="2"/>
  <c r="L136" i="2"/>
  <c r="L137" i="2"/>
  <c r="L138" i="2"/>
  <c r="L139" i="2"/>
  <c r="L140" i="2"/>
  <c r="L141" i="2"/>
  <c r="L142" i="2"/>
  <c r="L128" i="2"/>
  <c r="L129" i="2"/>
  <c r="L130" i="2"/>
  <c r="L131" i="2"/>
  <c r="L132" i="2"/>
  <c r="L133" i="2"/>
  <c r="L134" i="2"/>
  <c r="L135" i="2"/>
  <c r="L148" i="2"/>
  <c r="L149" i="2"/>
  <c r="L147" i="2"/>
  <c r="L146" i="2"/>
  <c r="L150" i="2"/>
  <c r="L153" i="2"/>
  <c r="L154" i="2"/>
  <c r="L155" i="2"/>
  <c r="L156" i="2"/>
  <c r="L152" i="2"/>
  <c r="L157" i="2"/>
  <c r="L158" i="2"/>
  <c r="L159" i="2"/>
  <c r="L164" i="2"/>
  <c r="L165" i="2"/>
  <c r="L166" i="2"/>
  <c r="L163" i="2"/>
  <c r="L167" i="2"/>
  <c r="L168" i="2"/>
  <c r="L169" i="2"/>
  <c r="L170" i="2"/>
  <c r="L176" i="2"/>
  <c r="L175" i="2"/>
  <c r="L177" i="2"/>
  <c r="L178" i="2"/>
  <c r="L182" i="2"/>
  <c r="L183" i="2"/>
  <c r="L184" i="2"/>
  <c r="L185" i="2"/>
  <c r="L197" i="2"/>
  <c r="L196" i="2"/>
  <c r="L195" i="2"/>
  <c r="L194" i="2"/>
  <c r="L198" i="2"/>
  <c r="L199" i="2"/>
  <c r="L200" i="2"/>
  <c r="L186" i="2"/>
  <c r="L187" i="2"/>
  <c r="L188" i="2"/>
  <c r="L189" i="2"/>
  <c r="L193" i="2"/>
  <c r="L191" i="2"/>
  <c r="L192" i="2"/>
  <c r="L190" i="2"/>
  <c r="L203" i="2"/>
  <c r="L204" i="2"/>
  <c r="L205" i="2"/>
  <c r="L206" i="2"/>
  <c r="L213" i="2"/>
  <c r="L214" i="2"/>
  <c r="L215" i="2"/>
  <c r="L210" i="2"/>
  <c r="L211" i="2"/>
  <c r="L208" i="2"/>
  <c r="L212" i="2"/>
  <c r="L209" i="2"/>
  <c r="L217" i="2"/>
  <c r="L218" i="2"/>
  <c r="L220" i="2"/>
  <c r="L221" i="2"/>
  <c r="L222" i="2"/>
  <c r="L223" i="2"/>
  <c r="L227" i="2"/>
  <c r="L225" i="2"/>
  <c r="L226" i="2"/>
  <c r="L224" i="2"/>
  <c r="L228" i="2"/>
  <c r="L229" i="2"/>
  <c r="L230" i="2"/>
  <c r="L231" i="2"/>
  <c r="L232" i="2"/>
  <c r="L233" i="2"/>
  <c r="L234" i="2"/>
  <c r="L235" i="2"/>
  <c r="L240" i="2"/>
  <c r="L241" i="2"/>
  <c r="L239" i="2"/>
  <c r="L238" i="2"/>
  <c r="L243" i="2"/>
  <c r="L244" i="2"/>
  <c r="L245" i="2"/>
  <c r="L246" i="2"/>
  <c r="L242" i="2"/>
  <c r="L247" i="2"/>
  <c r="L250" i="2"/>
  <c r="L251" i="2"/>
  <c r="L252" i="2"/>
  <c r="L253" i="2"/>
  <c r="L254" i="2"/>
  <c r="L3" i="2"/>
  <c r="L4" i="2"/>
  <c r="L5" i="2"/>
  <c r="L6" i="2"/>
  <c r="L2" i="2"/>
  <c r="L9" i="2"/>
  <c r="L8" i="2"/>
  <c r="L7" i="2"/>
  <c r="L21" i="2"/>
  <c r="L22" i="2"/>
  <c r="L23" i="2"/>
  <c r="L24" i="2"/>
  <c r="L25" i="2"/>
  <c r="L26" i="2"/>
  <c r="L31" i="2"/>
  <c r="L32" i="2"/>
  <c r="L33" i="2"/>
  <c r="L34" i="2"/>
  <c r="L35" i="2"/>
  <c r="L36" i="2"/>
  <c r="L28" i="2"/>
  <c r="L27" i="2"/>
  <c r="L29" i="2"/>
  <c r="L30" i="2"/>
  <c r="A164" i="2" l="1"/>
  <c r="H5" i="2"/>
  <c r="H6" i="2"/>
  <c r="H2" i="2"/>
  <c r="H9" i="2"/>
  <c r="H8" i="2"/>
  <c r="H7" i="2"/>
  <c r="H10" i="2"/>
  <c r="H21" i="2"/>
  <c r="H22" i="2"/>
  <c r="H23" i="2"/>
  <c r="H24" i="2"/>
  <c r="H25" i="2"/>
  <c r="H26" i="2"/>
  <c r="H31" i="2"/>
  <c r="H32" i="2"/>
  <c r="H33" i="2"/>
  <c r="H34" i="2"/>
  <c r="H35" i="2"/>
  <c r="H36" i="2"/>
  <c r="H28" i="2"/>
  <c r="H27" i="2"/>
  <c r="H29" i="2"/>
  <c r="H30" i="2"/>
  <c r="H13" i="2"/>
  <c r="H14" i="2"/>
  <c r="H11" i="2"/>
  <c r="H12" i="2"/>
  <c r="H15" i="2"/>
  <c r="H16" i="2"/>
  <c r="H17" i="2"/>
  <c r="H18" i="2"/>
  <c r="H19" i="2"/>
  <c r="H20" i="2"/>
  <c r="H37" i="2"/>
  <c r="H38" i="2"/>
  <c r="H39" i="2"/>
  <c r="H40" i="2"/>
  <c r="H42" i="2"/>
  <c r="H43" i="2"/>
  <c r="H44" i="2"/>
  <c r="H45" i="2"/>
  <c r="H41" i="2"/>
  <c r="H48" i="2"/>
  <c r="H49" i="2"/>
  <c r="H47" i="2"/>
  <c r="H50" i="2"/>
  <c r="H51" i="2"/>
  <c r="H46" i="2"/>
  <c r="H52" i="2"/>
  <c r="H60" i="2"/>
  <c r="H54" i="2"/>
  <c r="H55" i="2"/>
  <c r="H56" i="2"/>
  <c r="H57" i="2"/>
  <c r="H53" i="2"/>
  <c r="H59" i="2"/>
  <c r="H58" i="2"/>
  <c r="H62" i="2"/>
  <c r="H67" i="2"/>
  <c r="H68" i="2"/>
  <c r="H66" i="2"/>
  <c r="H63" i="2"/>
  <c r="H64" i="2"/>
  <c r="H65" i="2"/>
  <c r="H80" i="2"/>
  <c r="H79" i="2"/>
  <c r="H81" i="2"/>
  <c r="H83" i="2"/>
  <c r="H84" i="2"/>
  <c r="H85" i="2"/>
  <c r="H86" i="2"/>
  <c r="H87" i="2"/>
  <c r="H82" i="2"/>
  <c r="H70" i="2"/>
  <c r="H71" i="2"/>
  <c r="H72" i="2"/>
  <c r="H69" i="2"/>
  <c r="H77" i="2"/>
  <c r="H78" i="2"/>
  <c r="H73" i="2"/>
  <c r="H74" i="2"/>
  <c r="H75" i="2"/>
  <c r="H76" i="2"/>
  <c r="H111" i="2"/>
  <c r="H96" i="2"/>
  <c r="H100" i="2"/>
  <c r="H97" i="2"/>
  <c r="H99" i="2"/>
  <c r="H98" i="2"/>
  <c r="H107" i="2"/>
  <c r="H109" i="2"/>
  <c r="H106" i="2"/>
  <c r="H110" i="2"/>
  <c r="H108" i="2"/>
  <c r="H105" i="2"/>
  <c r="H101" i="2"/>
  <c r="H102" i="2"/>
  <c r="H104" i="2"/>
  <c r="H103" i="2"/>
  <c r="H89" i="2"/>
  <c r="H88" i="2"/>
  <c r="H93" i="2"/>
  <c r="H90" i="2"/>
  <c r="H91" i="2"/>
  <c r="H92" i="2"/>
  <c r="H95" i="2"/>
  <c r="H94" i="2"/>
  <c r="H123" i="2"/>
  <c r="H124" i="2"/>
  <c r="H125" i="2"/>
  <c r="H122" i="2"/>
  <c r="H120" i="2"/>
  <c r="H118" i="2"/>
  <c r="H121" i="2"/>
  <c r="H119" i="2"/>
  <c r="H117" i="2"/>
  <c r="H116" i="2"/>
  <c r="H114" i="2"/>
  <c r="H112" i="2"/>
  <c r="H113" i="2"/>
  <c r="H115" i="2"/>
  <c r="H136" i="2"/>
  <c r="H137" i="2"/>
  <c r="H138" i="2"/>
  <c r="H139" i="2"/>
  <c r="H140" i="2"/>
  <c r="H141" i="2"/>
  <c r="H142" i="2"/>
  <c r="H143" i="2"/>
  <c r="H128" i="2"/>
  <c r="H129" i="2"/>
  <c r="H130" i="2"/>
  <c r="H131" i="2"/>
  <c r="H126" i="2"/>
  <c r="H127" i="2"/>
  <c r="H132" i="2"/>
  <c r="H133" i="2"/>
  <c r="H134" i="2"/>
  <c r="H135" i="2"/>
  <c r="H144" i="2"/>
  <c r="H145" i="2"/>
  <c r="H148" i="2"/>
  <c r="H149" i="2"/>
  <c r="H147" i="2"/>
  <c r="H146" i="2"/>
  <c r="H150" i="2"/>
  <c r="H153" i="2"/>
  <c r="H154" i="2"/>
  <c r="H155" i="2"/>
  <c r="H156" i="2"/>
  <c r="H152" i="2"/>
  <c r="H157" i="2"/>
  <c r="H151" i="2"/>
  <c r="H158" i="2"/>
  <c r="H159" i="2"/>
  <c r="H164" i="2"/>
  <c r="H165" i="2"/>
  <c r="H166" i="2"/>
  <c r="H163" i="2"/>
  <c r="H167" i="2"/>
  <c r="H168" i="2"/>
  <c r="H169" i="2"/>
  <c r="H170" i="2"/>
  <c r="H160" i="2"/>
  <c r="H161" i="2"/>
  <c r="H162" i="2"/>
  <c r="H171" i="2"/>
  <c r="H172" i="2"/>
  <c r="H173" i="2"/>
  <c r="H176" i="2"/>
  <c r="H175" i="2"/>
  <c r="H177" i="2"/>
  <c r="H178" i="2"/>
  <c r="H179" i="2"/>
  <c r="H174" i="2"/>
  <c r="H182" i="2"/>
  <c r="H183" i="2"/>
  <c r="H184" i="2"/>
  <c r="H185" i="2"/>
  <c r="H180" i="2"/>
  <c r="H181" i="2"/>
  <c r="H197" i="2"/>
  <c r="H196" i="2"/>
  <c r="H195" i="2"/>
  <c r="H194" i="2"/>
  <c r="H198" i="2"/>
  <c r="H199" i="2"/>
  <c r="H200" i="2"/>
  <c r="H201" i="2"/>
  <c r="H186" i="2"/>
  <c r="H187" i="2"/>
  <c r="H188" i="2"/>
  <c r="H189" i="2"/>
  <c r="H193" i="2"/>
  <c r="H191" i="2"/>
  <c r="H192" i="2"/>
  <c r="H190" i="2"/>
  <c r="H202" i="2"/>
  <c r="H203" i="2"/>
  <c r="H204" i="2"/>
  <c r="H205" i="2"/>
  <c r="H206" i="2"/>
  <c r="H207" i="2"/>
  <c r="H213" i="2"/>
  <c r="H214" i="2"/>
  <c r="H215" i="2"/>
  <c r="H210" i="2"/>
  <c r="H211" i="2"/>
  <c r="H208" i="2"/>
  <c r="H212" i="2"/>
  <c r="H209" i="2"/>
  <c r="H217" i="2"/>
  <c r="H218" i="2"/>
  <c r="H216" i="2"/>
  <c r="H220" i="2"/>
  <c r="H221" i="2"/>
  <c r="H222" i="2"/>
  <c r="H223" i="2"/>
  <c r="H219" i="2"/>
  <c r="H227" i="2"/>
  <c r="H225" i="2"/>
  <c r="H226" i="2"/>
  <c r="H224" i="2"/>
  <c r="H228" i="2"/>
  <c r="H229" i="2"/>
  <c r="H230" i="2"/>
  <c r="H231" i="2"/>
  <c r="H232" i="2"/>
  <c r="H233" i="2"/>
  <c r="H234" i="2"/>
  <c r="H235" i="2"/>
  <c r="H236" i="2"/>
  <c r="H237" i="2"/>
  <c r="H240" i="2"/>
  <c r="H241" i="2"/>
  <c r="H239" i="2"/>
  <c r="H238" i="2"/>
  <c r="H243" i="2"/>
  <c r="H244" i="2"/>
  <c r="H245" i="2"/>
  <c r="H246" i="2"/>
  <c r="H242" i="2"/>
  <c r="H247" i="2"/>
  <c r="H248" i="2"/>
  <c r="H249" i="2"/>
  <c r="H250" i="2"/>
  <c r="H251" i="2"/>
  <c r="H252" i="2"/>
  <c r="H253" i="2"/>
  <c r="H254" i="2"/>
  <c r="H3" i="2"/>
  <c r="H4" i="2"/>
  <c r="A3" i="2"/>
  <c r="A4" i="2"/>
  <c r="A5" i="2"/>
  <c r="A126" i="2"/>
  <c r="A127" i="2"/>
  <c r="A6" i="2"/>
  <c r="A7" i="2"/>
  <c r="A8" i="2"/>
  <c r="A9" i="2"/>
  <c r="A11" i="2"/>
  <c r="A12" i="2"/>
  <c r="A13" i="2"/>
  <c r="A14" i="2"/>
  <c r="A144" i="2"/>
  <c r="A15" i="2"/>
  <c r="A16" i="2"/>
  <c r="A17" i="2"/>
  <c r="A18" i="2"/>
  <c r="A19" i="2"/>
  <c r="A20" i="2"/>
  <c r="A21" i="2"/>
  <c r="A22" i="2"/>
  <c r="A23" i="2"/>
  <c r="A24" i="2"/>
  <c r="A112" i="2"/>
  <c r="A113" i="2"/>
  <c r="A25" i="2"/>
  <c r="A26" i="2"/>
  <c r="A145" i="2"/>
  <c r="A27" i="2"/>
  <c r="A28" i="2"/>
  <c r="A29" i="2"/>
  <c r="A30" i="2"/>
  <c r="A160" i="2"/>
  <c r="A161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114" i="2"/>
  <c r="A115" i="2"/>
  <c r="A48" i="2"/>
  <c r="A49" i="2"/>
  <c r="A50" i="2"/>
  <c r="A51" i="2"/>
  <c r="A216" i="2"/>
  <c r="A53" i="2"/>
  <c r="A54" i="2"/>
  <c r="A55" i="2"/>
  <c r="A56" i="2"/>
  <c r="A57" i="2"/>
  <c r="A249" i="2"/>
  <c r="A58" i="2"/>
  <c r="A59" i="2"/>
  <c r="A69" i="2"/>
  <c r="A70" i="2"/>
  <c r="A71" i="2"/>
  <c r="A72" i="2"/>
  <c r="A171" i="2"/>
  <c r="A172" i="2"/>
  <c r="A173" i="2"/>
  <c r="A73" i="2"/>
  <c r="A74" i="2"/>
  <c r="A75" i="2"/>
  <c r="A76" i="2"/>
  <c r="A77" i="2"/>
  <c r="A79" i="2"/>
  <c r="A80" i="2"/>
  <c r="A81" i="2"/>
  <c r="A180" i="2"/>
  <c r="A181" i="2"/>
  <c r="A82" i="2"/>
  <c r="A83" i="2"/>
  <c r="A84" i="2"/>
  <c r="A85" i="2"/>
  <c r="A86" i="2"/>
  <c r="A87" i="2"/>
  <c r="A88" i="2"/>
  <c r="A89" i="2"/>
  <c r="A90" i="2"/>
  <c r="A236" i="2"/>
  <c r="A237" i="2"/>
  <c r="A91" i="2"/>
  <c r="A92" i="2"/>
  <c r="A93" i="2"/>
  <c r="A94" i="2"/>
  <c r="A95" i="2"/>
  <c r="A97" i="2"/>
  <c r="A219" i="2"/>
  <c r="A98" i="2"/>
  <c r="A99" i="2"/>
  <c r="A100" i="2"/>
  <c r="A101" i="2"/>
  <c r="A102" i="2"/>
  <c r="A103" i="2"/>
  <c r="A105" i="2"/>
  <c r="A248" i="2"/>
  <c r="A106" i="2"/>
  <c r="A107" i="2"/>
  <c r="A108" i="2"/>
  <c r="A109" i="2"/>
  <c r="A110" i="2"/>
  <c r="A116" i="2"/>
  <c r="A117" i="2"/>
  <c r="A118" i="2"/>
  <c r="A119" i="2"/>
  <c r="A162" i="2"/>
  <c r="A120" i="2"/>
  <c r="A121" i="2"/>
  <c r="A122" i="2"/>
  <c r="A123" i="2"/>
  <c r="A124" i="2"/>
  <c r="A125" i="2"/>
  <c r="A128" i="2"/>
  <c r="A174" i="2"/>
  <c r="A129" i="2"/>
  <c r="A130" i="2"/>
  <c r="A131" i="2"/>
  <c r="A151" i="2"/>
  <c r="A132" i="2"/>
  <c r="A133" i="2"/>
  <c r="A134" i="2"/>
  <c r="A135" i="2"/>
  <c r="A136" i="2"/>
  <c r="A137" i="2"/>
  <c r="A138" i="2"/>
  <c r="A139" i="2"/>
  <c r="A140" i="2"/>
  <c r="A141" i="2"/>
  <c r="A52" i="2"/>
  <c r="A142" i="2"/>
  <c r="A147" i="2"/>
  <c r="A148" i="2"/>
  <c r="A149" i="2"/>
  <c r="A150" i="2"/>
  <c r="A153" i="2"/>
  <c r="A154" i="2"/>
  <c r="A155" i="2"/>
  <c r="A156" i="2"/>
  <c r="A157" i="2"/>
  <c r="A158" i="2"/>
  <c r="A159" i="2"/>
  <c r="A10" i="2"/>
  <c r="A163" i="2"/>
  <c r="A165" i="2"/>
  <c r="A166" i="2"/>
  <c r="A167" i="2"/>
  <c r="A168" i="2"/>
  <c r="A169" i="2"/>
  <c r="A63" i="2"/>
  <c r="A64" i="2"/>
  <c r="A170" i="2"/>
  <c r="A175" i="2"/>
  <c r="A176" i="2"/>
  <c r="A177" i="2"/>
  <c r="A178" i="2"/>
  <c r="A179" i="2"/>
  <c r="A182" i="2"/>
  <c r="A183" i="2"/>
  <c r="A184" i="2"/>
  <c r="A185" i="2"/>
  <c r="A202" i="2"/>
  <c r="A186" i="2"/>
  <c r="A187" i="2"/>
  <c r="A188" i="2"/>
  <c r="A189" i="2"/>
  <c r="A190" i="2"/>
  <c r="A65" i="2"/>
  <c r="A191" i="2"/>
  <c r="A192" i="2"/>
  <c r="A193" i="2"/>
  <c r="A194" i="2"/>
  <c r="A195" i="2"/>
  <c r="A62" i="2"/>
  <c r="A196" i="2"/>
  <c r="A197" i="2"/>
  <c r="A198" i="2"/>
  <c r="A199" i="2"/>
  <c r="A200" i="2"/>
  <c r="A203" i="2"/>
  <c r="A204" i="2"/>
  <c r="A205" i="2"/>
  <c r="A206" i="2"/>
  <c r="A66" i="2"/>
  <c r="A207" i="2"/>
  <c r="A208" i="2"/>
  <c r="A209" i="2"/>
  <c r="A210" i="2"/>
  <c r="A211" i="2"/>
  <c r="A212" i="2"/>
  <c r="A213" i="2"/>
  <c r="A214" i="2"/>
  <c r="A215" i="2"/>
  <c r="A217" i="2"/>
  <c r="A218" i="2"/>
  <c r="A220" i="2"/>
  <c r="A221" i="2"/>
  <c r="A201" i="2"/>
  <c r="A222" i="2"/>
  <c r="A223" i="2"/>
  <c r="A224" i="2"/>
  <c r="A225" i="2"/>
  <c r="A60" i="2"/>
  <c r="A67" i="2"/>
  <c r="A68" i="2"/>
  <c r="A226" i="2"/>
  <c r="A227" i="2"/>
  <c r="A228" i="2"/>
  <c r="A229" i="2"/>
  <c r="A230" i="2"/>
  <c r="A231" i="2"/>
  <c r="A232" i="2"/>
  <c r="A233" i="2"/>
  <c r="A234" i="2"/>
  <c r="A235" i="2"/>
  <c r="A61" i="2"/>
  <c r="A238" i="2"/>
  <c r="A239" i="2"/>
  <c r="A240" i="2"/>
  <c r="A241" i="2"/>
  <c r="A242" i="2"/>
  <c r="A243" i="2"/>
  <c r="A244" i="2"/>
  <c r="A245" i="2"/>
  <c r="A246" i="2"/>
  <c r="A247" i="2"/>
  <c r="A250" i="2"/>
  <c r="A251" i="2"/>
  <c r="A143" i="2"/>
  <c r="A252" i="2"/>
  <c r="A253" i="2"/>
  <c r="A111" i="2"/>
  <c r="A254" i="2"/>
  <c r="A2" i="2"/>
</calcChain>
</file>

<file path=xl/sharedStrings.xml><?xml version="1.0" encoding="utf-8"?>
<sst xmlns="http://schemas.openxmlformats.org/spreadsheetml/2006/main" count="2789" uniqueCount="575">
  <si>
    <t>Sex</t>
  </si>
  <si>
    <t>feather.Size</t>
  </si>
  <si>
    <t>Faecal.Sample</t>
  </si>
  <si>
    <t>Notes</t>
  </si>
  <si>
    <t>RED-RIGHT</t>
  </si>
  <si>
    <t>NA</t>
  </si>
  <si>
    <t>FS</t>
  </si>
  <si>
    <t>LEFT RED</t>
  </si>
  <si>
    <t>TX52552</t>
  </si>
  <si>
    <t>TX52553</t>
  </si>
  <si>
    <t>TX52554</t>
  </si>
  <si>
    <t>TX52555</t>
  </si>
  <si>
    <t>Sample landed on inside of bag</t>
  </si>
  <si>
    <t>Date</t>
  </si>
  <si>
    <t>Day</t>
  </si>
  <si>
    <t>Nest</t>
  </si>
  <si>
    <t>KB10</t>
  </si>
  <si>
    <t>BLUE RIGHT</t>
  </si>
  <si>
    <t>Breeding</t>
  </si>
  <si>
    <t>NZ05874</t>
  </si>
  <si>
    <t>Colour.Ring</t>
  </si>
  <si>
    <t>pit.Tag</t>
  </si>
  <si>
    <t>Y</t>
  </si>
  <si>
    <t>N</t>
  </si>
  <si>
    <t>YT1</t>
  </si>
  <si>
    <t>0110176A64</t>
  </si>
  <si>
    <t>A</t>
  </si>
  <si>
    <t>B</t>
  </si>
  <si>
    <t>C</t>
  </si>
  <si>
    <t>D</t>
  </si>
  <si>
    <t>E</t>
  </si>
  <si>
    <t>F</t>
  </si>
  <si>
    <t>ADULT</t>
  </si>
  <si>
    <t>TX52556</t>
  </si>
  <si>
    <t>GREEN RIGHT</t>
  </si>
  <si>
    <t>Ring.Mark</t>
  </si>
  <si>
    <t>TX52557</t>
  </si>
  <si>
    <t>TX52558</t>
  </si>
  <si>
    <t>TX52559</t>
  </si>
  <si>
    <t>TX52560</t>
  </si>
  <si>
    <t>TX52561</t>
  </si>
  <si>
    <t>TX52562</t>
  </si>
  <si>
    <t>TX52563</t>
  </si>
  <si>
    <t>TX52564</t>
  </si>
  <si>
    <t>TX52565</t>
  </si>
  <si>
    <t>TX52566</t>
  </si>
  <si>
    <t>KB29.A.D8</t>
  </si>
  <si>
    <t>TX52567</t>
  </si>
  <si>
    <t>TX52568</t>
  </si>
  <si>
    <t>TX52569</t>
  </si>
  <si>
    <t>RED RIGHT</t>
  </si>
  <si>
    <t>KB29.B.D8</t>
  </si>
  <si>
    <t>KB29.C.D8</t>
  </si>
  <si>
    <t>KB29.D.D8</t>
  </si>
  <si>
    <t>No sample, chick cold.</t>
  </si>
  <si>
    <t>CB26.B.D8</t>
  </si>
  <si>
    <t>TX52570</t>
  </si>
  <si>
    <t>TX52571</t>
  </si>
  <si>
    <t>TX52572</t>
  </si>
  <si>
    <t>CB26.A.D8</t>
  </si>
  <si>
    <t>TX52573</t>
  </si>
  <si>
    <t>TX52574</t>
  </si>
  <si>
    <t>TX52575</t>
  </si>
  <si>
    <t>CB26.C.D8</t>
  </si>
  <si>
    <t>CB26.D.D8</t>
  </si>
  <si>
    <t>CB62.A.D8</t>
  </si>
  <si>
    <t>CB62.B.D8</t>
  </si>
  <si>
    <t>CB62.C.D8</t>
  </si>
  <si>
    <t>CB62.D.D8</t>
  </si>
  <si>
    <t>TX52576</t>
  </si>
  <si>
    <t>TX52577</t>
  </si>
  <si>
    <t>TX52578</t>
  </si>
  <si>
    <t>TX52579</t>
  </si>
  <si>
    <t>TX52580</t>
  </si>
  <si>
    <t>TX52581</t>
  </si>
  <si>
    <t>TX52582</t>
  </si>
  <si>
    <t>TX52583</t>
  </si>
  <si>
    <t>KB158.A.D8</t>
  </si>
  <si>
    <t>KB22.A.D8</t>
  </si>
  <si>
    <t>KB22.B.D8</t>
  </si>
  <si>
    <t>KB22.C.D8</t>
  </si>
  <si>
    <t>KB22.D.D8</t>
  </si>
  <si>
    <t>KB22.E.D8</t>
  </si>
  <si>
    <t>TX52584</t>
  </si>
  <si>
    <t>TX52585</t>
  </si>
  <si>
    <t>TX52586</t>
  </si>
  <si>
    <t>TX52587</t>
  </si>
  <si>
    <t>TX52588</t>
  </si>
  <si>
    <t>TX52589</t>
  </si>
  <si>
    <t>TX52590</t>
  </si>
  <si>
    <t>TX52591</t>
  </si>
  <si>
    <t>TX52592</t>
  </si>
  <si>
    <t>TX52593</t>
  </si>
  <si>
    <t>TX52594</t>
  </si>
  <si>
    <t>TX52595</t>
  </si>
  <si>
    <t>TX52596</t>
  </si>
  <si>
    <t>TX52597</t>
  </si>
  <si>
    <t>TX52598</t>
  </si>
  <si>
    <t>TX52599</t>
  </si>
  <si>
    <t>TX52600</t>
  </si>
  <si>
    <t>KB04.A.D8</t>
  </si>
  <si>
    <t>KB04.B.D8</t>
  </si>
  <si>
    <t>KB04.C.D8</t>
  </si>
  <si>
    <t>KB04.E.D8</t>
  </si>
  <si>
    <t>KB04.D.D8</t>
  </si>
  <si>
    <t>RED LEFT</t>
  </si>
  <si>
    <t>KB04.F.D8</t>
  </si>
  <si>
    <t>IN8.Fe</t>
  </si>
  <si>
    <t>S842652</t>
  </si>
  <si>
    <t>KB29.Fe</t>
  </si>
  <si>
    <t>TW15303</t>
  </si>
  <si>
    <t>KB20.A.D8</t>
  </si>
  <si>
    <t>KB20.B.D8</t>
  </si>
  <si>
    <t>KB20.C.D8</t>
  </si>
  <si>
    <t>KB20.D.D8</t>
  </si>
  <si>
    <t>KB916.A.D8</t>
  </si>
  <si>
    <t>KB10.E.D15</t>
  </si>
  <si>
    <t>Tube possibly mislabeled as D8</t>
  </si>
  <si>
    <t>KB916.B.D8</t>
  </si>
  <si>
    <t>S873503</t>
  </si>
  <si>
    <t>VZ80567</t>
  </si>
  <si>
    <t>KB908.Fe</t>
  </si>
  <si>
    <t>KB20.Fe</t>
  </si>
  <si>
    <t>KB29.M.1</t>
  </si>
  <si>
    <t>KB29.M.2</t>
  </si>
  <si>
    <t>Pooped my pants! Pos contaminated.</t>
  </si>
  <si>
    <t>KB22.Fe</t>
  </si>
  <si>
    <t>TW15318</t>
  </si>
  <si>
    <t>TW15330</t>
  </si>
  <si>
    <t>KB15.M</t>
  </si>
  <si>
    <t>KB15.Fe</t>
  </si>
  <si>
    <t>Escaped before sampling</t>
  </si>
  <si>
    <t>KB158.Fe</t>
  </si>
  <si>
    <t>IN8.A.D15</t>
  </si>
  <si>
    <t>IN8.B.D15</t>
  </si>
  <si>
    <t>IN8.C.D15</t>
  </si>
  <si>
    <t>KB910.A.D8</t>
  </si>
  <si>
    <t>KB910.B.D8</t>
  </si>
  <si>
    <t>KB910.C.D8</t>
  </si>
  <si>
    <t>KB910.D.D8</t>
  </si>
  <si>
    <t>KB910.E.D8</t>
  </si>
  <si>
    <t>PF91001</t>
  </si>
  <si>
    <t>KB910.F.D8</t>
  </si>
  <si>
    <t>KB910</t>
  </si>
  <si>
    <t>PF91002</t>
  </si>
  <si>
    <t>PF91003</t>
  </si>
  <si>
    <t>PF91004</t>
  </si>
  <si>
    <t>PF91005</t>
  </si>
  <si>
    <t>PF91006</t>
  </si>
  <si>
    <t>PF91007</t>
  </si>
  <si>
    <t>PF91008</t>
  </si>
  <si>
    <t>PF91009</t>
  </si>
  <si>
    <t>PF91010</t>
  </si>
  <si>
    <t>PF91011</t>
  </si>
  <si>
    <t>PF91012</t>
  </si>
  <si>
    <t>PF91013</t>
  </si>
  <si>
    <t>PF91014</t>
  </si>
  <si>
    <t>PF91015</t>
  </si>
  <si>
    <t>PF91016</t>
  </si>
  <si>
    <t>PF91017</t>
  </si>
  <si>
    <t>PF91018</t>
  </si>
  <si>
    <t>PF91019</t>
  </si>
  <si>
    <t>PF91020</t>
  </si>
  <si>
    <t>CB2.A.D8</t>
  </si>
  <si>
    <t>CB2.B.D8</t>
  </si>
  <si>
    <t>CB2.C.D8</t>
  </si>
  <si>
    <t>CB2.D.D8</t>
  </si>
  <si>
    <t>CB39.B.D8</t>
  </si>
  <si>
    <t>CB39.A.D8</t>
  </si>
  <si>
    <t>CB23.A.D8</t>
  </si>
  <si>
    <t>CB23.B.D8</t>
  </si>
  <si>
    <t>CB23.C.D8</t>
  </si>
  <si>
    <t>CB23.D.D8</t>
  </si>
  <si>
    <t>D8</t>
  </si>
  <si>
    <t>TW15053</t>
  </si>
  <si>
    <t>KB916.Fe</t>
  </si>
  <si>
    <t>KB15.A.D15</t>
  </si>
  <si>
    <t>KB15.F.D15</t>
  </si>
  <si>
    <t>KB15.B.D15</t>
  </si>
  <si>
    <t>KB15.E.D15</t>
  </si>
  <si>
    <t>KB15.D.D15</t>
  </si>
  <si>
    <t>KB908.E.D15</t>
  </si>
  <si>
    <t>KB908.C.D15</t>
  </si>
  <si>
    <t>KB908.B.D15</t>
  </si>
  <si>
    <t>KB908.F.D15</t>
  </si>
  <si>
    <t>KB908.D.D15</t>
  </si>
  <si>
    <t>CB62.D.D15</t>
  </si>
  <si>
    <t>CB62.E.D15</t>
  </si>
  <si>
    <t>RU1</t>
  </si>
  <si>
    <t>0700EDBBBE</t>
  </si>
  <si>
    <t>KB916</t>
  </si>
  <si>
    <t>Adult</t>
  </si>
  <si>
    <t>FM</t>
  </si>
  <si>
    <t>No visible mark, one of 2 unmarked chicks at this nest. Other unmarked chick is dead.</t>
  </si>
  <si>
    <t>No D8 data</t>
  </si>
  <si>
    <t>Landed on my hand- possibly contaminated.</t>
  </si>
  <si>
    <t>No sample</t>
  </si>
  <si>
    <t>KB22</t>
  </si>
  <si>
    <t>Damaged leg</t>
  </si>
  <si>
    <t>KB158.A.D15</t>
  </si>
  <si>
    <t>CB62.M</t>
  </si>
  <si>
    <t>CB26.Fe</t>
  </si>
  <si>
    <t>CB26.M</t>
  </si>
  <si>
    <t>PF91021</t>
  </si>
  <si>
    <t>PF91022</t>
  </si>
  <si>
    <t>PF91023</t>
  </si>
  <si>
    <t>PF91024</t>
  </si>
  <si>
    <t>PF91025</t>
  </si>
  <si>
    <t>PF91026</t>
  </si>
  <si>
    <t>PF91027</t>
  </si>
  <si>
    <t>CB62.Fe</t>
  </si>
  <si>
    <t>PF91028</t>
  </si>
  <si>
    <t>PF91029</t>
  </si>
  <si>
    <t>PF91030</t>
  </si>
  <si>
    <t>PF91031</t>
  </si>
  <si>
    <t>PF91032</t>
  </si>
  <si>
    <t>PF91033</t>
  </si>
  <si>
    <t>PF91034</t>
  </si>
  <si>
    <t>PF91035</t>
  </si>
  <si>
    <t>PF91036</t>
  </si>
  <si>
    <t>PF91037</t>
  </si>
  <si>
    <t>PF91038</t>
  </si>
  <si>
    <t>PF91039</t>
  </si>
  <si>
    <t>PF91040</t>
  </si>
  <si>
    <t>PF91041</t>
  </si>
  <si>
    <t>PF91042</t>
  </si>
  <si>
    <t>PF91043</t>
  </si>
  <si>
    <t>PF91044</t>
  </si>
  <si>
    <t>PF91045</t>
  </si>
  <si>
    <t>PF91046</t>
  </si>
  <si>
    <t>IN1.B.D8</t>
  </si>
  <si>
    <t>IN1.C.D8</t>
  </si>
  <si>
    <t>IN1.D.D8</t>
  </si>
  <si>
    <t>IN22.A.D8</t>
  </si>
  <si>
    <t>IN22.B.D8</t>
  </si>
  <si>
    <t>IN22.C.D8</t>
  </si>
  <si>
    <t>TW15317</t>
  </si>
  <si>
    <t>KB910.Fe</t>
  </si>
  <si>
    <t>CB56.A.D8</t>
  </si>
  <si>
    <t>CB56.C.D8</t>
  </si>
  <si>
    <t>CB56.B.D8</t>
  </si>
  <si>
    <t>CB56.D.D8</t>
  </si>
  <si>
    <t>NZ05643</t>
  </si>
  <si>
    <t>CB2.Fe</t>
  </si>
  <si>
    <t>CB2.M</t>
  </si>
  <si>
    <t>DW27.A.D8</t>
  </si>
  <si>
    <t>DW27.B.D8</t>
  </si>
  <si>
    <t>DW27.C.D8</t>
  </si>
  <si>
    <t>DW27.D.D8</t>
  </si>
  <si>
    <t>CB23.Fe</t>
  </si>
  <si>
    <t>VZ80761</t>
  </si>
  <si>
    <t>CB39.Fe</t>
  </si>
  <si>
    <t>KB20.A.D15</t>
  </si>
  <si>
    <t>KB20.B.D15</t>
  </si>
  <si>
    <t>KB20.D.D15</t>
  </si>
  <si>
    <t>KB20.C.D15</t>
  </si>
  <si>
    <t>IN25.Fe</t>
  </si>
  <si>
    <t>IN25.A.D8</t>
  </si>
  <si>
    <t>IN1.A.D8</t>
  </si>
  <si>
    <t>IN1</t>
  </si>
  <si>
    <t>M</t>
  </si>
  <si>
    <t>CP</t>
  </si>
  <si>
    <t>0110176C2E</t>
  </si>
  <si>
    <t>0700EDED32</t>
  </si>
  <si>
    <t>PF91047</t>
  </si>
  <si>
    <t>CB2.B.D15</t>
  </si>
  <si>
    <t>CB2.C.D15</t>
  </si>
  <si>
    <t>CB2.D.D15</t>
  </si>
  <si>
    <t>CB2.A.D15</t>
  </si>
  <si>
    <t>CB23.A.D15</t>
  </si>
  <si>
    <t>CB23.B.D15</t>
  </si>
  <si>
    <t>CB23.C.D15</t>
  </si>
  <si>
    <t>CB23.D.D15</t>
  </si>
  <si>
    <t>PF91048</t>
  </si>
  <si>
    <t>PF91049</t>
  </si>
  <si>
    <t>PF91050</t>
  </si>
  <si>
    <t>PF91051</t>
  </si>
  <si>
    <t>PF91052</t>
  </si>
  <si>
    <t>PF91053</t>
  </si>
  <si>
    <t>PF91054</t>
  </si>
  <si>
    <t>PF91055</t>
  </si>
  <si>
    <t>PF91056</t>
  </si>
  <si>
    <t>CB56.M</t>
  </si>
  <si>
    <t>CB56.Fe</t>
  </si>
  <si>
    <t>IN1.Fe</t>
  </si>
  <si>
    <t>DW15.M</t>
  </si>
  <si>
    <t>DW15.Fe.1</t>
  </si>
  <si>
    <t>DW15.Fe.2</t>
  </si>
  <si>
    <t>Landed on inside of bag, pos contaminated.</t>
  </si>
  <si>
    <t>KB151.B.D8</t>
  </si>
  <si>
    <t>KB151.A.D8</t>
  </si>
  <si>
    <t>KB151.C.D8</t>
  </si>
  <si>
    <t>KB151.D.D8</t>
  </si>
  <si>
    <t>KB151.D.D8.alt</t>
  </si>
  <si>
    <t>Touched inside of sample bag.</t>
  </si>
  <si>
    <t>Sample came out of bird bag with '53 but I think the sample belongs to '56 based on faeces visbile in birds' bowels.</t>
  </si>
  <si>
    <t>Dropped catching bag on sample so posn contaminated.</t>
  </si>
  <si>
    <t>PF91057</t>
  </si>
  <si>
    <t>PF91058</t>
  </si>
  <si>
    <t>PF91059</t>
  </si>
  <si>
    <t>PF91060</t>
  </si>
  <si>
    <t>DW27.Fe</t>
  </si>
  <si>
    <t>DW27.M</t>
  </si>
  <si>
    <t>Escaped but pooped on my shirt.</t>
  </si>
  <si>
    <t>PF91061</t>
  </si>
  <si>
    <t>PF91062</t>
  </si>
  <si>
    <t>PF91063</t>
  </si>
  <si>
    <t>PF91064</t>
  </si>
  <si>
    <t>PF91065</t>
  </si>
  <si>
    <t>PF91066</t>
  </si>
  <si>
    <t>KB25.Fe</t>
  </si>
  <si>
    <t>DW11.B.D8</t>
  </si>
  <si>
    <t>DW11.A.D8</t>
  </si>
  <si>
    <t>DW11.D.D8</t>
  </si>
  <si>
    <t>DW11.C.D8</t>
  </si>
  <si>
    <t>DW27.D.D15</t>
  </si>
  <si>
    <t>DW27.B.D15</t>
  </si>
  <si>
    <t>DW27.C.D15</t>
  </si>
  <si>
    <t>DW27.A.D15</t>
  </si>
  <si>
    <t>PF91067</t>
  </si>
  <si>
    <t>KB151.M</t>
  </si>
  <si>
    <t>PF91068</t>
  </si>
  <si>
    <t>PF91069</t>
  </si>
  <si>
    <t>PF91070</t>
  </si>
  <si>
    <t>DW49.A.D8</t>
  </si>
  <si>
    <t>DW49.B.D8</t>
  </si>
  <si>
    <t>DW49.C.D8</t>
  </si>
  <si>
    <t>PF91071</t>
  </si>
  <si>
    <t>IN25.A.D15</t>
  </si>
  <si>
    <t>IN25.B.D15</t>
  </si>
  <si>
    <t>DW11.Fe</t>
  </si>
  <si>
    <t>PF91072</t>
  </si>
  <si>
    <t>KB151.A.D15</t>
  </si>
  <si>
    <t>KB151.B.D15</t>
  </si>
  <si>
    <t>KB151.C.D15</t>
  </si>
  <si>
    <t>KB151.D.D15</t>
  </si>
  <si>
    <t>DW49.Fe</t>
  </si>
  <si>
    <t>PF91073</t>
  </si>
  <si>
    <t>Sample got on inside of sampling bag so pos contaminated.</t>
  </si>
  <si>
    <t>DW11.C.D15</t>
  </si>
  <si>
    <t>DW11.A.D15</t>
  </si>
  <si>
    <t>DW11.D.D15</t>
  </si>
  <si>
    <t>DW11.B.D15</t>
  </si>
  <si>
    <t>DW49.A.D15</t>
  </si>
  <si>
    <t>DW49.B.D15</t>
  </si>
  <si>
    <t>DW49.C.D15</t>
  </si>
  <si>
    <t>CB2</t>
  </si>
  <si>
    <t>CB39</t>
  </si>
  <si>
    <t>CB23</t>
  </si>
  <si>
    <t>CB26</t>
  </si>
  <si>
    <t>Heavy rain so skipped tarsus measurement</t>
  </si>
  <si>
    <t>Too small to ring.</t>
  </si>
  <si>
    <t>Chick-LetterID</t>
  </si>
  <si>
    <t>Fe</t>
  </si>
  <si>
    <t>KB15</t>
  </si>
  <si>
    <t>D15</t>
  </si>
  <si>
    <t>KB908</t>
  </si>
  <si>
    <t>Pooped on my hand so pos contaminated</t>
  </si>
  <si>
    <t>KB908.A.D15</t>
  </si>
  <si>
    <t>KB29</t>
  </si>
  <si>
    <t>newRing</t>
  </si>
  <si>
    <t>KB29.B.D15</t>
  </si>
  <si>
    <t>KB29.A.D15</t>
  </si>
  <si>
    <t>KB29.D.D15</t>
  </si>
  <si>
    <t>KB29.C.D15</t>
  </si>
  <si>
    <t>CB62</t>
  </si>
  <si>
    <t>CB62.F.D15</t>
  </si>
  <si>
    <t>CB62.B.D15</t>
  </si>
  <si>
    <t>CB62.A.D15</t>
  </si>
  <si>
    <t>CB62.C.D15</t>
  </si>
  <si>
    <t>CB62.E.D8</t>
  </si>
  <si>
    <t>CB62.F.D8</t>
  </si>
  <si>
    <t>NO DATA</t>
  </si>
  <si>
    <t>Didnt produce sample</t>
  </si>
  <si>
    <t>KB22.A.D15</t>
  </si>
  <si>
    <t>KB22.B.D15</t>
  </si>
  <si>
    <t>KB22.C.D15</t>
  </si>
  <si>
    <t>KB22.D.D15</t>
  </si>
  <si>
    <t>KB22.E.D15</t>
  </si>
  <si>
    <t>KB25</t>
  </si>
  <si>
    <t>Used same sampling apparatus as CB26.Fe but samples were separate on sampling tray so contamination unlikely.</t>
  </si>
  <si>
    <t>DW46.A.D8</t>
  </si>
  <si>
    <t>PF91074</t>
  </si>
  <si>
    <t>PF91075</t>
  </si>
  <si>
    <t>PF91076</t>
  </si>
  <si>
    <t>PF91077</t>
  </si>
  <si>
    <t>PF91078</t>
  </si>
  <si>
    <t>DW46.B.D8</t>
  </si>
  <si>
    <t>DW46</t>
  </si>
  <si>
    <t>DW46.E.D8</t>
  </si>
  <si>
    <t>DW46.C.D8</t>
  </si>
  <si>
    <t>DW46.D.D8</t>
  </si>
  <si>
    <t>DW46.M</t>
  </si>
  <si>
    <t>DW46.M.alt</t>
  </si>
  <si>
    <t>PF91079</t>
  </si>
  <si>
    <t>0700EDC14E</t>
  </si>
  <si>
    <t>This sample touched hand and outside of sample bag so pos contam.</t>
  </si>
  <si>
    <t>DW46.C.D15</t>
  </si>
  <si>
    <t>DW46.D.D15</t>
  </si>
  <si>
    <t>DW46.E.D15</t>
  </si>
  <si>
    <t>DW46.A.D15</t>
  </si>
  <si>
    <t>DW8</t>
  </si>
  <si>
    <t>PF91080</t>
  </si>
  <si>
    <t>PF91081</t>
  </si>
  <si>
    <t>PF91082</t>
  </si>
  <si>
    <t>PF91083</t>
  </si>
  <si>
    <t>UNR</t>
  </si>
  <si>
    <t>DW8.A.D8</t>
  </si>
  <si>
    <t>DW8.C.D8</t>
  </si>
  <si>
    <t>DW8.E.D8</t>
  </si>
  <si>
    <t>DW8.B.D8</t>
  </si>
  <si>
    <t>DW8.D.D8</t>
  </si>
  <si>
    <t>BLUE-RIGHT</t>
  </si>
  <si>
    <t>DW138.A.D8</t>
  </si>
  <si>
    <t>DW138</t>
  </si>
  <si>
    <t>DW8.Fe</t>
  </si>
  <si>
    <t>PF91084</t>
  </si>
  <si>
    <t>BP4</t>
  </si>
  <si>
    <t>01101762EB</t>
  </si>
  <si>
    <t>PF91085</t>
  </si>
  <si>
    <t>DW138.Fe</t>
  </si>
  <si>
    <t>PF91086</t>
  </si>
  <si>
    <t>0700EDDD35</t>
  </si>
  <si>
    <t>DW8.A.D15</t>
  </si>
  <si>
    <t>DW8.C.D15</t>
  </si>
  <si>
    <t>DW8.E.D15</t>
  </si>
  <si>
    <t>DW8.D.D15</t>
  </si>
  <si>
    <t>DW8.B.D15</t>
  </si>
  <si>
    <t>IN22</t>
  </si>
  <si>
    <t>WN3</t>
  </si>
  <si>
    <t>CB56</t>
  </si>
  <si>
    <t>GU0</t>
  </si>
  <si>
    <t>DW27</t>
  </si>
  <si>
    <t>0700EE12C6</t>
  </si>
  <si>
    <t>YB8</t>
  </si>
  <si>
    <t>Dont appear to have taken weight</t>
  </si>
  <si>
    <t>KB20</t>
  </si>
  <si>
    <t>DW15</t>
  </si>
  <si>
    <t>IN25</t>
  </si>
  <si>
    <t>UNCLEAR-double check tubes</t>
  </si>
  <si>
    <t>Cant hear wing length or tarsus clearly on voice memo. Wing is 40-something and tarssus 19.x</t>
  </si>
  <si>
    <t>0110175BF6</t>
  </si>
  <si>
    <t>0700EDEF67</t>
  </si>
  <si>
    <t>0700EE06D1</t>
  </si>
  <si>
    <t>0700EDAD45</t>
  </si>
  <si>
    <t>IN22.Fe</t>
  </si>
  <si>
    <t>KB151</t>
  </si>
  <si>
    <t>1OGC</t>
  </si>
  <si>
    <t>0110176981</t>
  </si>
  <si>
    <t>0110176258</t>
  </si>
  <si>
    <t>0110176790</t>
  </si>
  <si>
    <t>0110176968</t>
  </si>
  <si>
    <t>0110175151</t>
  </si>
  <si>
    <t>0700EDD497</t>
  </si>
  <si>
    <t>DW11</t>
  </si>
  <si>
    <t>IN1.D.D15</t>
  </si>
  <si>
    <t>IN1.C.D15</t>
  </si>
  <si>
    <t>IN1.B.D15</t>
  </si>
  <si>
    <t>IN1.A.D15</t>
  </si>
  <si>
    <t>IN22.A.D15</t>
  </si>
  <si>
    <t>IN22.B.D15</t>
  </si>
  <si>
    <t>IN22.C.D15</t>
  </si>
  <si>
    <t>Missed original trapping day by mistake so trapped late. No pit tag because didn’t use VC.</t>
  </si>
  <si>
    <t>Pooped on hand so contaminated</t>
  </si>
  <si>
    <t>DW49</t>
  </si>
  <si>
    <t>CB56.A.D15</t>
  </si>
  <si>
    <t>CB56.C.D15</t>
  </si>
  <si>
    <t>CB56.B.D15</t>
  </si>
  <si>
    <t>CB56.D.D15</t>
  </si>
  <si>
    <t>CB56.D.D15.alt</t>
  </si>
  <si>
    <t>NO SAMPLE</t>
  </si>
  <si>
    <t>FL</t>
  </si>
  <si>
    <t>Chick flew from nest after sampling and I didn’t get morphometric data.</t>
  </si>
  <si>
    <t xml:space="preserve"> 0700ED91AF</t>
  </si>
  <si>
    <t>0700EE4000</t>
  </si>
  <si>
    <t>KB15.A.D8</t>
  </si>
  <si>
    <t>KB15.B.D8</t>
  </si>
  <si>
    <t>KB15.C.D8</t>
  </si>
  <si>
    <t>KB15.D.D8</t>
  </si>
  <si>
    <t>KB15.E.D8</t>
  </si>
  <si>
    <t>KB15.F.D8</t>
  </si>
  <si>
    <t>No weight for some reason.</t>
  </si>
  <si>
    <t>Possibly swapped sample bag E</t>
  </si>
  <si>
    <t>Possibly swapped sample bag D</t>
  </si>
  <si>
    <t>KB908.A.D8</t>
  </si>
  <si>
    <t>KB908.B.D8</t>
  </si>
  <si>
    <t>KB908.C.D8</t>
  </si>
  <si>
    <t>KB908.D.D8</t>
  </si>
  <si>
    <t>KB908.E.D8</t>
  </si>
  <si>
    <t>KB908.F.D8</t>
  </si>
  <si>
    <t>No tarsus</t>
  </si>
  <si>
    <t>X-C/D</t>
  </si>
  <si>
    <t>IN8</t>
  </si>
  <si>
    <t>KB158</t>
  </si>
  <si>
    <t>IN8.B.D10</t>
  </si>
  <si>
    <t>IN8.A.D10</t>
  </si>
  <si>
    <t>IN8.C.D10</t>
  </si>
  <si>
    <t>Ringed on D10</t>
  </si>
  <si>
    <t>KB04</t>
  </si>
  <si>
    <t>WD0</t>
  </si>
  <si>
    <t>Colour ring removed</t>
  </si>
  <si>
    <t>0110176213</t>
  </si>
  <si>
    <t>011017622B</t>
  </si>
  <si>
    <t>ND8</t>
  </si>
  <si>
    <t>01101760F6</t>
  </si>
  <si>
    <t>Removed colour ring, A ring stuck.</t>
  </si>
  <si>
    <t>YM3</t>
  </si>
  <si>
    <t>01105E17F1</t>
  </si>
  <si>
    <t>0700EDF0A7</t>
  </si>
  <si>
    <t>RB4</t>
  </si>
  <si>
    <t>WM9</t>
  </si>
  <si>
    <t>0110176849</t>
  </si>
  <si>
    <t>0700EE0397</t>
  </si>
  <si>
    <t>0110176776</t>
  </si>
  <si>
    <t>KB10.A.D8</t>
  </si>
  <si>
    <t>KB10.B.D8</t>
  </si>
  <si>
    <t>KB10.C.D8</t>
  </si>
  <si>
    <t>KB10.D.D8</t>
  </si>
  <si>
    <t>KB10.E.D8</t>
  </si>
  <si>
    <t>IN8.A.D8</t>
  </si>
  <si>
    <t>IN8.B.D8</t>
  </si>
  <si>
    <t>IN8.C.D8</t>
  </si>
  <si>
    <t>EnteredDemOn</t>
  </si>
  <si>
    <t>Row Labels</t>
  </si>
  <si>
    <t>Grand Total</t>
  </si>
  <si>
    <t>(blank)</t>
  </si>
  <si>
    <t>Column Labels</t>
  </si>
  <si>
    <t>Treatment</t>
  </si>
  <si>
    <t>Probiotic</t>
  </si>
  <si>
    <t>Control</t>
  </si>
  <si>
    <t>Sample.ID</t>
  </si>
  <si>
    <t>Bird.ID</t>
  </si>
  <si>
    <t>Site</t>
  </si>
  <si>
    <t>(All)</t>
  </si>
  <si>
    <t>Control Total</t>
  </si>
  <si>
    <t>Probiotic Total</t>
  </si>
  <si>
    <t>Wing_mm</t>
  </si>
  <si>
    <t>Tarsus_mm</t>
  </si>
  <si>
    <t>Weight_g</t>
  </si>
  <si>
    <t>Age.code</t>
  </si>
  <si>
    <t>Age.category</t>
  </si>
  <si>
    <t>KB916.A.D15</t>
  </si>
  <si>
    <t>Originally entered on here as 'B' chick but when ringed was 'designated 'A' chick. Tube could be mislabelled.</t>
  </si>
  <si>
    <t>I think tube is mislabelled. KB22.Fe-tube is labelled with TX52594</t>
  </si>
  <si>
    <t>Alt sample. Tube mislabelled, KB29.M.1-tube is labelled TX52593</t>
  </si>
  <si>
    <t>Potentially contaminated somehow, sample landed on hand</t>
  </si>
  <si>
    <t>KB25.B.D8</t>
  </si>
  <si>
    <t>DW15.A.D8</t>
  </si>
  <si>
    <t>DW15.E.D8</t>
  </si>
  <si>
    <t>DW15.B.D8</t>
  </si>
  <si>
    <t>DW15.C.D8</t>
  </si>
  <si>
    <t>DW15.D.D8</t>
  </si>
  <si>
    <t>DW15.F.D8</t>
  </si>
  <si>
    <t>DW15.B.D15</t>
  </si>
  <si>
    <t>DW15.C.D15</t>
  </si>
  <si>
    <t>DW15.A.D15</t>
  </si>
  <si>
    <t>DW15.D.D15</t>
  </si>
  <si>
    <t>DW15.E.D15</t>
  </si>
  <si>
    <t>KB25.A.D8</t>
  </si>
  <si>
    <t>KB25.C.D8</t>
  </si>
  <si>
    <t>KB25.D.D8</t>
  </si>
  <si>
    <t>KB25.A.D15</t>
  </si>
  <si>
    <t>KB25.B.D15</t>
  </si>
  <si>
    <t>KB25.C.D15</t>
  </si>
  <si>
    <t>KB25.D.D15</t>
  </si>
  <si>
    <t>Main.sample</t>
  </si>
  <si>
    <t>Main</t>
  </si>
  <si>
    <t>Alternate</t>
  </si>
  <si>
    <t>KB4</t>
  </si>
  <si>
    <t>IN25.B.D8</t>
  </si>
  <si>
    <t>0700EDA926</t>
  </si>
  <si>
    <t>Forgot to check breeding | correcting this to M from Fe 24/2/2023</t>
  </si>
  <si>
    <t>KB10.M</t>
  </si>
  <si>
    <t>CB26.B.D15</t>
  </si>
  <si>
    <t>CB26.X.D15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</si>
</sst>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49" fontId="0" fillId="0" borderId="0" xfId="0" applyNumberFormat="1"/>
    <xf numFmtId="0" fontId="0" fillId="0" borderId="0" xfId="0" applyAlignment="1">
      <alignment horizontal="right"/>
    </xf>
    <xf numFmtId="0" fontId="0" fillId="0" borderId="0" xfId="0" pivotButton="1"/>
    <xf numFmtId="0" fontId="0" fillId="0" borderId="0" xfId="0" applyAlignment="1">
      <alignment horizontal="left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ane Somers" refreshedDate="44404.701913194447" createdVersion="6" refreshedVersion="6" minRefreshableVersion="3" recordCount="253" xr:uid="{D5D15450-CBBB-7441-918E-F28CF8A99F58}">
  <cacheSource type="worksheet">
    <worksheetSource ref="A1:W254" sheet="Samples"/>
  </cacheSource>
  <cacheFields count="22">
    <cacheField name="Bird.ID" numFmtId="0">
      <sharedItems/>
    </cacheField>
    <cacheField name="Sample.ID" numFmtId="0">
      <sharedItems/>
    </cacheField>
    <cacheField name="Date" numFmtId="14">
      <sharedItems containsSemiMixedTypes="0" containsNonDate="0" containsDate="1" containsString="0" minDate="2021-05-17T00:00:00" maxDate="2021-07-05T00:00:00"/>
    </cacheField>
    <cacheField name="Day" numFmtId="0">
      <sharedItems containsString="0" containsBlank="1" containsNumber="1" containsInteger="1" minValue="78" maxValue="102"/>
    </cacheField>
    <cacheField name="Ring.Mark" numFmtId="0">
      <sharedItems containsBlank="1"/>
    </cacheField>
    <cacheField name="Colour.Ring" numFmtId="0">
      <sharedItems containsBlank="1"/>
    </cacheField>
    <cacheField name="pit.Tag" numFmtId="49">
      <sharedItems containsBlank="1"/>
    </cacheField>
    <cacheField name="Site" numFmtId="0">
      <sharedItems count="4">
        <s v="KB"/>
        <s v="IN"/>
        <s v="CB"/>
        <s v="DW"/>
      </sharedItems>
    </cacheField>
    <cacheField name="Nest" numFmtId="0">
      <sharedItems count="29">
        <s v="KB10"/>
        <s v="IN8"/>
        <s v="KB15"/>
        <s v="KB908"/>
        <s v="KB29"/>
        <s v="CB26"/>
        <s v="CB62"/>
        <s v="KB158"/>
        <s v="KB22"/>
        <s v="KB04"/>
        <s v="KB20"/>
        <s v="KB916"/>
        <s v="KB910"/>
        <s v="CB2"/>
        <s v="CB39"/>
        <s v="CB23"/>
        <s v="KB25"/>
        <s v="IN1"/>
        <s v="IN22"/>
        <s v="CB56"/>
        <s v="DW27"/>
        <s v="DW15"/>
        <s v="IN25"/>
        <s v="KB151"/>
        <s v="DW11"/>
        <s v="DW49"/>
        <s v="DW46"/>
        <s v="DW8"/>
        <s v="DW138"/>
      </sharedItems>
    </cacheField>
    <cacheField name="Chick-LetterID" numFmtId="0">
      <sharedItems containsBlank="1"/>
    </cacheField>
    <cacheField name="Age" numFmtId="0">
      <sharedItems containsSemiMixedTypes="0" containsString="0" containsNumber="1" containsInteger="1" minValue="1" maxValue="6"/>
    </cacheField>
    <cacheField name="Sex" numFmtId="0">
      <sharedItems containsBlank="1"/>
    </cacheField>
    <cacheField name="feather.Size" numFmtId="0">
      <sharedItems containsBlank="1"/>
    </cacheField>
    <cacheField name="Wing (mm)" numFmtId="0">
      <sharedItems containsString="0" containsBlank="1" containsNumber="1" containsInteger="1" minValue="13" maxValue="77"/>
    </cacheField>
    <cacheField name="Tarsus (mm)" numFmtId="0">
      <sharedItems containsBlank="1" containsMixedTypes="1" containsNumber="1" minValue="10.3" maxValue="23.7"/>
    </cacheField>
    <cacheField name="Weight (g)" numFmtId="0">
      <sharedItems containsString="0" containsBlank="1" containsNumber="1" minValue="7.3" maxValue="21"/>
    </cacheField>
    <cacheField name="Faecal.Sample" numFmtId="0">
      <sharedItems containsBlank="1" count="6">
        <s v="D8"/>
        <s v="NA"/>
        <s v="ADULT"/>
        <m/>
        <s v="D15"/>
        <s v="UNCLEAR-double check tubes"/>
      </sharedItems>
    </cacheField>
    <cacheField name="Breeding" numFmtId="0">
      <sharedItems containsBlank="1"/>
    </cacheField>
    <cacheField name="newRing" numFmtId="0">
      <sharedItems/>
    </cacheField>
    <cacheField name="Treatment" numFmtId="0">
      <sharedItems count="2">
        <s v="Probiotic"/>
        <s v="Control"/>
      </sharedItems>
    </cacheField>
    <cacheField name="Notes" numFmtId="0">
      <sharedItems containsBlank="1"/>
    </cacheField>
    <cacheField name="EnteredDemO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3">
  <r>
    <s v="KB10.A"/>
    <s v="KB10.A.D8"/>
    <d v="2021-05-17T00:00:00"/>
    <n v="78"/>
    <s v="TX52552"/>
    <m/>
    <m/>
    <x v="0"/>
    <x v="0"/>
    <s v="A"/>
    <n v="1"/>
    <s v="NA"/>
    <s v="FS"/>
    <n v="26"/>
    <n v="17.2"/>
    <n v="14.1"/>
    <x v="0"/>
    <s v="NA"/>
    <s v="Y"/>
    <x v="0"/>
    <m/>
    <s v="Y"/>
  </r>
  <r>
    <s v="KB10.B"/>
    <s v="KB10.B.D8"/>
    <d v="2021-05-17T00:00:00"/>
    <n v="78"/>
    <s v="TX52553"/>
    <m/>
    <m/>
    <x v="0"/>
    <x v="0"/>
    <s v="B"/>
    <n v="1"/>
    <m/>
    <m/>
    <n v="25"/>
    <n v="17.3"/>
    <n v="13.8"/>
    <x v="0"/>
    <s v="NA"/>
    <s v="Y"/>
    <x v="0"/>
    <m/>
    <s v="Y"/>
  </r>
  <r>
    <s v="KB10.C"/>
    <s v="KB10.C.D8"/>
    <d v="2021-05-17T00:00:00"/>
    <n v="78"/>
    <s v="TX52554"/>
    <m/>
    <m/>
    <x v="0"/>
    <x v="0"/>
    <s v="C"/>
    <n v="1"/>
    <m/>
    <m/>
    <n v="23"/>
    <n v="16.3"/>
    <n v="12.3"/>
    <x v="0"/>
    <s v="NA"/>
    <s v="Y"/>
    <x v="0"/>
    <m/>
    <s v="Y"/>
  </r>
  <r>
    <s v="KB10.D"/>
    <s v="KB10.D.D8"/>
    <d v="2021-05-17T00:00:00"/>
    <n v="78"/>
    <s v="TX52555"/>
    <m/>
    <m/>
    <x v="0"/>
    <x v="0"/>
    <s v="D"/>
    <n v="1"/>
    <m/>
    <m/>
    <n v="25"/>
    <n v="16.600000000000001"/>
    <n v="13.8"/>
    <x v="0"/>
    <s v="NA"/>
    <s v="Y"/>
    <x v="0"/>
    <s v="Sample landed on inside of bag"/>
    <s v="Y"/>
  </r>
  <r>
    <s v="KB10.E"/>
    <s v="KB10.E.D8"/>
    <d v="2021-05-17T00:00:00"/>
    <n v="78"/>
    <s v="NA"/>
    <m/>
    <m/>
    <x v="0"/>
    <x v="0"/>
    <s v="E"/>
    <n v="1"/>
    <m/>
    <m/>
    <m/>
    <m/>
    <m/>
    <x v="1"/>
    <s v="NA"/>
    <s v="N"/>
    <x v="0"/>
    <s v="Didnt produce sample"/>
    <m/>
  </r>
  <r>
    <s v="IN8.A"/>
    <s v="IN8.A.D8"/>
    <d v="2021-05-20T00:00:00"/>
    <n v="81"/>
    <s v="RED-RIGHT"/>
    <m/>
    <m/>
    <x v="1"/>
    <x v="1"/>
    <s v="A"/>
    <n v="1"/>
    <s v="NA"/>
    <s v="FS"/>
    <n v="18"/>
    <n v="13.3"/>
    <n v="9.6999999999999993"/>
    <x v="0"/>
    <s v="NA"/>
    <s v="N"/>
    <x v="1"/>
    <m/>
    <m/>
  </r>
  <r>
    <s v="IN8.B"/>
    <s v="IN8.B.D8"/>
    <d v="2021-05-20T00:00:00"/>
    <n v="81"/>
    <s v="LEFT RED"/>
    <m/>
    <m/>
    <x v="1"/>
    <x v="1"/>
    <s v="B"/>
    <n v="1"/>
    <s v="NA"/>
    <s v="FS"/>
    <n v="17"/>
    <n v="12.9"/>
    <n v="10.1"/>
    <x v="0"/>
    <s v="NA"/>
    <s v="N"/>
    <x v="1"/>
    <m/>
    <m/>
  </r>
  <r>
    <s v="IN8.C"/>
    <s v="IN8.C.D8"/>
    <d v="2021-05-20T00:00:00"/>
    <n v="81"/>
    <s v="BLUE RIGHT"/>
    <m/>
    <m/>
    <x v="1"/>
    <x v="1"/>
    <s v="C"/>
    <n v="1"/>
    <m/>
    <m/>
    <n v="18"/>
    <n v="14.8"/>
    <n v="10.5"/>
    <x v="0"/>
    <s v="NA"/>
    <s v="N"/>
    <x v="1"/>
    <m/>
    <m/>
  </r>
  <r>
    <s v="KB10.Fe"/>
    <s v="KB10.Fe"/>
    <d v="2021-05-20T00:00:00"/>
    <n v="81"/>
    <s v="NZ05874"/>
    <s v="YT1"/>
    <s v="0110176A64"/>
    <x v="0"/>
    <x v="0"/>
    <s v="Fe"/>
    <n v="6"/>
    <s v="F"/>
    <m/>
    <n v="76"/>
    <n v="23.7"/>
    <n v="18.100000000000001"/>
    <x v="2"/>
    <m/>
    <s v="N"/>
    <x v="0"/>
    <s v="Forgot to check breeding"/>
    <m/>
  </r>
  <r>
    <s v="KB15.A"/>
    <s v="KB15.A.D8"/>
    <d v="2021-05-21T00:00:00"/>
    <n v="82"/>
    <s v="GREEN RIGHT"/>
    <m/>
    <m/>
    <x v="0"/>
    <x v="2"/>
    <s v="A"/>
    <n v="1"/>
    <m/>
    <s v="FS"/>
    <n v="19"/>
    <n v="14.7"/>
    <n v="11"/>
    <x v="0"/>
    <m/>
    <s v="N"/>
    <x v="0"/>
    <m/>
    <m/>
  </r>
  <r>
    <s v="KB15.B"/>
    <s v="KB15.B.D8"/>
    <d v="2021-05-21T00:00:00"/>
    <n v="82"/>
    <s v="TX52556"/>
    <m/>
    <m/>
    <x v="0"/>
    <x v="2"/>
    <s v="B"/>
    <n v="1"/>
    <m/>
    <s v="FS"/>
    <n v="22"/>
    <n v="16"/>
    <n v="11.6"/>
    <x v="0"/>
    <m/>
    <s v="Y"/>
    <x v="0"/>
    <m/>
    <m/>
  </r>
  <r>
    <s v="KB15.C"/>
    <s v="KB15.C.D8"/>
    <d v="2021-05-21T00:00:00"/>
    <n v="82"/>
    <s v="TX52557"/>
    <m/>
    <m/>
    <x v="0"/>
    <x v="2"/>
    <s v="C"/>
    <n v="1"/>
    <m/>
    <s v="FS"/>
    <n v="21"/>
    <n v="15.9"/>
    <n v="12.2"/>
    <x v="0"/>
    <m/>
    <s v="Y"/>
    <x v="0"/>
    <m/>
    <m/>
  </r>
  <r>
    <s v="KB15.D"/>
    <s v="KB15.D.D8"/>
    <d v="2021-05-21T00:00:00"/>
    <n v="82"/>
    <s v="TX52558"/>
    <m/>
    <m/>
    <x v="0"/>
    <x v="2"/>
    <s v="D"/>
    <n v="1"/>
    <m/>
    <s v="FS"/>
    <n v="19"/>
    <n v="15.8"/>
    <n v="10.9"/>
    <x v="0"/>
    <m/>
    <s v="Y"/>
    <x v="0"/>
    <s v="Possibly swapped sample bag E"/>
    <m/>
  </r>
  <r>
    <s v="KB15.E"/>
    <s v="KB15.E.D8"/>
    <d v="2021-05-21T00:00:00"/>
    <n v="82"/>
    <s v="TX52559"/>
    <m/>
    <m/>
    <x v="0"/>
    <x v="2"/>
    <s v="E"/>
    <n v="1"/>
    <m/>
    <s v="FS"/>
    <n v="17"/>
    <n v="14.5"/>
    <n v="9.8000000000000007"/>
    <x v="0"/>
    <m/>
    <s v="Y"/>
    <x v="0"/>
    <s v="Possibly swapped sample bag D"/>
    <m/>
  </r>
  <r>
    <s v="KB15.F"/>
    <s v="KB15.F.D8"/>
    <d v="2021-05-21T00:00:00"/>
    <n v="82"/>
    <s v="TX52560"/>
    <m/>
    <m/>
    <x v="0"/>
    <x v="2"/>
    <s v="F"/>
    <n v="1"/>
    <m/>
    <s v="FS"/>
    <n v="21"/>
    <n v="15.5"/>
    <m/>
    <x v="0"/>
    <m/>
    <s v="Y"/>
    <x v="0"/>
    <s v="No weight for some reason."/>
    <m/>
  </r>
  <r>
    <s v="KB908.A"/>
    <s v="KB908.A.D8"/>
    <d v="2021-05-21T00:00:00"/>
    <n v="82"/>
    <s v="TX52561"/>
    <m/>
    <m/>
    <x v="0"/>
    <x v="3"/>
    <s v="A"/>
    <n v="1"/>
    <m/>
    <s v="FS"/>
    <n v="21"/>
    <n v="15.2"/>
    <n v="10.1"/>
    <x v="0"/>
    <m/>
    <s v="Y"/>
    <x v="1"/>
    <m/>
    <m/>
  </r>
  <r>
    <s v="KB908.B"/>
    <s v="KB908.B.D8"/>
    <d v="2021-05-21T00:00:00"/>
    <n v="82"/>
    <s v="TX52562"/>
    <m/>
    <m/>
    <x v="0"/>
    <x v="3"/>
    <s v="B"/>
    <n v="1"/>
    <m/>
    <s v="FS"/>
    <n v="27"/>
    <n v="17.7"/>
    <n v="13.1"/>
    <x v="0"/>
    <m/>
    <s v="Y"/>
    <x v="1"/>
    <m/>
    <m/>
  </r>
  <r>
    <s v="KB908.C"/>
    <s v="KB908.C.D8"/>
    <d v="2021-05-21T00:00:00"/>
    <n v="82"/>
    <s v="TX52563"/>
    <m/>
    <m/>
    <x v="0"/>
    <x v="3"/>
    <s v="C"/>
    <n v="1"/>
    <m/>
    <s v="FS"/>
    <n v="25"/>
    <n v="17.100000000000001"/>
    <n v="11.8"/>
    <x v="0"/>
    <m/>
    <s v="Y"/>
    <x v="1"/>
    <m/>
    <m/>
  </r>
  <r>
    <s v="KB908.D"/>
    <s v="KB908.D.D8"/>
    <d v="2021-05-21T00:00:00"/>
    <n v="82"/>
    <s v="TX52564"/>
    <m/>
    <m/>
    <x v="0"/>
    <x v="3"/>
    <s v="D"/>
    <n v="1"/>
    <m/>
    <s v="FS"/>
    <n v="28"/>
    <n v="17.8"/>
    <n v="14.3"/>
    <x v="0"/>
    <m/>
    <s v="Y"/>
    <x v="1"/>
    <m/>
    <m/>
  </r>
  <r>
    <s v="KB908.E"/>
    <s v="KB908.E.D8"/>
    <d v="2021-05-21T00:00:00"/>
    <n v="82"/>
    <s v="TX52565"/>
    <m/>
    <m/>
    <x v="0"/>
    <x v="3"/>
    <s v="E"/>
    <n v="1"/>
    <m/>
    <s v="FS"/>
    <n v="28"/>
    <m/>
    <n v="14.7"/>
    <x v="0"/>
    <m/>
    <s v="Y"/>
    <x v="1"/>
    <s v="No tarsus"/>
    <m/>
  </r>
  <r>
    <s v="KB908.F"/>
    <s v="KB908.F.D8"/>
    <d v="2021-05-21T00:00:00"/>
    <n v="82"/>
    <s v="TX52566"/>
    <m/>
    <m/>
    <x v="0"/>
    <x v="3"/>
    <s v="F"/>
    <n v="1"/>
    <m/>
    <s v="FS"/>
    <n v="28"/>
    <n v="17.8"/>
    <n v="14.5"/>
    <x v="0"/>
    <m/>
    <s v="Y"/>
    <x v="1"/>
    <m/>
    <m/>
  </r>
  <r>
    <s v="KB29.A"/>
    <s v="KB29.A.D8"/>
    <d v="2021-05-21T00:00:00"/>
    <n v="82"/>
    <s v="TX52567"/>
    <m/>
    <m/>
    <x v="0"/>
    <x v="4"/>
    <s v="A"/>
    <n v="1"/>
    <m/>
    <m/>
    <n v="23"/>
    <n v="16.399999999999999"/>
    <n v="11.2"/>
    <x v="0"/>
    <m/>
    <s v="Y"/>
    <x v="1"/>
    <m/>
    <m/>
  </r>
  <r>
    <s v="KB29.B"/>
    <s v="KB29.B.D8"/>
    <d v="2021-05-21T00:00:00"/>
    <n v="82"/>
    <s v="RED RIGHT"/>
    <m/>
    <m/>
    <x v="0"/>
    <x v="4"/>
    <s v="B"/>
    <n v="1"/>
    <m/>
    <m/>
    <n v="17"/>
    <n v="14"/>
    <n v="8.8000000000000007"/>
    <x v="0"/>
    <m/>
    <s v="N"/>
    <x v="1"/>
    <m/>
    <m/>
  </r>
  <r>
    <s v="KB29.C"/>
    <s v="KB29.C.D8"/>
    <d v="2021-05-21T00:00:00"/>
    <n v="82"/>
    <s v="TX52568"/>
    <m/>
    <m/>
    <x v="0"/>
    <x v="4"/>
    <s v="C"/>
    <n v="1"/>
    <m/>
    <m/>
    <n v="24"/>
    <n v="16.2"/>
    <n v="12.1"/>
    <x v="0"/>
    <m/>
    <s v="Y"/>
    <x v="1"/>
    <m/>
    <m/>
  </r>
  <r>
    <s v="KB29.D"/>
    <s v="KB29.D.D8"/>
    <d v="2021-05-21T00:00:00"/>
    <n v="82"/>
    <s v="TX52569"/>
    <m/>
    <m/>
    <x v="0"/>
    <x v="4"/>
    <s v="D"/>
    <n v="1"/>
    <m/>
    <m/>
    <n v="23"/>
    <m/>
    <n v="12.9"/>
    <x v="1"/>
    <m/>
    <s v="Y"/>
    <x v="1"/>
    <s v="No sample, chick cold."/>
    <m/>
  </r>
  <r>
    <s v="CB26.B"/>
    <s v="CB26.B.D8"/>
    <d v="2021-05-21T00:00:00"/>
    <n v="82"/>
    <s v="TX52570"/>
    <m/>
    <m/>
    <x v="2"/>
    <x v="5"/>
    <s v="B"/>
    <n v="1"/>
    <m/>
    <m/>
    <n v="20"/>
    <n v="16"/>
    <n v="11.9"/>
    <x v="0"/>
    <m/>
    <s v="Y"/>
    <x v="1"/>
    <m/>
    <m/>
  </r>
  <r>
    <s v="CB26.A"/>
    <s v="CB26.A.D8"/>
    <d v="2021-05-21T00:00:00"/>
    <n v="82"/>
    <s v="TX52571"/>
    <m/>
    <m/>
    <x v="2"/>
    <x v="5"/>
    <s v="A"/>
    <n v="1"/>
    <m/>
    <m/>
    <n v="21"/>
    <n v="16.5"/>
    <m/>
    <x v="0"/>
    <m/>
    <s v="Y"/>
    <x v="1"/>
    <m/>
    <m/>
  </r>
  <r>
    <s v="CB26.C"/>
    <s v="CB26.C.D8"/>
    <d v="2021-05-21T00:00:00"/>
    <n v="82"/>
    <s v="NA"/>
    <m/>
    <m/>
    <x v="2"/>
    <x v="5"/>
    <s v="C"/>
    <n v="1"/>
    <m/>
    <m/>
    <n v="19"/>
    <m/>
    <n v="11.8"/>
    <x v="1"/>
    <m/>
    <s v="N"/>
    <x v="1"/>
    <s v="No sample"/>
    <m/>
  </r>
  <r>
    <s v="CB26.D"/>
    <s v="CB26.D.D8"/>
    <d v="2021-05-21T00:00:00"/>
    <n v="82"/>
    <s v="RED RIGHT"/>
    <m/>
    <m/>
    <x v="2"/>
    <x v="5"/>
    <s v="D"/>
    <n v="1"/>
    <m/>
    <m/>
    <n v="20"/>
    <m/>
    <n v="12.9"/>
    <x v="1"/>
    <m/>
    <s v="N"/>
    <x v="1"/>
    <s v="No sample"/>
    <m/>
  </r>
  <r>
    <s v="CB62.A"/>
    <s v="CB62.A.D8"/>
    <d v="2021-05-21T00:00:00"/>
    <n v="82"/>
    <s v="TX52572"/>
    <m/>
    <m/>
    <x v="2"/>
    <x v="6"/>
    <s v="A"/>
    <n v="1"/>
    <m/>
    <m/>
    <n v="21"/>
    <n v="15.2"/>
    <n v="11.7"/>
    <x v="0"/>
    <m/>
    <s v="Y"/>
    <x v="0"/>
    <m/>
    <m/>
  </r>
  <r>
    <s v="CB62.B"/>
    <s v="CB62.B.D8"/>
    <d v="2021-05-21T00:00:00"/>
    <n v="82"/>
    <s v="TX52573"/>
    <m/>
    <m/>
    <x v="2"/>
    <x v="6"/>
    <s v="B"/>
    <n v="1"/>
    <m/>
    <m/>
    <n v="26"/>
    <n v="16.8"/>
    <n v="14.8"/>
    <x v="0"/>
    <m/>
    <s v="Y"/>
    <x v="0"/>
    <m/>
    <m/>
  </r>
  <r>
    <s v="CB62.C"/>
    <s v="CB62.C.D8"/>
    <d v="2021-05-21T00:00:00"/>
    <n v="82"/>
    <s v="TX52574"/>
    <m/>
    <m/>
    <x v="2"/>
    <x v="6"/>
    <s v="C"/>
    <n v="1"/>
    <m/>
    <m/>
    <n v="25"/>
    <m/>
    <n v="14.7"/>
    <x v="0"/>
    <m/>
    <s v="Y"/>
    <x v="0"/>
    <m/>
    <m/>
  </r>
  <r>
    <s v="CB62.D"/>
    <s v="CB62.D.D8"/>
    <d v="2021-05-21T00:00:00"/>
    <n v="82"/>
    <s v="TX52575"/>
    <m/>
    <m/>
    <x v="2"/>
    <x v="6"/>
    <s v="D"/>
    <n v="1"/>
    <m/>
    <m/>
    <n v="22"/>
    <n v="16"/>
    <n v="11.5"/>
    <x v="0"/>
    <m/>
    <s v="Y"/>
    <x v="0"/>
    <m/>
    <m/>
  </r>
  <r>
    <s v="CB62.E"/>
    <s v="CB62.E.D8"/>
    <d v="2021-05-21T00:00:00"/>
    <n v="82"/>
    <m/>
    <m/>
    <m/>
    <x v="2"/>
    <x v="6"/>
    <s v="E"/>
    <n v="1"/>
    <m/>
    <m/>
    <m/>
    <m/>
    <m/>
    <x v="3"/>
    <m/>
    <s v="N"/>
    <x v="0"/>
    <s v="NO DATA"/>
    <m/>
  </r>
  <r>
    <s v="CB62.F"/>
    <s v="CB62.F.D8"/>
    <d v="2021-05-21T00:00:00"/>
    <n v="82"/>
    <m/>
    <m/>
    <m/>
    <x v="2"/>
    <x v="6"/>
    <s v="F"/>
    <n v="1"/>
    <m/>
    <m/>
    <m/>
    <m/>
    <m/>
    <x v="3"/>
    <m/>
    <s v="N"/>
    <x v="0"/>
    <s v="NO DATA"/>
    <m/>
  </r>
  <r>
    <s v="IN8.B"/>
    <s v="IN8.B.D10"/>
    <d v="2021-05-22T00:00:00"/>
    <n v="83"/>
    <s v="TX52576"/>
    <m/>
    <m/>
    <x v="1"/>
    <x v="1"/>
    <s v="B"/>
    <n v="1"/>
    <m/>
    <m/>
    <n v="23"/>
    <m/>
    <n v="11.4"/>
    <x v="1"/>
    <m/>
    <s v="Y"/>
    <x v="1"/>
    <s v="Ringed on D10"/>
    <m/>
  </r>
  <r>
    <s v="IN8.A"/>
    <s v="IN8.A.D10"/>
    <d v="2021-05-22T00:00:00"/>
    <n v="83"/>
    <s v="TX52577"/>
    <m/>
    <m/>
    <x v="1"/>
    <x v="1"/>
    <s v="A"/>
    <n v="1"/>
    <m/>
    <m/>
    <n v="23"/>
    <m/>
    <n v="12.4"/>
    <x v="1"/>
    <m/>
    <s v="Y"/>
    <x v="1"/>
    <s v="Ringed on D11"/>
    <m/>
  </r>
  <r>
    <s v="IN8.C"/>
    <s v="IN8.C.D10"/>
    <d v="2021-05-22T00:00:00"/>
    <n v="83"/>
    <s v="TX52578"/>
    <m/>
    <m/>
    <x v="1"/>
    <x v="1"/>
    <s v="C"/>
    <n v="1"/>
    <m/>
    <m/>
    <n v="23"/>
    <m/>
    <n v="13.5"/>
    <x v="1"/>
    <m/>
    <s v="Y"/>
    <x v="1"/>
    <s v="Ringed on D12"/>
    <m/>
  </r>
  <r>
    <s v="KB158.A"/>
    <s v="KB158.A.D8"/>
    <d v="2021-05-22T00:00:00"/>
    <n v="83"/>
    <s v="TX52579"/>
    <m/>
    <m/>
    <x v="0"/>
    <x v="7"/>
    <s v="A"/>
    <n v="1"/>
    <m/>
    <m/>
    <n v="24"/>
    <n v="16.399999999999999"/>
    <n v="12.7"/>
    <x v="0"/>
    <m/>
    <s v="Y"/>
    <x v="0"/>
    <m/>
    <m/>
  </r>
  <r>
    <s v="KB22.A"/>
    <s v="KB22.A.D8"/>
    <d v="2021-05-22T00:00:00"/>
    <n v="83"/>
    <s v="TX52580"/>
    <m/>
    <m/>
    <x v="0"/>
    <x v="8"/>
    <s v="A"/>
    <n v="1"/>
    <m/>
    <m/>
    <n v="22"/>
    <n v="16.100000000000001"/>
    <n v="13.2"/>
    <x v="0"/>
    <m/>
    <s v="Y"/>
    <x v="1"/>
    <m/>
    <m/>
  </r>
  <r>
    <s v="KB22.B"/>
    <s v="KB22.B.D8"/>
    <d v="2021-05-22T00:00:00"/>
    <n v="83"/>
    <s v="TX52581"/>
    <m/>
    <m/>
    <x v="0"/>
    <x v="8"/>
    <s v="B"/>
    <n v="1"/>
    <m/>
    <m/>
    <n v="19"/>
    <n v="15"/>
    <n v="12.5"/>
    <x v="0"/>
    <m/>
    <s v="Y"/>
    <x v="1"/>
    <m/>
    <m/>
  </r>
  <r>
    <s v="KB22.C"/>
    <s v="KB22.C.D8"/>
    <d v="2021-05-22T00:00:00"/>
    <n v="83"/>
    <s v="TX52582"/>
    <m/>
    <m/>
    <x v="0"/>
    <x v="8"/>
    <s v="C"/>
    <n v="1"/>
    <m/>
    <m/>
    <n v="18"/>
    <m/>
    <n v="10.7"/>
    <x v="0"/>
    <m/>
    <s v="Y"/>
    <x v="1"/>
    <m/>
    <m/>
  </r>
  <r>
    <s v="KB22.D"/>
    <s v="KB22.D.D8"/>
    <d v="2021-05-22T00:00:00"/>
    <n v="83"/>
    <s v="TX52583"/>
    <m/>
    <m/>
    <x v="0"/>
    <x v="8"/>
    <s v="D"/>
    <n v="1"/>
    <m/>
    <m/>
    <n v="17"/>
    <n v="15.1"/>
    <n v="10.199999999999999"/>
    <x v="0"/>
    <m/>
    <s v="Y"/>
    <x v="1"/>
    <m/>
    <m/>
  </r>
  <r>
    <s v="KB22.E"/>
    <s v="KB22.E.D8"/>
    <d v="2021-05-22T00:00:00"/>
    <n v="83"/>
    <s v="NA"/>
    <m/>
    <m/>
    <x v="0"/>
    <x v="8"/>
    <s v="E"/>
    <n v="1"/>
    <m/>
    <m/>
    <n v="17"/>
    <n v="14.1"/>
    <n v="9.6"/>
    <x v="0"/>
    <m/>
    <s v="N"/>
    <x v="1"/>
    <m/>
    <m/>
  </r>
  <r>
    <s v="KB04.E"/>
    <s v="KB04.E.D8"/>
    <d v="2021-05-23T00:00:00"/>
    <n v="84"/>
    <s v="TX52584"/>
    <m/>
    <m/>
    <x v="0"/>
    <x v="9"/>
    <s v="E"/>
    <n v="1"/>
    <m/>
    <m/>
    <n v="21"/>
    <n v="16.399999999999999"/>
    <n v="11.4"/>
    <x v="1"/>
    <m/>
    <s v="Y"/>
    <x v="0"/>
    <m/>
    <m/>
  </r>
  <r>
    <s v="KB04.B"/>
    <s v="KB04.B.D8"/>
    <d v="2021-05-23T00:00:00"/>
    <n v="84"/>
    <s v="TX52585"/>
    <m/>
    <m/>
    <x v="0"/>
    <x v="9"/>
    <s v="B"/>
    <n v="1"/>
    <m/>
    <m/>
    <n v="20"/>
    <m/>
    <n v="10.199999999999999"/>
    <x v="0"/>
    <m/>
    <s v="Y"/>
    <x v="0"/>
    <m/>
    <m/>
  </r>
  <r>
    <s v="KB04.F"/>
    <s v="KB04.F.D8"/>
    <d v="2021-05-23T00:00:00"/>
    <n v="84"/>
    <s v="RED RIGHT"/>
    <m/>
    <m/>
    <x v="0"/>
    <x v="9"/>
    <s v="F"/>
    <n v="1"/>
    <m/>
    <m/>
    <n v="15"/>
    <m/>
    <n v="8.1999999999999993"/>
    <x v="1"/>
    <m/>
    <s v="N"/>
    <x v="0"/>
    <m/>
    <m/>
  </r>
  <r>
    <s v="KB04.A"/>
    <s v="KB04.A.D8"/>
    <d v="2021-05-23T00:00:00"/>
    <n v="84"/>
    <s v="TX52586"/>
    <m/>
    <m/>
    <x v="0"/>
    <x v="9"/>
    <s v="A"/>
    <n v="1"/>
    <m/>
    <m/>
    <n v="21"/>
    <n v="16"/>
    <n v="10.4"/>
    <x v="0"/>
    <m/>
    <s v="Y"/>
    <x v="0"/>
    <m/>
    <m/>
  </r>
  <r>
    <s v="KB04.C"/>
    <s v="KB04.C.D8"/>
    <d v="2021-05-23T00:00:00"/>
    <n v="84"/>
    <s v="TX52587"/>
    <m/>
    <m/>
    <x v="0"/>
    <x v="9"/>
    <s v="C"/>
    <n v="1"/>
    <m/>
    <m/>
    <n v="18"/>
    <m/>
    <n v="9.8000000000000007"/>
    <x v="0"/>
    <m/>
    <s v="Y"/>
    <x v="0"/>
    <m/>
    <m/>
  </r>
  <r>
    <s v="KB04.D"/>
    <s v="KB04.D.D8"/>
    <d v="2021-05-23T00:00:00"/>
    <n v="84"/>
    <s v="RED LEFT"/>
    <m/>
    <m/>
    <x v="0"/>
    <x v="9"/>
    <s v="D"/>
    <n v="1"/>
    <m/>
    <m/>
    <n v="20"/>
    <m/>
    <n v="10.7"/>
    <x v="0"/>
    <m/>
    <s v="N"/>
    <x v="0"/>
    <m/>
    <m/>
  </r>
  <r>
    <s v="IN8.Fe"/>
    <s v="IN8.Fe"/>
    <d v="2021-05-23T00:00:00"/>
    <n v="84"/>
    <s v="S842652"/>
    <s v="WD0"/>
    <s v="0110176213"/>
    <x v="1"/>
    <x v="1"/>
    <s v="Fe"/>
    <n v="6"/>
    <s v="F"/>
    <m/>
    <n v="70"/>
    <n v="21.2"/>
    <n v="18"/>
    <x v="2"/>
    <m/>
    <s v="N"/>
    <x v="1"/>
    <s v="Colour ring removed"/>
    <m/>
  </r>
  <r>
    <s v="KB29.Fe"/>
    <s v="KB29.Fe"/>
    <d v="2021-05-24T00:00:00"/>
    <n v="85"/>
    <s v="TW15303"/>
    <m/>
    <s v="011017622B"/>
    <x v="0"/>
    <x v="4"/>
    <s v="Fe"/>
    <n v="6"/>
    <s v="F"/>
    <m/>
    <n v="69"/>
    <n v="20.7"/>
    <n v="16.899999999999999"/>
    <x v="2"/>
    <m/>
    <s v="N"/>
    <x v="1"/>
    <m/>
    <m/>
  </r>
  <r>
    <s v="KB20.A"/>
    <s v="KB20.A.D8"/>
    <d v="2021-05-24T00:00:00"/>
    <n v="85"/>
    <s v="TX52588"/>
    <m/>
    <m/>
    <x v="0"/>
    <x v="10"/>
    <s v="A"/>
    <n v="1"/>
    <m/>
    <m/>
    <n v="21"/>
    <n v="16"/>
    <n v="12.3"/>
    <x v="0"/>
    <m/>
    <s v="Y"/>
    <x v="0"/>
    <m/>
    <m/>
  </r>
  <r>
    <s v="KB20.B"/>
    <s v="KB20.B.D8"/>
    <d v="2021-05-24T00:00:00"/>
    <n v="85"/>
    <s v="TX52589"/>
    <m/>
    <m/>
    <x v="0"/>
    <x v="10"/>
    <s v="B"/>
    <n v="1"/>
    <m/>
    <m/>
    <n v="20"/>
    <n v="15.7"/>
    <n v="11.3"/>
    <x v="0"/>
    <m/>
    <s v="Y"/>
    <x v="0"/>
    <m/>
    <m/>
  </r>
  <r>
    <s v="KB20.C"/>
    <s v="KB20.C.D8"/>
    <d v="2021-05-24T00:00:00"/>
    <n v="85"/>
    <s v="TX52590"/>
    <m/>
    <m/>
    <x v="0"/>
    <x v="10"/>
    <s v="C"/>
    <n v="1"/>
    <m/>
    <m/>
    <n v="22"/>
    <n v="15.9"/>
    <n v="12"/>
    <x v="0"/>
    <m/>
    <s v="Y"/>
    <x v="0"/>
    <m/>
    <m/>
  </r>
  <r>
    <s v="KB20.D"/>
    <s v="KB20.D.D8"/>
    <d v="2021-05-24T00:00:00"/>
    <n v="85"/>
    <s v="TX52591"/>
    <m/>
    <m/>
    <x v="0"/>
    <x v="10"/>
    <s v="D"/>
    <n v="1"/>
    <m/>
    <m/>
    <n v="20"/>
    <n v="16.3"/>
    <n v="11.5"/>
    <x v="0"/>
    <m/>
    <s v="Y"/>
    <x v="0"/>
    <m/>
    <m/>
  </r>
  <r>
    <s v="KB10.E"/>
    <s v="KB10.E.D15"/>
    <d v="2021-05-24T00:00:00"/>
    <n v="85"/>
    <s v="TX52592"/>
    <m/>
    <m/>
    <x v="0"/>
    <x v="0"/>
    <s v="E"/>
    <n v="1"/>
    <m/>
    <s v="FM"/>
    <n v="39"/>
    <n v="19"/>
    <n v="14.5"/>
    <x v="4"/>
    <m/>
    <s v="Y"/>
    <x v="0"/>
    <s v="Tube possibly mislabeled as D8"/>
    <m/>
  </r>
  <r>
    <s v="KB916.A"/>
    <s v="KB916.A.D8"/>
    <d v="2021-05-24T00:00:00"/>
    <n v="85"/>
    <s v="TX52593"/>
    <m/>
    <m/>
    <x v="0"/>
    <x v="11"/>
    <s v="A"/>
    <n v="1"/>
    <m/>
    <m/>
    <n v="18"/>
    <n v="10.7"/>
    <n v="14.8"/>
    <x v="0"/>
    <m/>
    <s v="Y"/>
    <x v="1"/>
    <m/>
    <m/>
  </r>
  <r>
    <s v="KB916.B"/>
    <s v="KB916.B.D8"/>
    <d v="2021-05-24T00:00:00"/>
    <n v="85"/>
    <s v="NA"/>
    <m/>
    <m/>
    <x v="0"/>
    <x v="11"/>
    <s v="B"/>
    <n v="1"/>
    <m/>
    <m/>
    <n v="18"/>
    <n v="10.3"/>
    <n v="14.5"/>
    <x v="1"/>
    <m/>
    <s v="N"/>
    <x v="1"/>
    <m/>
    <m/>
  </r>
  <r>
    <s v="KB908.Fe"/>
    <s v="KB908.Fe"/>
    <d v="2021-05-24T00:00:00"/>
    <n v="85"/>
    <s v="S873503"/>
    <s v="ND8"/>
    <s v="01101760F6"/>
    <x v="0"/>
    <x v="3"/>
    <s v="Fe"/>
    <n v="6"/>
    <s v="F"/>
    <m/>
    <n v="72"/>
    <n v="19.8"/>
    <n v="18.100000000000001"/>
    <x v="2"/>
    <m/>
    <s v="N"/>
    <x v="1"/>
    <s v="Removed colour ring, A ring stuck."/>
    <m/>
  </r>
  <r>
    <s v="KB20.Fe"/>
    <s v="KB20.Fe"/>
    <d v="2021-05-25T00:00:00"/>
    <n v="86"/>
    <s v="VZ80567"/>
    <s v="YM3"/>
    <s v="01105E17F1"/>
    <x v="0"/>
    <x v="10"/>
    <s v="Fe"/>
    <n v="6"/>
    <s v="F"/>
    <m/>
    <n v="70"/>
    <n v="21.2"/>
    <n v="17.399999999999999"/>
    <x v="2"/>
    <m/>
    <s v="N"/>
    <x v="0"/>
    <m/>
    <m/>
  </r>
  <r>
    <s v="KB29.M"/>
    <s v="KB29.M.1"/>
    <d v="2021-05-26T00:00:00"/>
    <n v="87"/>
    <s v="TX52594"/>
    <m/>
    <m/>
    <x v="0"/>
    <x v="4"/>
    <s v="M"/>
    <n v="6"/>
    <s v="M"/>
    <m/>
    <n v="75"/>
    <n v="21.4"/>
    <n v="18.5"/>
    <x v="2"/>
    <m/>
    <s v="Y"/>
    <x v="1"/>
    <s v="Pooped my pants! Pos contaminated."/>
    <s v="Y"/>
  </r>
  <r>
    <s v="KB29.M"/>
    <s v="KB29.M.2"/>
    <d v="2021-05-26T00:00:00"/>
    <n v="87"/>
    <s v="TX52594"/>
    <m/>
    <m/>
    <x v="0"/>
    <x v="4"/>
    <s v="M"/>
    <n v="6"/>
    <s v="M"/>
    <m/>
    <n v="75"/>
    <n v="21.4"/>
    <n v="18.5"/>
    <x v="2"/>
    <m/>
    <s v="Y"/>
    <x v="1"/>
    <s v="Alt sample"/>
    <s v="Y"/>
  </r>
  <r>
    <s v="KB22.Fe"/>
    <s v="KB22.Fe"/>
    <d v="2021-05-26T00:00:00"/>
    <n v="87"/>
    <s v="TX52595"/>
    <m/>
    <s v="0700EDF0A7"/>
    <x v="0"/>
    <x v="8"/>
    <s v="Fe"/>
    <n v="6"/>
    <s v="F"/>
    <m/>
    <n v="71"/>
    <n v="20.3"/>
    <n v="18.8"/>
    <x v="2"/>
    <m/>
    <s v="Y"/>
    <x v="1"/>
    <m/>
    <s v="Y"/>
  </r>
  <r>
    <s v="KB15.M"/>
    <s v="KB15.M"/>
    <d v="2021-05-26T00:00:00"/>
    <n v="87"/>
    <s v="TW15318"/>
    <s v="RB4"/>
    <m/>
    <x v="0"/>
    <x v="2"/>
    <s v="M"/>
    <n v="6"/>
    <s v="M"/>
    <m/>
    <n v="77"/>
    <n v="21.3"/>
    <n v="17.7"/>
    <x v="2"/>
    <m/>
    <s v="N"/>
    <x v="0"/>
    <m/>
    <m/>
  </r>
  <r>
    <s v="KB15.Fe"/>
    <s v="KB15.Fe"/>
    <d v="2021-05-26T00:00:00"/>
    <n v="87"/>
    <s v="TW15330"/>
    <s v="WM9"/>
    <s v="0110176849"/>
    <x v="0"/>
    <x v="2"/>
    <s v="Fe"/>
    <n v="6"/>
    <s v="F"/>
    <m/>
    <n v="74"/>
    <n v="21"/>
    <n v="18.2"/>
    <x v="1"/>
    <m/>
    <s v="N"/>
    <x v="0"/>
    <s v="Escaped before sampling"/>
    <m/>
  </r>
  <r>
    <s v="KB158.Fe"/>
    <s v="KB158.Fe"/>
    <d v="2021-05-26T00:00:00"/>
    <n v="87"/>
    <s v="TX52596"/>
    <m/>
    <s v="0700EE0397"/>
    <x v="0"/>
    <x v="7"/>
    <s v="Fe"/>
    <n v="6"/>
    <s v="F"/>
    <m/>
    <n v="73"/>
    <n v="20.100000000000001"/>
    <n v="17.600000000000001"/>
    <x v="2"/>
    <m/>
    <s v="Y"/>
    <x v="0"/>
    <m/>
    <s v="Y"/>
  </r>
  <r>
    <s v="IN8.A"/>
    <s v="IN8.A.D15"/>
    <d v="2021-05-27T00:00:00"/>
    <n v="88"/>
    <s v="TX52577"/>
    <m/>
    <m/>
    <x v="1"/>
    <x v="1"/>
    <s v="A"/>
    <n v="1"/>
    <m/>
    <s v="FS"/>
    <n v="38"/>
    <n v="17.8"/>
    <n v="12.9"/>
    <x v="4"/>
    <m/>
    <s v="N"/>
    <x v="1"/>
    <m/>
    <m/>
  </r>
  <r>
    <s v="IN8.B"/>
    <s v="IN8.B.D15"/>
    <d v="2021-05-27T00:00:00"/>
    <n v="88"/>
    <s v="TX52576"/>
    <m/>
    <m/>
    <x v="1"/>
    <x v="1"/>
    <s v="B"/>
    <n v="1"/>
    <m/>
    <s v="FS"/>
    <n v="39"/>
    <n v="19"/>
    <n v="16.2"/>
    <x v="4"/>
    <m/>
    <s v="N"/>
    <x v="1"/>
    <m/>
    <m/>
  </r>
  <r>
    <s v="IN8.C"/>
    <s v="IN8.C.D15"/>
    <d v="2021-05-27T00:00:00"/>
    <n v="88"/>
    <s v="TX52578"/>
    <m/>
    <m/>
    <x v="1"/>
    <x v="1"/>
    <s v="C"/>
    <n v="1"/>
    <m/>
    <s v="FS"/>
    <n v="39"/>
    <n v="19.600000000000001"/>
    <n v="16.600000000000001"/>
    <x v="4"/>
    <m/>
    <s v="N"/>
    <x v="1"/>
    <m/>
    <m/>
  </r>
  <r>
    <s v="KB910.A"/>
    <s v="KB910.A.D8"/>
    <d v="2021-05-27T00:00:00"/>
    <n v="88"/>
    <s v="RED RIGHT"/>
    <s v="NA"/>
    <s v="NA"/>
    <x v="0"/>
    <x v="12"/>
    <s v="A"/>
    <n v="1"/>
    <s v="NA"/>
    <s v="FS"/>
    <n v="18"/>
    <n v="13.5"/>
    <n v="7.8"/>
    <x v="0"/>
    <s v="NA"/>
    <s v="N"/>
    <x v="1"/>
    <m/>
    <m/>
  </r>
  <r>
    <s v="KB910.B"/>
    <s v="KB910.B.D8"/>
    <d v="2021-05-27T00:00:00"/>
    <n v="88"/>
    <s v="TX52597"/>
    <s v="NA"/>
    <s v="NA"/>
    <x v="0"/>
    <x v="12"/>
    <s v="B"/>
    <n v="1"/>
    <s v="NA"/>
    <s v="FS"/>
    <n v="18"/>
    <n v="14.5"/>
    <n v="8.9"/>
    <x v="0"/>
    <s v="NA"/>
    <s v="Y"/>
    <x v="1"/>
    <m/>
    <m/>
  </r>
  <r>
    <s v="KB910.C"/>
    <s v="KB910.C.D8"/>
    <d v="2021-05-27T00:00:00"/>
    <n v="88"/>
    <s v="TX52598"/>
    <s v="NA"/>
    <s v="NA"/>
    <x v="0"/>
    <x v="12"/>
    <s v="C"/>
    <n v="1"/>
    <s v="NA"/>
    <s v="FS"/>
    <n v="19"/>
    <n v="14.7"/>
    <n v="11"/>
    <x v="0"/>
    <s v="NA"/>
    <s v="Y"/>
    <x v="1"/>
    <m/>
    <m/>
  </r>
  <r>
    <s v="KB910.D"/>
    <s v="KB910.D.D8"/>
    <d v="2021-05-27T00:00:00"/>
    <n v="88"/>
    <s v="TX52599"/>
    <s v="NA"/>
    <s v="NA"/>
    <x v="0"/>
    <x v="12"/>
    <s v="D"/>
    <n v="1"/>
    <s v="NA"/>
    <s v="FS"/>
    <n v="19"/>
    <n v="14.7"/>
    <n v="8.9"/>
    <x v="0"/>
    <s v="NA"/>
    <s v="Y"/>
    <x v="1"/>
    <m/>
    <m/>
  </r>
  <r>
    <s v="KB910.E"/>
    <s v="KB910.E.D8"/>
    <d v="2021-05-27T00:00:00"/>
    <n v="88"/>
    <s v="TX52600"/>
    <s v="NA"/>
    <s v="NA"/>
    <x v="0"/>
    <x v="12"/>
    <s v="E"/>
    <n v="1"/>
    <s v="NA"/>
    <s v="FS"/>
    <n v="18"/>
    <n v="15"/>
    <n v="9.4"/>
    <x v="0"/>
    <s v="NA"/>
    <s v="Y"/>
    <x v="1"/>
    <m/>
    <m/>
  </r>
  <r>
    <s v="KB910.F"/>
    <s v="KB910.F.D8"/>
    <d v="2021-05-27T00:00:00"/>
    <n v="88"/>
    <s v="PF91001"/>
    <s v="NA"/>
    <s v="NA"/>
    <x v="0"/>
    <x v="12"/>
    <s v="F"/>
    <n v="1"/>
    <s v="NA"/>
    <s v="FS"/>
    <n v="19"/>
    <n v="14.8"/>
    <n v="8.1"/>
    <x v="0"/>
    <s v="NA"/>
    <s v="Y"/>
    <x v="1"/>
    <m/>
    <m/>
  </r>
  <r>
    <s v="CB2.A"/>
    <s v="CB2.A.D8"/>
    <d v="2021-05-27T00:00:00"/>
    <n v="88"/>
    <s v="PF91002"/>
    <s v="NA"/>
    <s v="NA"/>
    <x v="2"/>
    <x v="13"/>
    <s v="A"/>
    <n v="1"/>
    <s v="NA"/>
    <s v="FS"/>
    <n v="21"/>
    <n v="16"/>
    <n v="11.3"/>
    <x v="0"/>
    <s v="NA"/>
    <s v="Y"/>
    <x v="1"/>
    <m/>
    <m/>
  </r>
  <r>
    <s v="CB2.B"/>
    <s v="CB2.B.D8"/>
    <d v="2021-05-27T00:00:00"/>
    <n v="88"/>
    <s v="PF91003"/>
    <s v="NA"/>
    <s v="NA"/>
    <x v="2"/>
    <x v="13"/>
    <s v="B"/>
    <n v="1"/>
    <s v="NA"/>
    <s v="FS"/>
    <n v="26"/>
    <n v="18"/>
    <n v="14"/>
    <x v="0"/>
    <s v="NA"/>
    <s v="Y"/>
    <x v="1"/>
    <m/>
    <m/>
  </r>
  <r>
    <s v="CB2.C"/>
    <s v="CB2.C.D8"/>
    <d v="2021-05-27T00:00:00"/>
    <n v="88"/>
    <s v="PF91004"/>
    <s v="NA"/>
    <s v="NA"/>
    <x v="2"/>
    <x v="13"/>
    <s v="C"/>
    <n v="1"/>
    <s v="NA"/>
    <s v="FS"/>
    <n v="25"/>
    <n v="18"/>
    <n v="13.5"/>
    <x v="0"/>
    <s v="NA"/>
    <s v="Y"/>
    <x v="1"/>
    <m/>
    <m/>
  </r>
  <r>
    <s v="CB2.D"/>
    <s v="CB2.D.D8"/>
    <d v="2021-05-27T00:00:00"/>
    <n v="88"/>
    <s v="NA"/>
    <s v="NA"/>
    <s v="NA"/>
    <x v="2"/>
    <x v="13"/>
    <s v="D"/>
    <n v="1"/>
    <s v="NA"/>
    <s v="FS"/>
    <m/>
    <m/>
    <m/>
    <x v="1"/>
    <m/>
    <s v="N"/>
    <x v="1"/>
    <m/>
    <m/>
  </r>
  <r>
    <s v="CB39.A"/>
    <s v="CB39.A.D8"/>
    <d v="2021-05-27T00:00:00"/>
    <n v="88"/>
    <s v="NA"/>
    <s v="NA"/>
    <s v="NA"/>
    <x v="2"/>
    <x v="14"/>
    <s v="A"/>
    <n v="1"/>
    <s v="NA"/>
    <s v="FS"/>
    <n v="16"/>
    <n v="13.4"/>
    <n v="10.1"/>
    <x v="0"/>
    <s v="NA"/>
    <s v="N"/>
    <x v="0"/>
    <s v="Too small to ring."/>
    <m/>
  </r>
  <r>
    <s v="CB39.B"/>
    <s v="CB39.B.D8"/>
    <d v="2021-05-27T00:00:00"/>
    <n v="88"/>
    <s v="PF91005"/>
    <s v="NA"/>
    <s v="NA"/>
    <x v="2"/>
    <x v="14"/>
    <s v="B"/>
    <n v="1"/>
    <s v="NA"/>
    <s v="FS"/>
    <n v="18"/>
    <n v="14.9"/>
    <n v="11"/>
    <x v="0"/>
    <s v="NA"/>
    <s v="Y"/>
    <x v="0"/>
    <m/>
    <m/>
  </r>
  <r>
    <s v="CB23.A"/>
    <s v="CB23.A.D8"/>
    <d v="2021-05-27T00:00:00"/>
    <n v="88"/>
    <s v="PF91006"/>
    <s v="NA"/>
    <s v="NA"/>
    <x v="2"/>
    <x v="15"/>
    <s v="A"/>
    <n v="1"/>
    <s v="NA"/>
    <s v="FS"/>
    <n v="21"/>
    <n v="16.600000000000001"/>
    <n v="13.4"/>
    <x v="1"/>
    <s v="NA"/>
    <s v="Y"/>
    <x v="1"/>
    <m/>
    <m/>
  </r>
  <r>
    <s v="CB23.B"/>
    <s v="CB23.B.D8"/>
    <d v="2021-05-27T00:00:00"/>
    <n v="88"/>
    <s v="PF91007"/>
    <s v="NA"/>
    <s v="NA"/>
    <x v="2"/>
    <x v="15"/>
    <s v="B"/>
    <n v="1"/>
    <s v="NA"/>
    <s v="FS"/>
    <n v="19"/>
    <m/>
    <n v="11"/>
    <x v="1"/>
    <s v="NA"/>
    <s v="Y"/>
    <x v="1"/>
    <s v="Heavy rain so skipped tarsus measurement"/>
    <s v="Y"/>
  </r>
  <r>
    <s v="CB23.C"/>
    <s v="CB23.C.D8"/>
    <d v="2021-05-27T00:00:00"/>
    <n v="88"/>
    <s v="PF91008"/>
    <s v="NA"/>
    <s v="NA"/>
    <x v="2"/>
    <x v="15"/>
    <s v="C"/>
    <n v="1"/>
    <s v="NA"/>
    <s v="FS"/>
    <n v="22"/>
    <m/>
    <n v="12.2"/>
    <x v="0"/>
    <s v="NA"/>
    <s v="Y"/>
    <x v="1"/>
    <s v="Heavy rain so skipped tarsus measurement"/>
    <s v="Y"/>
  </r>
  <r>
    <s v="CB23.D"/>
    <s v="CB23.D.D8"/>
    <d v="2021-05-27T00:00:00"/>
    <n v="88"/>
    <s v="PF91009"/>
    <s v="NA"/>
    <s v="NA"/>
    <x v="2"/>
    <x v="15"/>
    <s v="D"/>
    <n v="1"/>
    <s v="NA"/>
    <s v="FS"/>
    <n v="22"/>
    <m/>
    <n v="13.4"/>
    <x v="0"/>
    <s v="NA"/>
    <s v="Y"/>
    <x v="1"/>
    <s v="Heavy rain so skipped tarsus measurement"/>
    <s v="Y"/>
  </r>
  <r>
    <s v="KB916.Fe"/>
    <s v="KB916.Fe"/>
    <d v="2021-05-28T00:00:00"/>
    <n v="89"/>
    <s v="TW15053"/>
    <s v="RU1"/>
    <s v="0700EDBBBE"/>
    <x v="0"/>
    <x v="11"/>
    <s v="Fe"/>
    <n v="6"/>
    <s v="F"/>
    <s v="NA"/>
    <n v="74"/>
    <n v="21"/>
    <n v="18.7"/>
    <x v="2"/>
    <s v="BP4"/>
    <s v="N"/>
    <x v="1"/>
    <m/>
    <m/>
  </r>
  <r>
    <s v="KB15.A"/>
    <s v="KB15.A.D15"/>
    <d v="2021-05-28T00:00:00"/>
    <n v="89"/>
    <s v="PF91010"/>
    <s v="NA"/>
    <s v="NA"/>
    <x v="0"/>
    <x v="2"/>
    <s v="A"/>
    <n v="1"/>
    <s v="NA"/>
    <s v="FS"/>
    <n v="41"/>
    <n v="18.7"/>
    <n v="14.7"/>
    <x v="4"/>
    <s v="NA"/>
    <s v="Y"/>
    <x v="0"/>
    <m/>
    <m/>
  </r>
  <r>
    <s v="KB15.F"/>
    <s v="KB15.F.D15"/>
    <d v="2021-05-28T00:00:00"/>
    <n v="89"/>
    <s v="TX52560"/>
    <s v="NA"/>
    <s v="NA"/>
    <x v="0"/>
    <x v="2"/>
    <s v="F"/>
    <n v="1"/>
    <s v="NA"/>
    <s v="FS"/>
    <n v="40"/>
    <n v="18.3"/>
    <n v="14.1"/>
    <x v="4"/>
    <s v="NA"/>
    <s v="N"/>
    <x v="0"/>
    <m/>
    <m/>
  </r>
  <r>
    <s v="KB15.B"/>
    <s v="KB15.B.D15"/>
    <d v="2021-05-28T00:00:00"/>
    <n v="89"/>
    <s v="TX52556"/>
    <s v="NA"/>
    <s v="NA"/>
    <x v="0"/>
    <x v="2"/>
    <s v="B"/>
    <n v="1"/>
    <m/>
    <s v="FS"/>
    <n v="40"/>
    <n v="18.399999999999999"/>
    <n v="12.6"/>
    <x v="4"/>
    <s v="NA"/>
    <s v="N"/>
    <x v="0"/>
    <m/>
    <m/>
  </r>
  <r>
    <s v="KB15.E"/>
    <s v="KB15.E.D15"/>
    <d v="2021-05-28T00:00:00"/>
    <n v="89"/>
    <s v="TX52559"/>
    <s v="NA"/>
    <s v="NA"/>
    <x v="0"/>
    <x v="2"/>
    <s v="E"/>
    <n v="1"/>
    <s v="NA"/>
    <s v="FS"/>
    <n v="37"/>
    <n v="18.2"/>
    <n v="13.3"/>
    <x v="4"/>
    <s v="NA"/>
    <s v="N"/>
    <x v="0"/>
    <m/>
    <m/>
  </r>
  <r>
    <s v="KB15.D"/>
    <s v="KB15.D.D15"/>
    <d v="2021-05-28T00:00:00"/>
    <n v="89"/>
    <s v="TX52558"/>
    <s v="NA"/>
    <s v="NA"/>
    <x v="0"/>
    <x v="2"/>
    <s v="D"/>
    <n v="1"/>
    <s v="NA"/>
    <s v="FS"/>
    <n v="37"/>
    <n v="18.5"/>
    <n v="11.1"/>
    <x v="4"/>
    <s v="NA"/>
    <s v="N"/>
    <x v="0"/>
    <m/>
    <m/>
  </r>
  <r>
    <s v="KB908.C"/>
    <s v="KB908.C.D15"/>
    <d v="2021-05-28T00:00:00"/>
    <n v="89"/>
    <s v="TX52563"/>
    <s v="NA"/>
    <s v="NA"/>
    <x v="0"/>
    <x v="3"/>
    <s v="C"/>
    <n v="1"/>
    <s v="NA"/>
    <s v="FM"/>
    <n v="48"/>
    <n v="19.899999999999999"/>
    <n v="17.600000000000001"/>
    <x v="4"/>
    <s v="NA"/>
    <s v="N"/>
    <x v="1"/>
    <m/>
    <m/>
  </r>
  <r>
    <s v="KB908.E"/>
    <s v="KB908.E.D15"/>
    <d v="2021-05-28T00:00:00"/>
    <n v="89"/>
    <s v="TX52565"/>
    <s v="NA"/>
    <s v="NA"/>
    <x v="0"/>
    <x v="3"/>
    <s v="E"/>
    <n v="1"/>
    <s v="NA"/>
    <s v="FM"/>
    <n v="51"/>
    <n v="19.3"/>
    <n v="18.2"/>
    <x v="4"/>
    <s v="NA"/>
    <s v="N"/>
    <x v="1"/>
    <m/>
    <m/>
  </r>
  <r>
    <s v="KB908.B"/>
    <s v="KB908.B.D15"/>
    <d v="2021-05-28T00:00:00"/>
    <n v="89"/>
    <s v="TX52562"/>
    <s v="NA"/>
    <s v="NA"/>
    <x v="0"/>
    <x v="3"/>
    <s v="B"/>
    <n v="1"/>
    <s v="NA"/>
    <s v="FM"/>
    <n v="49"/>
    <n v="19.8"/>
    <n v="15.5"/>
    <x v="4"/>
    <s v="NA"/>
    <s v="N"/>
    <x v="1"/>
    <s v="Pooped on my hand so pos contaminated"/>
    <m/>
  </r>
  <r>
    <s v="KB908.F"/>
    <s v="KB908.F.D15"/>
    <d v="2021-05-28T00:00:00"/>
    <n v="89"/>
    <s v="TX52566"/>
    <s v="NA"/>
    <s v="NA"/>
    <x v="0"/>
    <x v="3"/>
    <s v="F"/>
    <n v="1"/>
    <s v="NA"/>
    <s v="FM"/>
    <n v="52"/>
    <n v="21"/>
    <n v="19.5"/>
    <x v="4"/>
    <s v="NA"/>
    <s v="N"/>
    <x v="1"/>
    <m/>
    <m/>
  </r>
  <r>
    <s v="KB908.D"/>
    <s v="KB908.D.D15"/>
    <d v="2021-05-28T00:00:00"/>
    <n v="89"/>
    <s v="TX52564"/>
    <s v="NA"/>
    <s v="NA"/>
    <x v="0"/>
    <x v="3"/>
    <s v="D"/>
    <n v="1"/>
    <s v="NA"/>
    <s v="FM"/>
    <n v="51"/>
    <n v="20.2"/>
    <n v="17.899999999999999"/>
    <x v="4"/>
    <s v="NA"/>
    <s v="N"/>
    <x v="1"/>
    <m/>
    <m/>
  </r>
  <r>
    <s v="KB908.A"/>
    <s v="KB908.A.D15"/>
    <d v="2021-05-28T00:00:00"/>
    <n v="89"/>
    <s v="TX52561"/>
    <s v="NA"/>
    <s v="NA"/>
    <x v="0"/>
    <x v="3"/>
    <s v="A"/>
    <n v="1"/>
    <s v="NA"/>
    <s v="FM"/>
    <n v="43"/>
    <n v="18.7"/>
    <n v="16.3"/>
    <x v="4"/>
    <s v="NA"/>
    <s v="N"/>
    <x v="1"/>
    <m/>
    <m/>
  </r>
  <r>
    <s v="KB29.B"/>
    <s v="KB29.B.D15"/>
    <d v="2021-05-28T00:00:00"/>
    <n v="89"/>
    <s v="PF91011"/>
    <s v="NA"/>
    <s v="NA"/>
    <x v="0"/>
    <x v="4"/>
    <s v="B"/>
    <n v="1"/>
    <s v="NA"/>
    <s v="FS"/>
    <n v="43"/>
    <n v="19.8"/>
    <n v="16.600000000000001"/>
    <x v="4"/>
    <s v="NA"/>
    <s v="Y"/>
    <x v="1"/>
    <m/>
    <m/>
  </r>
  <r>
    <s v="KB29.A"/>
    <s v="KB29.A.D15"/>
    <d v="2021-05-28T00:00:00"/>
    <n v="89"/>
    <s v="TX52567"/>
    <s v="NA"/>
    <s v="NA"/>
    <x v="0"/>
    <x v="4"/>
    <s v="A"/>
    <n v="1"/>
    <s v="NA"/>
    <s v="FM"/>
    <n v="48"/>
    <n v="21.1"/>
    <n v="17.899999999999999"/>
    <x v="4"/>
    <s v="NA"/>
    <s v="N"/>
    <x v="1"/>
    <m/>
    <m/>
  </r>
  <r>
    <s v="KB29.D"/>
    <s v="KB29.D.D15"/>
    <d v="2021-05-28T00:00:00"/>
    <n v="89"/>
    <s v="TX52569"/>
    <s v="NA"/>
    <s v="NA"/>
    <x v="0"/>
    <x v="4"/>
    <s v="D"/>
    <n v="1"/>
    <s v="NA"/>
    <s v="FM"/>
    <n v="50"/>
    <n v="20.9"/>
    <n v="18.100000000000001"/>
    <x v="4"/>
    <s v="NA"/>
    <s v="N"/>
    <x v="1"/>
    <m/>
    <m/>
  </r>
  <r>
    <s v="KB29.C"/>
    <s v="KB29.C.D15"/>
    <d v="2021-05-28T00:00:00"/>
    <n v="89"/>
    <s v="TX52568"/>
    <s v="NA"/>
    <s v="NA"/>
    <x v="0"/>
    <x v="4"/>
    <s v="C"/>
    <n v="1"/>
    <s v="NA"/>
    <s v="FM"/>
    <n v="49"/>
    <n v="20.5"/>
    <n v="18.7"/>
    <x v="4"/>
    <s v="NA"/>
    <s v="N"/>
    <x v="1"/>
    <m/>
    <m/>
  </r>
  <r>
    <s v="CB26."/>
    <s v="CB26.?.D15"/>
    <d v="2021-05-28T00:00:00"/>
    <n v="89"/>
    <s v="TX52570"/>
    <s v="NA"/>
    <s v="NA"/>
    <x v="2"/>
    <x v="5"/>
    <m/>
    <n v="1"/>
    <m/>
    <s v="FS"/>
    <n v="43"/>
    <n v="19.5"/>
    <n v="15.7"/>
    <x v="4"/>
    <s v="NA"/>
    <s v="N"/>
    <x v="1"/>
    <m/>
    <m/>
  </r>
  <r>
    <s v="CB26.X-C/D"/>
    <s v="CB26.X1.D15"/>
    <d v="2021-05-28T00:00:00"/>
    <n v="89"/>
    <s v="PF91012"/>
    <s v="NA"/>
    <s v="NA"/>
    <x v="2"/>
    <x v="5"/>
    <s v="X-C/D"/>
    <n v="1"/>
    <s v="NA"/>
    <s v="FS"/>
    <n v="39"/>
    <n v="19.399999999999999"/>
    <n v="13"/>
    <x v="4"/>
    <s v="NA"/>
    <s v="Y"/>
    <x v="1"/>
    <s v="No visible mark, one of 2 unmarked chicks at this nest. Other unmarked chick is dead."/>
    <m/>
  </r>
  <r>
    <s v="CB62.B"/>
    <s v="CB62.B.D15"/>
    <d v="2021-05-28T00:00:00"/>
    <n v="89"/>
    <s v="TX52573"/>
    <s v="NA"/>
    <s v="NA"/>
    <x v="2"/>
    <x v="6"/>
    <s v="B"/>
    <n v="1"/>
    <s v="NA"/>
    <s v="FM"/>
    <n v="50"/>
    <n v="21.4"/>
    <n v="19"/>
    <x v="4"/>
    <s v="NA"/>
    <s v="N"/>
    <x v="0"/>
    <m/>
    <m/>
  </r>
  <r>
    <s v="CB62.E"/>
    <s v="CB62.E.D15"/>
    <d v="2021-05-28T00:00:00"/>
    <n v="89"/>
    <s v="PF91013"/>
    <s v="NA"/>
    <s v="NA"/>
    <x v="2"/>
    <x v="6"/>
    <s v="E"/>
    <n v="1"/>
    <s v="NA"/>
    <s v="FM"/>
    <n v="43"/>
    <n v="19.399999999999999"/>
    <n v="17.3"/>
    <x v="4"/>
    <s v="NA"/>
    <s v="Y"/>
    <x v="0"/>
    <s v="No D8 data"/>
    <m/>
  </r>
  <r>
    <s v="CB62.F"/>
    <s v="CB62.F.D15"/>
    <d v="2021-05-28T00:00:00"/>
    <n v="89"/>
    <s v="PF91014"/>
    <s v="NA"/>
    <s v="NA"/>
    <x v="2"/>
    <x v="6"/>
    <s v="F"/>
    <n v="1"/>
    <s v="NA"/>
    <s v="FM"/>
    <n v="47"/>
    <n v="21.3"/>
    <n v="19.5"/>
    <x v="4"/>
    <s v="NA"/>
    <s v="Y"/>
    <x v="0"/>
    <s v="No D8 data"/>
    <m/>
  </r>
  <r>
    <s v="CB62.A"/>
    <s v="CB62.A.D15"/>
    <d v="2021-05-28T00:00:00"/>
    <n v="89"/>
    <s v="TX52572"/>
    <s v="NA"/>
    <s v="NA"/>
    <x v="2"/>
    <x v="6"/>
    <s v="A"/>
    <n v="1"/>
    <s v="NA"/>
    <s v="FM"/>
    <n v="49"/>
    <n v="18.600000000000001"/>
    <n v="15.5"/>
    <x v="4"/>
    <s v="NA"/>
    <s v="N"/>
    <x v="0"/>
    <m/>
    <m/>
  </r>
  <r>
    <s v="CB62.D"/>
    <s v="CB62.D.D15"/>
    <d v="2021-05-28T00:00:00"/>
    <n v="89"/>
    <s v="TX52575"/>
    <s v="NA"/>
    <s v="NA"/>
    <x v="2"/>
    <x v="6"/>
    <s v="D"/>
    <n v="1"/>
    <s v="NA"/>
    <s v="FM"/>
    <n v="45"/>
    <n v="19.399999999999999"/>
    <n v="14.6"/>
    <x v="4"/>
    <s v="NA"/>
    <s v="N"/>
    <x v="0"/>
    <m/>
    <m/>
  </r>
  <r>
    <s v="CB62.C"/>
    <s v="CB62.C.D15"/>
    <d v="2021-05-28T00:00:00"/>
    <n v="89"/>
    <s v="TX52574"/>
    <s v="NA"/>
    <s v="NA"/>
    <x v="2"/>
    <x v="6"/>
    <s v="C"/>
    <n v="1"/>
    <s v="NA"/>
    <s v="FM"/>
    <n v="50"/>
    <n v="20.8"/>
    <n v="18.600000000000001"/>
    <x v="4"/>
    <s v="NA"/>
    <s v="N"/>
    <x v="0"/>
    <m/>
    <m/>
  </r>
  <r>
    <s v="KB25."/>
    <s v="KB25.?.D8"/>
    <d v="2021-05-29T00:00:00"/>
    <n v="90"/>
    <s v="PF91015"/>
    <s v="NA"/>
    <s v="NA"/>
    <x v="0"/>
    <x v="16"/>
    <m/>
    <n v="1"/>
    <s v="NA"/>
    <s v="FS"/>
    <n v="19"/>
    <n v="15"/>
    <n v="11.5"/>
    <x v="0"/>
    <s v="NA"/>
    <s v="Y"/>
    <x v="0"/>
    <s v="Landed on my hand- possibly contaminated."/>
    <m/>
  </r>
  <r>
    <s v="KB25."/>
    <s v="KB25.?.D8"/>
    <d v="2021-05-29T00:00:00"/>
    <n v="90"/>
    <s v="PF91016"/>
    <s v="NA"/>
    <s v="NA"/>
    <x v="0"/>
    <x v="16"/>
    <m/>
    <n v="1"/>
    <s v="NA"/>
    <s v="FS"/>
    <n v="17"/>
    <n v="14.8"/>
    <n v="11.7"/>
    <x v="0"/>
    <s v="NA"/>
    <s v="Y"/>
    <x v="0"/>
    <m/>
    <m/>
  </r>
  <r>
    <s v="KB25."/>
    <s v="KB25.?.D8"/>
    <d v="2021-05-29T00:00:00"/>
    <n v="90"/>
    <s v="PF91017"/>
    <s v="NA"/>
    <s v="NA"/>
    <x v="0"/>
    <x v="16"/>
    <m/>
    <n v="1"/>
    <s v="NA"/>
    <s v="FS"/>
    <n v="22"/>
    <n v="17"/>
    <n v="12.7"/>
    <x v="0"/>
    <s v="NA"/>
    <s v="Y"/>
    <x v="0"/>
    <m/>
    <m/>
  </r>
  <r>
    <s v="KB25."/>
    <s v="KB25.?.D8"/>
    <d v="2021-05-29T00:00:00"/>
    <n v="90"/>
    <s v="NA"/>
    <s v="NA"/>
    <s v="NA"/>
    <x v="0"/>
    <x v="16"/>
    <m/>
    <n v="1"/>
    <s v="NA"/>
    <s v="FS"/>
    <n v="16"/>
    <n v="13.4"/>
    <n v="10.3"/>
    <x v="1"/>
    <s v="NA"/>
    <s v="N"/>
    <x v="0"/>
    <s v="No sample"/>
    <m/>
  </r>
  <r>
    <s v="KB22.C"/>
    <s v="KB22.C.D15"/>
    <d v="2021-05-29T00:00:00"/>
    <n v="90"/>
    <s v="TX52582"/>
    <s v="NA"/>
    <s v="NA"/>
    <x v="0"/>
    <x v="8"/>
    <s v="C"/>
    <n v="1"/>
    <s v="NA"/>
    <s v="FS"/>
    <n v="32"/>
    <s v="NA"/>
    <n v="12"/>
    <x v="4"/>
    <s v="NA"/>
    <s v="N"/>
    <x v="1"/>
    <s v="Damaged leg"/>
    <m/>
  </r>
  <r>
    <s v="KB22.A"/>
    <s v="KB22.A.D15"/>
    <d v="2021-05-29T00:00:00"/>
    <n v="90"/>
    <s v="TX52580"/>
    <s v="NA"/>
    <s v="NA"/>
    <x v="0"/>
    <x v="8"/>
    <s v="A"/>
    <n v="1"/>
    <s v="NA"/>
    <s v="FM"/>
    <n v="51"/>
    <n v="21"/>
    <n v="20.7"/>
    <x v="4"/>
    <s v="NA"/>
    <s v="N"/>
    <x v="1"/>
    <m/>
    <m/>
  </r>
  <r>
    <s v="KB22.D"/>
    <s v="KB22.D.D15"/>
    <d v="2021-05-29T00:00:00"/>
    <n v="90"/>
    <s v="TX52583"/>
    <s v="NA"/>
    <s v="NA"/>
    <x v="0"/>
    <x v="8"/>
    <s v="D"/>
    <n v="1"/>
    <s v="NA"/>
    <s v="FM"/>
    <n v="42"/>
    <n v="20.8"/>
    <n v="16.2"/>
    <x v="4"/>
    <s v="NA"/>
    <s v="N"/>
    <x v="1"/>
    <m/>
    <m/>
  </r>
  <r>
    <s v="KB22.B"/>
    <s v="KB22.B.D15"/>
    <d v="2021-05-29T00:00:00"/>
    <n v="90"/>
    <s v="TX52581"/>
    <s v="NA"/>
    <s v="NA"/>
    <x v="0"/>
    <x v="8"/>
    <s v="B"/>
    <n v="1"/>
    <s v="NA"/>
    <s v="FM"/>
    <n v="49"/>
    <n v="20.3"/>
    <n v="19.3"/>
    <x v="4"/>
    <s v="NA"/>
    <s v="N"/>
    <x v="1"/>
    <m/>
    <m/>
  </r>
  <r>
    <s v="KB22.E"/>
    <s v="KB22.E.D15"/>
    <d v="2021-05-29T00:00:00"/>
    <n v="90"/>
    <s v="PF91018"/>
    <s v="NA"/>
    <s v="NA"/>
    <x v="0"/>
    <x v="8"/>
    <s v="E"/>
    <n v="1"/>
    <s v="NA"/>
    <s v="FS"/>
    <n v="44"/>
    <n v="19.600000000000001"/>
    <n v="17.7"/>
    <x v="4"/>
    <s v="NA"/>
    <s v="Y"/>
    <x v="1"/>
    <m/>
    <m/>
  </r>
  <r>
    <s v="KB22.A"/>
    <s v="KB158.A.D15"/>
    <d v="2021-05-29T00:00:00"/>
    <n v="90"/>
    <s v="TX52579"/>
    <s v="NA"/>
    <s v="NA"/>
    <x v="0"/>
    <x v="8"/>
    <s v="A"/>
    <n v="1"/>
    <s v="NA"/>
    <s v="FM"/>
    <n v="39"/>
    <n v="19.399999999999999"/>
    <n v="16.600000000000001"/>
    <x v="4"/>
    <s v="NA"/>
    <s v="N"/>
    <x v="1"/>
    <m/>
    <m/>
  </r>
  <r>
    <s v="CB62.M"/>
    <s v="CB62.M"/>
    <d v="2021-05-29T00:00:00"/>
    <n v="90"/>
    <s v="PF91019"/>
    <s v="NA"/>
    <m/>
    <x v="2"/>
    <x v="6"/>
    <s v="M"/>
    <n v="6"/>
    <s v="M"/>
    <s v="NA"/>
    <n v="77"/>
    <n v="20.2"/>
    <n v="17.399999999999999"/>
    <x v="2"/>
    <s v="CP"/>
    <s v="Y"/>
    <x v="0"/>
    <m/>
    <s v="Y"/>
  </r>
  <r>
    <s v="CB26.Fe"/>
    <s v="CB26.Fe"/>
    <d v="2021-05-29T00:00:00"/>
    <n v="90"/>
    <s v="PF91020"/>
    <s v="NA"/>
    <m/>
    <x v="2"/>
    <x v="5"/>
    <s v="Fe"/>
    <n v="5"/>
    <s v="F"/>
    <s v="NA"/>
    <n v="68"/>
    <n v="20.5"/>
    <n v="17.600000000000001"/>
    <x v="2"/>
    <s v="BP4"/>
    <s v="Y"/>
    <x v="1"/>
    <m/>
    <s v="Y"/>
  </r>
  <r>
    <s v="CB26.M"/>
    <s v="CB26.M"/>
    <d v="2021-05-29T00:00:00"/>
    <n v="90"/>
    <s v="PF91021"/>
    <s v="NA"/>
    <m/>
    <x v="2"/>
    <x v="5"/>
    <s v="M"/>
    <n v="6"/>
    <s v="M"/>
    <s v="NA"/>
    <n v="76"/>
    <n v="21.1"/>
    <n v="19.399999999999999"/>
    <x v="2"/>
    <s v="CP"/>
    <s v="Y"/>
    <x v="1"/>
    <s v="Used same sampling apparatus as CB26.Fe but samples were separate on sampling tray so contamination unlikely."/>
    <s v="Y"/>
  </r>
  <r>
    <s v="CB62.Fe"/>
    <s v="CB62.Fe"/>
    <d v="2021-05-29T00:00:00"/>
    <n v="90"/>
    <s v="PF91022"/>
    <s v="NA"/>
    <m/>
    <x v="2"/>
    <x v="6"/>
    <s v="Fe"/>
    <n v="6"/>
    <s v="F"/>
    <s v="NA"/>
    <n v="75"/>
    <n v="20.399999999999999"/>
    <n v="18.600000000000001"/>
    <x v="2"/>
    <s v="BP4"/>
    <s v="Y"/>
    <x v="0"/>
    <m/>
    <s v="Y"/>
  </r>
  <r>
    <s v="IN1.A"/>
    <s v="IN1.A.D8"/>
    <d v="2021-05-30T00:00:00"/>
    <n v="91"/>
    <s v="PF91023"/>
    <s v="NA"/>
    <m/>
    <x v="1"/>
    <x v="17"/>
    <s v="A"/>
    <n v="1"/>
    <s v="NA"/>
    <s v="FS"/>
    <n v="19"/>
    <n v="16"/>
    <n v="12.1"/>
    <x v="0"/>
    <s v="NA"/>
    <s v="Y"/>
    <x v="0"/>
    <m/>
    <m/>
  </r>
  <r>
    <s v="IN1.B"/>
    <s v="IN1.B.D8"/>
    <d v="2021-05-30T00:00:00"/>
    <n v="91"/>
    <s v="PF91024"/>
    <s v="NA"/>
    <m/>
    <x v="1"/>
    <x v="17"/>
    <s v="B"/>
    <n v="1"/>
    <s v="NA"/>
    <s v="FS"/>
    <n v="20"/>
    <n v="17"/>
    <n v="12.5"/>
    <x v="0"/>
    <s v="NA"/>
    <s v="Y"/>
    <x v="0"/>
    <m/>
    <m/>
  </r>
  <r>
    <s v="IN1.C"/>
    <s v="IN1.C.D8"/>
    <d v="2021-05-30T00:00:00"/>
    <n v="91"/>
    <s v="PF91025"/>
    <s v="NA"/>
    <m/>
    <x v="1"/>
    <x v="17"/>
    <s v="C"/>
    <n v="1"/>
    <s v="NA"/>
    <s v="FS"/>
    <n v="21"/>
    <n v="15.8"/>
    <n v="12.2"/>
    <x v="0"/>
    <s v="NA"/>
    <s v="Y"/>
    <x v="0"/>
    <m/>
    <m/>
  </r>
  <r>
    <s v="IN1.D"/>
    <s v="IN1.D.D8"/>
    <d v="2021-05-30T00:00:00"/>
    <n v="91"/>
    <s v="PF91026"/>
    <s v="NA"/>
    <m/>
    <x v="1"/>
    <x v="17"/>
    <s v="D"/>
    <n v="1"/>
    <s v="NA"/>
    <s v="FS"/>
    <n v="19"/>
    <n v="15.1"/>
    <n v="10.4"/>
    <x v="0"/>
    <s v="NA"/>
    <s v="Y"/>
    <x v="0"/>
    <m/>
    <m/>
  </r>
  <r>
    <s v="IN22.A"/>
    <s v="IN22.A.D8"/>
    <d v="2021-05-30T00:00:00"/>
    <n v="91"/>
    <s v="PF91027"/>
    <m/>
    <m/>
    <x v="1"/>
    <x v="18"/>
    <s v="A"/>
    <n v="1"/>
    <s v="NA"/>
    <s v="FS"/>
    <n v="19"/>
    <n v="18.100000000000001"/>
    <n v="16.3"/>
    <x v="0"/>
    <s v="NA"/>
    <s v="Y"/>
    <x v="1"/>
    <m/>
    <m/>
  </r>
  <r>
    <s v="IN22.B"/>
    <s v="IN22.B.D8"/>
    <d v="2021-05-30T00:00:00"/>
    <n v="91"/>
    <s v="PF91028"/>
    <m/>
    <m/>
    <x v="1"/>
    <x v="18"/>
    <s v="B"/>
    <n v="1"/>
    <s v="NA"/>
    <s v="FS"/>
    <n v="23"/>
    <n v="15.5"/>
    <n v="11.6"/>
    <x v="0"/>
    <s v="NA"/>
    <s v="Y"/>
    <x v="1"/>
    <m/>
    <m/>
  </r>
  <r>
    <s v="IN22.C"/>
    <s v="IN22.C.D8"/>
    <d v="2021-05-30T00:00:00"/>
    <n v="91"/>
    <s v="UNR"/>
    <m/>
    <m/>
    <x v="1"/>
    <x v="18"/>
    <s v="C"/>
    <n v="1"/>
    <s v="NA"/>
    <s v="FS"/>
    <n v="16"/>
    <s v="NA"/>
    <n v="9.1"/>
    <x v="1"/>
    <s v="NA"/>
    <s v="N"/>
    <x v="1"/>
    <s v="No sample"/>
    <m/>
  </r>
  <r>
    <s v="KB910.Fe"/>
    <s v="KB910.Fe"/>
    <d v="2021-05-30T00:00:00"/>
    <n v="91"/>
    <s v="TW15317"/>
    <s v="WN3"/>
    <s v="0110175151"/>
    <x v="0"/>
    <x v="12"/>
    <s v="Fe"/>
    <n v="6"/>
    <s v="F"/>
    <s v="NA"/>
    <n v="72"/>
    <n v="20.399999999999999"/>
    <n v="18.3"/>
    <x v="2"/>
    <s v="BP4"/>
    <s v="N"/>
    <x v="1"/>
    <m/>
    <m/>
  </r>
  <r>
    <s v="CB56.A"/>
    <s v="CB56.A.D8"/>
    <d v="2021-05-30T00:00:00"/>
    <n v="91"/>
    <s v="PF91029"/>
    <m/>
    <m/>
    <x v="2"/>
    <x v="19"/>
    <s v="A"/>
    <n v="1"/>
    <s v="NA"/>
    <s v="FS"/>
    <n v="21"/>
    <n v="15.7"/>
    <n v="12.2"/>
    <x v="0"/>
    <m/>
    <s v="Y"/>
    <x v="0"/>
    <m/>
    <m/>
  </r>
  <r>
    <s v="CB56.C"/>
    <s v="CB56.C.D8"/>
    <d v="2021-05-30T00:00:00"/>
    <n v="91"/>
    <s v="PF91030"/>
    <m/>
    <m/>
    <x v="2"/>
    <x v="19"/>
    <s v="C"/>
    <n v="1"/>
    <s v="NA"/>
    <s v="FS"/>
    <n v="21"/>
    <n v="14.8"/>
    <n v="12.8"/>
    <x v="0"/>
    <m/>
    <s v="Y"/>
    <x v="0"/>
    <m/>
    <m/>
  </r>
  <r>
    <s v="CB56.B"/>
    <s v="CB56.B.D8"/>
    <d v="2021-05-30T00:00:00"/>
    <n v="91"/>
    <s v="PF91031"/>
    <m/>
    <m/>
    <x v="2"/>
    <x v="19"/>
    <s v="B"/>
    <n v="1"/>
    <s v="NA"/>
    <s v="FS"/>
    <n v="19"/>
    <n v="15.3"/>
    <n v="11.8"/>
    <x v="0"/>
    <m/>
    <s v="Y"/>
    <x v="0"/>
    <m/>
    <m/>
  </r>
  <r>
    <s v="CB56.D"/>
    <s v="CB56.D.D8"/>
    <d v="2021-05-30T00:00:00"/>
    <n v="91"/>
    <s v="PF91032"/>
    <m/>
    <m/>
    <x v="2"/>
    <x v="19"/>
    <s v="D"/>
    <n v="1"/>
    <s v="NA"/>
    <s v="FS"/>
    <n v="20"/>
    <n v="15.1"/>
    <n v="12"/>
    <x v="1"/>
    <m/>
    <s v="Y"/>
    <x v="0"/>
    <s v="No sample"/>
    <m/>
  </r>
  <r>
    <s v="CB2.Fe"/>
    <s v="CB2.Fe"/>
    <d v="2021-05-30T00:00:00"/>
    <n v="91"/>
    <s v="NZ05643"/>
    <s v="GU0"/>
    <s v="0700EDED32"/>
    <x v="2"/>
    <x v="13"/>
    <s v="Fe"/>
    <n v="6"/>
    <s v="F"/>
    <m/>
    <n v="75"/>
    <n v="19.7"/>
    <n v="18.399999999999999"/>
    <x v="2"/>
    <s v="BP4"/>
    <s v="N"/>
    <x v="1"/>
    <m/>
    <m/>
  </r>
  <r>
    <s v="CB2.M"/>
    <s v="CB2.M"/>
    <d v="2021-05-30T00:00:00"/>
    <n v="91"/>
    <s v="PF91033"/>
    <s v="NA"/>
    <s v="0110176C2E"/>
    <x v="2"/>
    <x v="13"/>
    <s v="M"/>
    <n v="6"/>
    <s v="M"/>
    <m/>
    <n v="72"/>
    <n v="21.1"/>
    <n v="17.899999999999999"/>
    <x v="2"/>
    <s v="CP"/>
    <s v="Y"/>
    <x v="1"/>
    <m/>
    <s v="Y"/>
  </r>
  <r>
    <s v="DW27.A"/>
    <s v="DW27.A.D8"/>
    <d v="2021-05-30T00:00:00"/>
    <n v="91"/>
    <s v="PF91034"/>
    <m/>
    <m/>
    <x v="3"/>
    <x v="20"/>
    <s v="A"/>
    <n v="1"/>
    <s v="NA"/>
    <s v="FS"/>
    <n v="21"/>
    <n v="15.5"/>
    <n v="12.1"/>
    <x v="0"/>
    <m/>
    <s v="Y"/>
    <x v="1"/>
    <m/>
    <s v="Y"/>
  </r>
  <r>
    <s v="DW27.B"/>
    <s v="DW27.B.D8"/>
    <d v="2021-05-30T00:00:00"/>
    <n v="91"/>
    <s v="PF91035"/>
    <m/>
    <m/>
    <x v="3"/>
    <x v="20"/>
    <s v="B"/>
    <n v="1"/>
    <s v="NA"/>
    <s v="FS"/>
    <n v="20"/>
    <n v="15.9"/>
    <n v="12.1"/>
    <x v="0"/>
    <m/>
    <s v="Y"/>
    <x v="1"/>
    <m/>
    <s v="Y"/>
  </r>
  <r>
    <s v="DW27.C"/>
    <s v="DW27.C.D8"/>
    <d v="2021-05-30T00:00:00"/>
    <n v="91"/>
    <s v="PF91036"/>
    <m/>
    <m/>
    <x v="3"/>
    <x v="20"/>
    <s v="C"/>
    <n v="1"/>
    <s v="NA"/>
    <s v="FS"/>
    <n v="22"/>
    <n v="16.5"/>
    <n v="12.1"/>
    <x v="0"/>
    <m/>
    <s v="Y"/>
    <x v="1"/>
    <m/>
    <s v="Y"/>
  </r>
  <r>
    <s v="DW27.D"/>
    <s v="DW27.D.D8"/>
    <d v="2021-05-30T00:00:00"/>
    <n v="91"/>
    <s v="PF91037"/>
    <m/>
    <m/>
    <x v="3"/>
    <x v="20"/>
    <s v="D"/>
    <n v="1"/>
    <s v="NA"/>
    <s v="FS"/>
    <n v="24"/>
    <n v="16.8"/>
    <n v="12.9"/>
    <x v="1"/>
    <m/>
    <s v="Y"/>
    <x v="1"/>
    <s v="No sample"/>
    <s v="Y"/>
  </r>
  <r>
    <s v="CB23.Fe"/>
    <s v="CB23.Fe"/>
    <d v="2021-05-31T00:00:00"/>
    <n v="92"/>
    <s v="PF91038"/>
    <m/>
    <s v="0700EE12C6"/>
    <x v="2"/>
    <x v="15"/>
    <s v="Fe"/>
    <n v="6"/>
    <s v="F"/>
    <m/>
    <n v="71"/>
    <n v="17.100000000000001"/>
    <n v="20.100000000000001"/>
    <x v="2"/>
    <s v="BP4"/>
    <s v="Y"/>
    <x v="1"/>
    <m/>
    <s v="Y"/>
  </r>
  <r>
    <s v="CB39.Fe"/>
    <s v="CB39.Fe"/>
    <d v="2021-05-31T00:00:00"/>
    <n v="92"/>
    <s v="VZ80761"/>
    <s v="YB8"/>
    <s v="0110176968"/>
    <x v="2"/>
    <x v="14"/>
    <s v="Fe"/>
    <n v="6"/>
    <s v="F"/>
    <m/>
    <n v="73"/>
    <n v="20.2"/>
    <m/>
    <x v="2"/>
    <s v="BP4"/>
    <s v="N"/>
    <x v="0"/>
    <s v="Dont appear to have taken weight"/>
    <m/>
  </r>
  <r>
    <s v="KB20.C"/>
    <s v="KB20.C.D15"/>
    <d v="2021-05-31T00:00:00"/>
    <n v="92"/>
    <s v="TX52590"/>
    <m/>
    <m/>
    <x v="0"/>
    <x v="10"/>
    <s v="C"/>
    <n v="1"/>
    <m/>
    <s v="FM"/>
    <n v="51"/>
    <n v="20.8"/>
    <n v="18.399999999999999"/>
    <x v="4"/>
    <m/>
    <s v="N"/>
    <x v="0"/>
    <m/>
    <m/>
  </r>
  <r>
    <s v="KB20.D"/>
    <s v="KB20.D.D15"/>
    <d v="2021-05-31T00:00:00"/>
    <n v="92"/>
    <s v="TX52591"/>
    <m/>
    <m/>
    <x v="0"/>
    <x v="10"/>
    <s v="D"/>
    <n v="1"/>
    <m/>
    <s v="FM"/>
    <n v="51"/>
    <n v="20"/>
    <n v="18"/>
    <x v="4"/>
    <m/>
    <s v="N"/>
    <x v="0"/>
    <m/>
    <m/>
  </r>
  <r>
    <s v="KB20.B"/>
    <s v="KB20.B.D15"/>
    <d v="2021-05-31T00:00:00"/>
    <n v="92"/>
    <s v="TX52589"/>
    <m/>
    <m/>
    <x v="0"/>
    <x v="10"/>
    <s v="B"/>
    <n v="1"/>
    <m/>
    <s v="FM"/>
    <n v="49"/>
    <n v="20.5"/>
    <n v="17.3"/>
    <x v="4"/>
    <m/>
    <s v="N"/>
    <x v="0"/>
    <m/>
    <m/>
  </r>
  <r>
    <s v="KB20.A"/>
    <s v="KB20.A.D15"/>
    <d v="2021-05-31T00:00:00"/>
    <n v="92"/>
    <s v="TX52588"/>
    <m/>
    <m/>
    <x v="0"/>
    <x v="10"/>
    <s v="A"/>
    <n v="1"/>
    <m/>
    <s v="FM"/>
    <n v="50"/>
    <n v="19.899999999999999"/>
    <n v="17.8"/>
    <x v="4"/>
    <m/>
    <s v="N"/>
    <x v="0"/>
    <m/>
    <m/>
  </r>
  <r>
    <s v="KB916.B"/>
    <s v="KB916.B.D15"/>
    <d v="2021-05-31T00:00:00"/>
    <n v="92"/>
    <s v="TX52593"/>
    <m/>
    <m/>
    <x v="0"/>
    <x v="11"/>
    <s v="B"/>
    <n v="1"/>
    <m/>
    <s v="FS"/>
    <n v="35"/>
    <n v="18.100000000000001"/>
    <n v="13.2"/>
    <x v="4"/>
    <m/>
    <s v="N"/>
    <x v="1"/>
    <m/>
    <m/>
  </r>
  <r>
    <s v="DW15."/>
    <s v="DW15._.D8"/>
    <d v="2021-06-01T00:00:00"/>
    <n v="93"/>
    <s v="PF91039"/>
    <m/>
    <m/>
    <x v="3"/>
    <x v="21"/>
    <m/>
    <n v="1"/>
    <m/>
    <s v="FS"/>
    <n v="16"/>
    <n v="13.5"/>
    <n v="9.6999999999999993"/>
    <x v="0"/>
    <m/>
    <s v="Y"/>
    <x v="0"/>
    <m/>
    <m/>
  </r>
  <r>
    <s v="DW15."/>
    <s v="DW15._.D8"/>
    <d v="2021-06-01T00:00:00"/>
    <n v="93"/>
    <s v="PF91040"/>
    <m/>
    <m/>
    <x v="3"/>
    <x v="21"/>
    <m/>
    <n v="1"/>
    <m/>
    <s v="FS"/>
    <n v="14"/>
    <n v="13.3"/>
    <n v="8.6999999999999993"/>
    <x v="0"/>
    <m/>
    <s v="Y"/>
    <x v="0"/>
    <m/>
    <m/>
  </r>
  <r>
    <s v="DW15."/>
    <s v="DW15._.D8"/>
    <d v="2021-06-01T00:00:00"/>
    <n v="93"/>
    <s v="PF91041"/>
    <m/>
    <m/>
    <x v="3"/>
    <x v="21"/>
    <m/>
    <n v="1"/>
    <m/>
    <s v="FS"/>
    <n v="14"/>
    <n v="13.4"/>
    <n v="9.3000000000000007"/>
    <x v="0"/>
    <m/>
    <s v="Y"/>
    <x v="0"/>
    <m/>
    <m/>
  </r>
  <r>
    <s v="DW15."/>
    <s v="DW15._.D8"/>
    <d v="2021-06-01T00:00:00"/>
    <n v="93"/>
    <s v="PF91042"/>
    <m/>
    <m/>
    <x v="3"/>
    <x v="21"/>
    <m/>
    <n v="1"/>
    <m/>
    <s v="FS"/>
    <n v="14"/>
    <n v="12.7"/>
    <n v="8.8000000000000007"/>
    <x v="0"/>
    <m/>
    <s v="Y"/>
    <x v="0"/>
    <m/>
    <m/>
  </r>
  <r>
    <s v="DW15."/>
    <s v="DW15._.D8"/>
    <d v="2021-06-01T00:00:00"/>
    <n v="93"/>
    <s v="BLUE RIGHT"/>
    <m/>
    <m/>
    <x v="3"/>
    <x v="21"/>
    <m/>
    <n v="1"/>
    <m/>
    <s v="FS"/>
    <n v="14"/>
    <s v="NA"/>
    <n v="9.1"/>
    <x v="5"/>
    <m/>
    <s v="N"/>
    <x v="0"/>
    <s v="No sample. But subsequent voice memo suggests chick did produce sample."/>
    <m/>
  </r>
  <r>
    <s v="DW15."/>
    <s v="DW15._.D8"/>
    <d v="2021-06-01T00:00:00"/>
    <n v="93"/>
    <s v="PF91043"/>
    <m/>
    <m/>
    <x v="3"/>
    <x v="21"/>
    <m/>
    <n v="1"/>
    <m/>
    <s v="FS"/>
    <n v="13"/>
    <n v="12.2"/>
    <n v="8.3000000000000007"/>
    <x v="1"/>
    <m/>
    <s v="Y"/>
    <x v="0"/>
    <s v="No sample"/>
    <m/>
  </r>
  <r>
    <s v="IN25.Fe"/>
    <s v="IN25.Fe"/>
    <d v="2021-06-01T00:00:00"/>
    <n v="93"/>
    <s v="PF91044"/>
    <m/>
    <s v="0700ED926"/>
    <x v="1"/>
    <x v="22"/>
    <s v="Fe"/>
    <n v="6"/>
    <m/>
    <m/>
    <n v="71"/>
    <n v="19.899999999999999"/>
    <n v="18.600000000000001"/>
    <x v="2"/>
    <s v="BP4"/>
    <s v="Y"/>
    <x v="0"/>
    <m/>
    <s v="Y"/>
  </r>
  <r>
    <s v="IN25.A"/>
    <s v="IN25.A.D8"/>
    <d v="2021-06-02T00:00:00"/>
    <n v="94"/>
    <s v="PF91045"/>
    <m/>
    <m/>
    <x v="1"/>
    <x v="22"/>
    <s v="A"/>
    <n v="1"/>
    <m/>
    <s v="FS"/>
    <n v="31"/>
    <n v="18.3"/>
    <n v="14.2"/>
    <x v="0"/>
    <m/>
    <s v="Y"/>
    <x v="0"/>
    <m/>
    <m/>
  </r>
  <r>
    <s v="IN25.B"/>
    <s v="IN25.B.B8"/>
    <d v="2021-06-02T00:00:00"/>
    <n v="94"/>
    <s v="PF91046"/>
    <m/>
    <m/>
    <x v="1"/>
    <x v="22"/>
    <s v="B"/>
    <n v="1"/>
    <m/>
    <s v="FS"/>
    <n v="29"/>
    <n v="18.3"/>
    <n v="14.5"/>
    <x v="0"/>
    <m/>
    <s v="Y"/>
    <x v="0"/>
    <m/>
    <m/>
  </r>
  <r>
    <s v="CB2.B"/>
    <s v="CB2.B.D15"/>
    <d v="2021-06-03T00:00:00"/>
    <n v="95"/>
    <s v="PF91003"/>
    <m/>
    <m/>
    <x v="2"/>
    <x v="13"/>
    <s v="B"/>
    <n v="1"/>
    <m/>
    <s v="FM"/>
    <n v="50"/>
    <n v="20.3"/>
    <n v="16.399999999999999"/>
    <x v="4"/>
    <m/>
    <s v="N"/>
    <x v="1"/>
    <m/>
    <m/>
  </r>
  <r>
    <s v="CB2.C"/>
    <s v="CB2.C.D15"/>
    <d v="2021-06-03T00:00:00"/>
    <n v="95"/>
    <s v="PF91004"/>
    <m/>
    <m/>
    <x v="2"/>
    <x v="13"/>
    <s v="C"/>
    <n v="1"/>
    <m/>
    <s v="FM"/>
    <n v="51"/>
    <n v="20.2"/>
    <n v="16.8"/>
    <x v="4"/>
    <m/>
    <s v="N"/>
    <x v="1"/>
    <s v="Potentially contaminated somehow, check voice memo"/>
    <m/>
  </r>
  <r>
    <s v="CB2.D"/>
    <s v="CB2.D.D15"/>
    <d v="2021-06-03T00:00:00"/>
    <n v="95"/>
    <s v="PF91047"/>
    <m/>
    <m/>
    <x v="2"/>
    <x v="13"/>
    <s v="D"/>
    <n v="1"/>
    <m/>
    <s v="FS"/>
    <n v="51"/>
    <n v="18.7"/>
    <n v="14.2"/>
    <x v="4"/>
    <m/>
    <s v="Y"/>
    <x v="1"/>
    <m/>
    <m/>
  </r>
  <r>
    <s v="CB2.A"/>
    <s v="CB2.A.D15"/>
    <d v="2021-06-03T00:00:00"/>
    <n v="95"/>
    <s v="PF91002"/>
    <m/>
    <m/>
    <x v="2"/>
    <x v="13"/>
    <s v="A"/>
    <n v="1"/>
    <m/>
    <s v="FM"/>
    <m/>
    <m/>
    <n v="14.8"/>
    <x v="4"/>
    <m/>
    <s v="N"/>
    <x v="1"/>
    <s v="Cant hear wing length or tarsus clearly on voice memo. Wing is 40-something and tarssus 19.x"/>
    <m/>
  </r>
  <r>
    <s v="CB23.A"/>
    <s v="CB23.A.D15"/>
    <d v="2021-06-03T00:00:00"/>
    <n v="95"/>
    <s v="PF91006"/>
    <m/>
    <m/>
    <x v="2"/>
    <x v="15"/>
    <s v="A"/>
    <n v="1"/>
    <m/>
    <s v="FM"/>
    <n v="50"/>
    <n v="20"/>
    <n v="19"/>
    <x v="4"/>
    <m/>
    <s v="N"/>
    <x v="1"/>
    <m/>
    <m/>
  </r>
  <r>
    <s v="CB23.B"/>
    <s v="CB23.B.D15"/>
    <d v="2021-06-03T00:00:00"/>
    <n v="95"/>
    <s v="PF91007"/>
    <m/>
    <m/>
    <x v="2"/>
    <x v="15"/>
    <s v="B"/>
    <n v="1"/>
    <m/>
    <s v="FM"/>
    <n v="47"/>
    <n v="19.3"/>
    <n v="18.100000000000001"/>
    <x v="4"/>
    <m/>
    <s v="N"/>
    <x v="1"/>
    <m/>
    <m/>
  </r>
  <r>
    <s v="CB23.C"/>
    <s v="CB23.C.D15"/>
    <d v="2021-06-03T00:00:00"/>
    <n v="95"/>
    <s v="PF91008"/>
    <m/>
    <m/>
    <x v="2"/>
    <x v="15"/>
    <s v="C"/>
    <n v="1"/>
    <m/>
    <s v="FM"/>
    <n v="48"/>
    <n v="19.399999999999999"/>
    <n v="17.7"/>
    <x v="4"/>
    <m/>
    <s v="N"/>
    <x v="1"/>
    <m/>
    <m/>
  </r>
  <r>
    <s v="CB23.D"/>
    <s v="CB23.D.D15"/>
    <d v="2021-06-03T00:00:00"/>
    <n v="95"/>
    <s v="PF91009"/>
    <m/>
    <m/>
    <x v="2"/>
    <x v="15"/>
    <s v="D"/>
    <n v="1"/>
    <m/>
    <s v="FM"/>
    <n v="48"/>
    <n v="20"/>
    <n v="18.100000000000001"/>
    <x v="4"/>
    <m/>
    <s v="N"/>
    <x v="1"/>
    <m/>
    <m/>
  </r>
  <r>
    <s v="CB56.M"/>
    <s v="CB56.M"/>
    <d v="2021-06-03T00:00:00"/>
    <n v="95"/>
    <s v="PF91048"/>
    <m/>
    <s v="0110175BF6"/>
    <x v="2"/>
    <x v="19"/>
    <s v="M"/>
    <n v="6"/>
    <s v="M"/>
    <m/>
    <n v="74"/>
    <n v="20"/>
    <n v="17.2"/>
    <x v="1"/>
    <s v="CP"/>
    <s v="Y"/>
    <x v="0"/>
    <s v="No sample"/>
    <s v="Y"/>
  </r>
  <r>
    <s v="CB56.Fe"/>
    <s v="CB56.Fe"/>
    <d v="2021-06-03T00:00:00"/>
    <n v="95"/>
    <s v="PF91049"/>
    <m/>
    <s v="0700EDEF67"/>
    <x v="2"/>
    <x v="19"/>
    <s v="Fe"/>
    <n v="6"/>
    <s v="F"/>
    <m/>
    <n v="74"/>
    <n v="19.7"/>
    <n v="17.2"/>
    <x v="2"/>
    <s v="BP4"/>
    <s v="Y"/>
    <x v="0"/>
    <m/>
    <s v="Y"/>
  </r>
  <r>
    <s v="IN1.Fe"/>
    <s v="IN1.Fe"/>
    <d v="2021-06-03T00:00:00"/>
    <n v="95"/>
    <s v="PF91050"/>
    <m/>
    <s v="0110176790"/>
    <x v="1"/>
    <x v="17"/>
    <s v="Fe"/>
    <n v="6"/>
    <s v="F"/>
    <m/>
    <n v="71"/>
    <n v="20.100000000000001"/>
    <n v="18.3"/>
    <x v="2"/>
    <s v="BP4"/>
    <s v="Y"/>
    <x v="0"/>
    <m/>
    <s v="Y"/>
  </r>
  <r>
    <s v="DW15.M"/>
    <s v="DW15.M"/>
    <d v="2021-06-04T00:00:00"/>
    <n v="96"/>
    <s v="PF91051"/>
    <m/>
    <s v="0700EE06D1"/>
    <x v="3"/>
    <x v="21"/>
    <s v="M"/>
    <n v="6"/>
    <s v="M"/>
    <m/>
    <n v="75"/>
    <n v="20.3"/>
    <n v="18"/>
    <x v="2"/>
    <s v="CP"/>
    <s v="Y"/>
    <x v="0"/>
    <m/>
    <s v="Y"/>
  </r>
  <r>
    <s v="DW15.Fe"/>
    <s v="DW15.Fe.1"/>
    <d v="2021-06-04T00:00:00"/>
    <n v="96"/>
    <s v="PF91052"/>
    <m/>
    <s v="0700EDAD45"/>
    <x v="3"/>
    <x v="21"/>
    <s v="Fe"/>
    <n v="6"/>
    <s v="F"/>
    <m/>
    <n v="73"/>
    <n v="20"/>
    <n v="17.5"/>
    <x v="2"/>
    <s v="BP4"/>
    <s v="Y"/>
    <x v="0"/>
    <m/>
    <s v="Y"/>
  </r>
  <r>
    <s v="DW15.Fe"/>
    <s v="DW15.Fe.2"/>
    <d v="2021-06-04T00:00:00"/>
    <n v="96"/>
    <s v="PF91052"/>
    <m/>
    <s v="0700EDAD45"/>
    <x v="3"/>
    <x v="21"/>
    <s v="Fe"/>
    <n v="6"/>
    <s v="F"/>
    <m/>
    <n v="73"/>
    <n v="20"/>
    <n v="17.5"/>
    <x v="2"/>
    <s v="BP4"/>
    <s v="Y"/>
    <x v="0"/>
    <s v="Landed on inside of bag, pos contaminated."/>
    <s v="Y"/>
  </r>
  <r>
    <s v="KB151.B"/>
    <s v="KB151.B.D8"/>
    <d v="2021-06-04T00:00:00"/>
    <n v="96"/>
    <s v="PF91054"/>
    <m/>
    <m/>
    <x v="0"/>
    <x v="23"/>
    <s v="B"/>
    <n v="1"/>
    <m/>
    <s v="FS"/>
    <n v="33"/>
    <n v="18"/>
    <n v="15.5"/>
    <x v="0"/>
    <m/>
    <s v="Y"/>
    <x v="1"/>
    <m/>
    <m/>
  </r>
  <r>
    <s v="KB151.A"/>
    <s v="KB151.A.D8"/>
    <d v="2021-06-04T00:00:00"/>
    <n v="96"/>
    <s v="PF91053"/>
    <m/>
    <m/>
    <x v="0"/>
    <x v="23"/>
    <s v="A"/>
    <n v="1"/>
    <m/>
    <s v="FS"/>
    <n v="37"/>
    <n v="19.5"/>
    <n v="16.5"/>
    <x v="0"/>
    <m/>
    <s v="Y"/>
    <x v="1"/>
    <s v="Dropped catching bag on sample so posn contaminated."/>
    <m/>
  </r>
  <r>
    <s v="KB151.C"/>
    <s v="KB151.C.D8"/>
    <d v="2021-06-04T00:00:00"/>
    <n v="96"/>
    <s v="PF91055"/>
    <m/>
    <m/>
    <x v="0"/>
    <x v="23"/>
    <s v="C"/>
    <n v="1"/>
    <m/>
    <s v="FS"/>
    <n v="45"/>
    <n v="19.7"/>
    <n v="16.3"/>
    <x v="0"/>
    <m/>
    <s v="Y"/>
    <x v="1"/>
    <m/>
    <m/>
  </r>
  <r>
    <s v="KB151.D"/>
    <s v="KB151.D.D8"/>
    <d v="2021-06-04T00:00:00"/>
    <n v="96"/>
    <s v="PF91056"/>
    <m/>
    <m/>
    <x v="0"/>
    <x v="23"/>
    <s v="D"/>
    <n v="1"/>
    <m/>
    <s v="FS"/>
    <n v="44"/>
    <n v="19.100000000000001"/>
    <n v="16"/>
    <x v="0"/>
    <m/>
    <s v="Y"/>
    <x v="1"/>
    <s v="Touched inside of sample bag."/>
    <m/>
  </r>
  <r>
    <s v="KB151.D"/>
    <s v="KB151.D.D8.alt"/>
    <d v="2021-06-04T00:00:00"/>
    <n v="96"/>
    <s v="PF91056"/>
    <m/>
    <m/>
    <x v="0"/>
    <x v="23"/>
    <s v="D"/>
    <n v="1"/>
    <m/>
    <s v="FS"/>
    <n v="44"/>
    <n v="19.100000000000001"/>
    <n v="16"/>
    <x v="0"/>
    <m/>
    <s v="Y"/>
    <x v="1"/>
    <s v="Sample came out of bird bag with '53 but I think the sample belongs to '56 based on faeces visbile in birds' bowels."/>
    <m/>
  </r>
  <r>
    <s v="IN22.Fe"/>
    <s v="IN22.Fe"/>
    <d v="2021-06-04T00:00:00"/>
    <n v="96"/>
    <s v="PF91057"/>
    <m/>
    <s v="0110176258"/>
    <x v="1"/>
    <x v="18"/>
    <s v="Fe"/>
    <n v="6"/>
    <s v="F"/>
    <m/>
    <n v="74"/>
    <n v="20.3"/>
    <n v="17.7"/>
    <x v="2"/>
    <s v="BP4"/>
    <s v="Y"/>
    <x v="1"/>
    <m/>
    <s v="Y"/>
  </r>
  <r>
    <s v="KB25."/>
    <s v="KB25._.D15"/>
    <d v="2021-06-05T00:00:00"/>
    <n v="97"/>
    <s v="PF91015"/>
    <m/>
    <m/>
    <x v="0"/>
    <x v="16"/>
    <m/>
    <n v="1"/>
    <m/>
    <s v="FM"/>
    <n v="48"/>
    <n v="19.899999999999999"/>
    <n v="16.399999999999999"/>
    <x v="4"/>
    <m/>
    <s v="N"/>
    <x v="0"/>
    <m/>
    <m/>
  </r>
  <r>
    <s v="KB25."/>
    <s v="KB25._.D15"/>
    <d v="2021-06-05T00:00:00"/>
    <n v="97"/>
    <s v="PF91016"/>
    <m/>
    <m/>
    <x v="0"/>
    <x v="16"/>
    <m/>
    <n v="1"/>
    <m/>
    <s v="FS"/>
    <n v="47"/>
    <n v="21"/>
    <n v="17.7"/>
    <x v="4"/>
    <m/>
    <s v="N"/>
    <x v="0"/>
    <m/>
    <m/>
  </r>
  <r>
    <s v="KB25."/>
    <s v="KB25._.D15"/>
    <d v="2021-06-05T00:00:00"/>
    <n v="97"/>
    <s v="PF91017"/>
    <m/>
    <m/>
    <x v="0"/>
    <x v="16"/>
    <m/>
    <n v="1"/>
    <m/>
    <s v="FM"/>
    <n v="50"/>
    <n v="21.3"/>
    <n v="16.899999999999999"/>
    <x v="4"/>
    <m/>
    <s v="N"/>
    <x v="0"/>
    <m/>
    <m/>
  </r>
  <r>
    <s v="KB25."/>
    <s v="KB25._.D15"/>
    <d v="2021-06-05T00:00:00"/>
    <n v="97"/>
    <s v="PF91058"/>
    <m/>
    <m/>
    <x v="0"/>
    <x v="16"/>
    <m/>
    <n v="1"/>
    <m/>
    <s v="FS"/>
    <n v="46"/>
    <n v="20.5"/>
    <n v="17.600000000000001"/>
    <x v="4"/>
    <m/>
    <s v="N"/>
    <x v="0"/>
    <m/>
    <m/>
  </r>
  <r>
    <s v="DW27.Fe"/>
    <s v="DW27.Fe"/>
    <d v="2021-06-05T00:00:00"/>
    <n v="97"/>
    <s v="PF91059"/>
    <m/>
    <s v="0110176981"/>
    <x v="3"/>
    <x v="20"/>
    <s v="Fe"/>
    <n v="5"/>
    <s v="F"/>
    <m/>
    <n v="73"/>
    <n v="21.5"/>
    <n v="16.8"/>
    <x v="2"/>
    <s v="BP4"/>
    <s v="Y"/>
    <x v="1"/>
    <s v="1OGC"/>
    <s v="Y"/>
  </r>
  <r>
    <s v="DW27.M"/>
    <s v="DW27.M"/>
    <d v="2021-06-05T00:00:00"/>
    <n v="97"/>
    <s v="PF91060"/>
    <m/>
    <s v="0700EDD497"/>
    <x v="3"/>
    <x v="20"/>
    <s v="M"/>
    <n v="6"/>
    <s v="M"/>
    <m/>
    <n v="73"/>
    <n v="20.7"/>
    <n v="16.7"/>
    <x v="2"/>
    <s v="CP"/>
    <s v="Y"/>
    <x v="1"/>
    <s v="Escaped but pooped on my shirt."/>
    <s v="Y"/>
  </r>
  <r>
    <s v="IN1.D"/>
    <s v="IN1.D.D15"/>
    <d v="2021-06-06T00:00:00"/>
    <n v="98"/>
    <s v="PF91026"/>
    <m/>
    <m/>
    <x v="1"/>
    <x v="17"/>
    <s v="D"/>
    <n v="1"/>
    <m/>
    <s v="FM"/>
    <n v="44"/>
    <n v="19.5"/>
    <n v="15.1"/>
    <x v="4"/>
    <m/>
    <s v="N"/>
    <x v="0"/>
    <m/>
    <m/>
  </r>
  <r>
    <s v="IN1.C"/>
    <s v="IN1.C.D15"/>
    <d v="2021-06-06T00:00:00"/>
    <n v="98"/>
    <s v="PF91025"/>
    <m/>
    <m/>
    <x v="1"/>
    <x v="17"/>
    <s v="C"/>
    <n v="1"/>
    <m/>
    <s v="FM"/>
    <n v="46"/>
    <n v="21.1"/>
    <n v="16.600000000000001"/>
    <x v="4"/>
    <m/>
    <s v="N"/>
    <x v="0"/>
    <m/>
    <m/>
  </r>
  <r>
    <s v="IN1.B"/>
    <s v="IN1.B.D15"/>
    <d v="2021-06-06T00:00:00"/>
    <n v="98"/>
    <s v="PF91024"/>
    <m/>
    <m/>
    <x v="1"/>
    <x v="17"/>
    <s v="B"/>
    <n v="1"/>
    <m/>
    <s v="FM"/>
    <n v="46"/>
    <n v="21.3"/>
    <n v="17.5"/>
    <x v="4"/>
    <m/>
    <s v="N"/>
    <x v="0"/>
    <m/>
    <m/>
  </r>
  <r>
    <s v="IN1.A"/>
    <s v="IN1.A.D15"/>
    <d v="2021-06-06T00:00:00"/>
    <n v="98"/>
    <s v="PF91023"/>
    <m/>
    <m/>
    <x v="1"/>
    <x v="17"/>
    <s v="A"/>
    <n v="1"/>
    <m/>
    <s v="FM"/>
    <n v="44"/>
    <n v="19.8"/>
    <n v="14.7"/>
    <x v="4"/>
    <m/>
    <s v="N"/>
    <x v="0"/>
    <m/>
    <m/>
  </r>
  <r>
    <s v="IN22.A"/>
    <s v="IN22.A.D15"/>
    <d v="2021-06-06T00:00:00"/>
    <n v="98"/>
    <s v="PF91027"/>
    <m/>
    <m/>
    <x v="1"/>
    <x v="18"/>
    <s v="A"/>
    <n v="1"/>
    <m/>
    <s v="FM"/>
    <n v="55"/>
    <n v="20.7"/>
    <n v="21"/>
    <x v="4"/>
    <m/>
    <s v="N"/>
    <x v="1"/>
    <m/>
    <m/>
  </r>
  <r>
    <s v="IN22.B"/>
    <s v="IN22.B.D15"/>
    <d v="2021-06-06T00:00:00"/>
    <n v="98"/>
    <s v="PF91028"/>
    <m/>
    <m/>
    <x v="1"/>
    <x v="18"/>
    <s v="B"/>
    <n v="1"/>
    <m/>
    <s v="FM"/>
    <n v="49"/>
    <n v="19.399999999999999"/>
    <n v="15.2"/>
    <x v="4"/>
    <m/>
    <s v="N"/>
    <x v="1"/>
    <m/>
    <m/>
  </r>
  <r>
    <s v="IN22.C"/>
    <s v="IN22.C.D15"/>
    <d v="2021-06-06T00:00:00"/>
    <n v="98"/>
    <s v="PF91061"/>
    <m/>
    <m/>
    <x v="1"/>
    <x v="18"/>
    <s v="C"/>
    <n v="1"/>
    <m/>
    <s v="FS"/>
    <n v="40"/>
    <n v="18.600000000000001"/>
    <n v="15.5"/>
    <x v="4"/>
    <m/>
    <s v="Y"/>
    <x v="1"/>
    <m/>
    <m/>
  </r>
  <r>
    <s v="KB25.Fe"/>
    <s v="KB25.Fe"/>
    <d v="2021-06-06T00:00:00"/>
    <n v="98"/>
    <s v="PF91062"/>
    <m/>
    <m/>
    <x v="0"/>
    <x v="16"/>
    <s v="Fe"/>
    <n v="6"/>
    <s v="F"/>
    <m/>
    <n v="73"/>
    <n v="20.7"/>
    <n v="17"/>
    <x v="2"/>
    <s v="BP4"/>
    <s v="Y"/>
    <x v="0"/>
    <s v="Missed original trapping day by mistake so trapped late. No pit tag because didn’t use VC."/>
    <s v="Y"/>
  </r>
  <r>
    <s v="DW11.B"/>
    <s v="DW11.B.D8"/>
    <d v="2021-06-06T00:00:00"/>
    <n v="98"/>
    <s v="PF91063"/>
    <m/>
    <m/>
    <x v="3"/>
    <x v="24"/>
    <s v="B"/>
    <n v="1"/>
    <m/>
    <s v="FS"/>
    <n v="22"/>
    <n v="15.5"/>
    <n v="11.4"/>
    <x v="0"/>
    <m/>
    <s v="Y"/>
    <x v="1"/>
    <m/>
    <m/>
  </r>
  <r>
    <s v="DW11.A"/>
    <s v="DW11.A.D8"/>
    <d v="2021-06-06T00:00:00"/>
    <n v="98"/>
    <s v="PF91064"/>
    <m/>
    <m/>
    <x v="3"/>
    <x v="24"/>
    <s v="A"/>
    <n v="1"/>
    <m/>
    <s v="FS"/>
    <n v="18"/>
    <n v="15"/>
    <n v="10"/>
    <x v="0"/>
    <m/>
    <s v="Y"/>
    <x v="1"/>
    <m/>
    <m/>
  </r>
  <r>
    <s v="DW11.D"/>
    <s v="DW11.D.D8"/>
    <d v="2021-06-06T00:00:00"/>
    <n v="98"/>
    <s v="PF91065"/>
    <m/>
    <m/>
    <x v="3"/>
    <x v="24"/>
    <s v="D"/>
    <n v="1"/>
    <m/>
    <s v="FS"/>
    <n v="22"/>
    <n v="16.2"/>
    <n v="13.3"/>
    <x v="0"/>
    <m/>
    <s v="Y"/>
    <x v="1"/>
    <m/>
    <m/>
  </r>
  <r>
    <s v="DW11.C"/>
    <s v="DW11.C.D8"/>
    <d v="2021-06-06T00:00:00"/>
    <n v="98"/>
    <s v="PF91066"/>
    <m/>
    <m/>
    <x v="3"/>
    <x v="24"/>
    <s v="C"/>
    <n v="1"/>
    <m/>
    <s v="FS"/>
    <n v="21"/>
    <n v="16.2"/>
    <n v="11.7"/>
    <x v="0"/>
    <m/>
    <s v="Y"/>
    <x v="1"/>
    <m/>
    <m/>
  </r>
  <r>
    <s v="DW27.D"/>
    <s v="DW27.D.D15"/>
    <d v="2021-06-06T00:00:00"/>
    <n v="98"/>
    <s v="PF91037"/>
    <m/>
    <m/>
    <x v="3"/>
    <x v="20"/>
    <s v="D"/>
    <n v="1"/>
    <m/>
    <s v="FM"/>
    <n v="49"/>
    <n v="20.100000000000001"/>
    <n v="15.5"/>
    <x v="4"/>
    <m/>
    <s v="N"/>
    <x v="1"/>
    <m/>
    <m/>
  </r>
  <r>
    <s v="DW27.B"/>
    <s v="DW27.B.D15"/>
    <d v="2021-06-06T00:00:00"/>
    <n v="98"/>
    <s v="PF91035"/>
    <m/>
    <m/>
    <x v="3"/>
    <x v="20"/>
    <s v="B"/>
    <n v="1"/>
    <m/>
    <s v="FM"/>
    <n v="44"/>
    <n v="19.5"/>
    <n v="14.5"/>
    <x v="4"/>
    <m/>
    <s v="N"/>
    <x v="1"/>
    <m/>
    <m/>
  </r>
  <r>
    <s v="DW27.C"/>
    <s v="DW27.C.D15"/>
    <d v="2021-06-06T00:00:00"/>
    <n v="98"/>
    <s v="PF91036"/>
    <m/>
    <m/>
    <x v="3"/>
    <x v="20"/>
    <s v="C"/>
    <n v="1"/>
    <m/>
    <s v="FM"/>
    <n v="44"/>
    <n v="20.3"/>
    <n v="14.7"/>
    <x v="4"/>
    <m/>
    <s v="N"/>
    <x v="1"/>
    <m/>
    <m/>
  </r>
  <r>
    <s v="DW27.A"/>
    <s v="DW27.A.D15"/>
    <d v="2021-06-06T00:00:00"/>
    <n v="98"/>
    <s v="PF91034"/>
    <m/>
    <m/>
    <x v="3"/>
    <x v="20"/>
    <s v="A"/>
    <n v="1"/>
    <m/>
    <s v="FM"/>
    <n v="49"/>
    <n v="19.100000000000001"/>
    <n v="13.3"/>
    <x v="4"/>
    <m/>
    <s v="N"/>
    <x v="1"/>
    <m/>
    <m/>
  </r>
  <r>
    <s v="KB151.M"/>
    <s v="KB151.M"/>
    <d v="2021-06-07T00:00:00"/>
    <n v="99"/>
    <s v="PF91067"/>
    <m/>
    <s v="0110176776"/>
    <x v="0"/>
    <x v="23"/>
    <s v="M"/>
    <n v="6"/>
    <m/>
    <m/>
    <n v="74"/>
    <n v="20.6"/>
    <n v="18.3"/>
    <x v="2"/>
    <s v="CP"/>
    <s v="Y"/>
    <x v="1"/>
    <m/>
    <s v="Y"/>
  </r>
  <r>
    <s v="CB56.A"/>
    <s v="CB56.A.D15"/>
    <d v="2021-06-07T00:00:00"/>
    <n v="99"/>
    <s v="PF91029"/>
    <m/>
    <m/>
    <x v="2"/>
    <x v="19"/>
    <s v="A"/>
    <n v="1"/>
    <m/>
    <s v="FM"/>
    <n v="53"/>
    <n v="20.100000000000001"/>
    <n v="19.5"/>
    <x v="4"/>
    <m/>
    <s v="N"/>
    <x v="0"/>
    <m/>
    <m/>
  </r>
  <r>
    <s v="CB56.C"/>
    <s v="CB56.C.D15"/>
    <d v="2021-06-07T00:00:00"/>
    <n v="99"/>
    <s v="PF91030"/>
    <m/>
    <m/>
    <x v="2"/>
    <x v="19"/>
    <s v="C"/>
    <n v="1"/>
    <m/>
    <s v="FM"/>
    <n v="51"/>
    <n v="19.3"/>
    <n v="19.100000000000001"/>
    <x v="4"/>
    <m/>
    <s v="N"/>
    <x v="0"/>
    <m/>
    <m/>
  </r>
  <r>
    <s v="CB56.B"/>
    <s v="CB56.B.D15"/>
    <d v="2021-06-07T00:00:00"/>
    <n v="99"/>
    <s v="PF91031"/>
    <m/>
    <m/>
    <x v="2"/>
    <x v="19"/>
    <s v="B"/>
    <n v="1"/>
    <m/>
    <s v="FM"/>
    <n v="51"/>
    <n v="20.9"/>
    <n v="19.8"/>
    <x v="4"/>
    <m/>
    <s v="N"/>
    <x v="0"/>
    <m/>
    <m/>
  </r>
  <r>
    <s v="CB56."/>
    <s v="CB56.D.D15"/>
    <d v="2021-06-07T00:00:00"/>
    <n v="99"/>
    <s v="PF91032"/>
    <m/>
    <m/>
    <x v="2"/>
    <x v="19"/>
    <m/>
    <n v="1"/>
    <m/>
    <s v="FM"/>
    <n v="51"/>
    <n v="19.899999999999999"/>
    <n v="17.5"/>
    <x v="4"/>
    <m/>
    <s v="N"/>
    <x v="0"/>
    <m/>
    <m/>
  </r>
  <r>
    <s v="CB56."/>
    <s v="CB56.D.D15.alt"/>
    <d v="2021-06-07T00:00:00"/>
    <n v="99"/>
    <s v="PF91032"/>
    <m/>
    <m/>
    <x v="2"/>
    <x v="19"/>
    <m/>
    <n v="1"/>
    <m/>
    <s v="FM"/>
    <n v="51"/>
    <n v="19.899999999999999"/>
    <n v="17.5"/>
    <x v="4"/>
    <m/>
    <s v="N"/>
    <x v="0"/>
    <s v="Pooped on hand so contaminated"/>
    <m/>
  </r>
  <r>
    <s v="DW49.A"/>
    <s v="DW49.A.D8"/>
    <d v="2021-06-08T00:00:00"/>
    <n v="100"/>
    <s v="PF91068"/>
    <m/>
    <m/>
    <x v="3"/>
    <x v="25"/>
    <s v="A"/>
    <n v="1"/>
    <m/>
    <s v="FS"/>
    <n v="23"/>
    <n v="16.100000000000001"/>
    <n v="11.5"/>
    <x v="0"/>
    <m/>
    <s v="Y"/>
    <x v="0"/>
    <m/>
    <m/>
  </r>
  <r>
    <s v="DW49.B"/>
    <s v="DW49.B.D8"/>
    <d v="2021-06-08T00:00:00"/>
    <n v="100"/>
    <s v="PF91069"/>
    <m/>
    <m/>
    <x v="3"/>
    <x v="25"/>
    <s v="B"/>
    <n v="1"/>
    <m/>
    <s v="FS"/>
    <n v="24"/>
    <n v="16.8"/>
    <n v="12.5"/>
    <x v="0"/>
    <m/>
    <s v="Y"/>
    <x v="0"/>
    <m/>
    <m/>
  </r>
  <r>
    <s v="DW49.C"/>
    <s v="DW49.C.D8"/>
    <d v="2021-06-08T00:00:00"/>
    <n v="100"/>
    <s v="PF91070"/>
    <m/>
    <m/>
    <x v="3"/>
    <x v="25"/>
    <s v="C"/>
    <n v="1"/>
    <m/>
    <s v="FS"/>
    <n v="22"/>
    <n v="17.2"/>
    <n v="11.4"/>
    <x v="0"/>
    <m/>
    <s v="Y"/>
    <x v="0"/>
    <m/>
    <m/>
  </r>
  <r>
    <s v="DW15."/>
    <s v="DW15._.D15"/>
    <d v="2021-06-08T00:00:00"/>
    <n v="100"/>
    <s v="PF91041"/>
    <m/>
    <m/>
    <x v="3"/>
    <x v="21"/>
    <m/>
    <n v="1"/>
    <m/>
    <s v="FS"/>
    <n v="36"/>
    <n v="19.399999999999999"/>
    <n v="15.6"/>
    <x v="4"/>
    <m/>
    <s v="N"/>
    <x v="0"/>
    <m/>
    <m/>
  </r>
  <r>
    <s v="DW15."/>
    <s v="DW15._.D15"/>
    <d v="2021-06-08T00:00:00"/>
    <n v="100"/>
    <s v="PF91042"/>
    <m/>
    <m/>
    <x v="3"/>
    <x v="21"/>
    <m/>
    <n v="1"/>
    <m/>
    <s v="FS"/>
    <n v="37"/>
    <n v="18.5"/>
    <n v="14.9"/>
    <x v="4"/>
    <m/>
    <s v="N"/>
    <x v="0"/>
    <m/>
    <m/>
  </r>
  <r>
    <s v="DW15."/>
    <s v="DW15._.D15"/>
    <d v="2021-06-08T00:00:00"/>
    <n v="100"/>
    <s v="PF91039"/>
    <m/>
    <m/>
    <x v="3"/>
    <x v="21"/>
    <m/>
    <n v="1"/>
    <m/>
    <s v="FS"/>
    <n v="35"/>
    <n v="17.899999999999999"/>
    <n v="14.4"/>
    <x v="4"/>
    <m/>
    <s v="N"/>
    <x v="0"/>
    <m/>
    <m/>
  </r>
  <r>
    <s v="DW15."/>
    <s v="DW15._.D15"/>
    <d v="2021-06-08T00:00:00"/>
    <n v="100"/>
    <s v="PF91071"/>
    <m/>
    <m/>
    <x v="3"/>
    <x v="21"/>
    <m/>
    <n v="1"/>
    <m/>
    <s v="FS"/>
    <n v="34"/>
    <n v="18.2"/>
    <n v="14.9"/>
    <x v="4"/>
    <m/>
    <s v="Y"/>
    <x v="0"/>
    <m/>
    <m/>
  </r>
  <r>
    <s v="DW15."/>
    <s v="DW15._.D15"/>
    <d v="2021-06-08T00:00:00"/>
    <n v="100"/>
    <s v="PF91040"/>
    <m/>
    <m/>
    <x v="3"/>
    <x v="21"/>
    <m/>
    <n v="1"/>
    <m/>
    <s v="FS"/>
    <n v="24"/>
    <n v="16.5"/>
    <n v="8.3000000000000007"/>
    <x v="1"/>
    <m/>
    <s v="N"/>
    <x v="0"/>
    <s v="NO SAMPLE"/>
    <m/>
  </r>
  <r>
    <s v="IN25."/>
    <s v="IN25.A.D15"/>
    <d v="2021-06-09T00:00:00"/>
    <n v="101"/>
    <s v="PF91045"/>
    <m/>
    <m/>
    <x v="1"/>
    <x v="22"/>
    <m/>
    <n v="1"/>
    <m/>
    <m/>
    <m/>
    <m/>
    <m/>
    <x v="4"/>
    <m/>
    <s v="N"/>
    <x v="0"/>
    <s v="Chick flew from nest after sampling and I didn’t get morphometric data."/>
    <m/>
  </r>
  <r>
    <s v="IN25."/>
    <s v="IN25.B.D15"/>
    <d v="2021-06-09T00:00:00"/>
    <n v="101"/>
    <s v="PF91046"/>
    <m/>
    <m/>
    <x v="1"/>
    <x v="22"/>
    <m/>
    <n v="1"/>
    <m/>
    <s v="FL"/>
    <n v="54"/>
    <n v="20.100000000000001"/>
    <n v="18.2"/>
    <x v="4"/>
    <m/>
    <s v="N"/>
    <x v="0"/>
    <m/>
    <m/>
  </r>
  <r>
    <s v="DW11.Fe"/>
    <s v="DW11.Fe"/>
    <d v="2021-06-09T00:00:00"/>
    <n v="101"/>
    <s v="PF91072"/>
    <m/>
    <s v=" 0700ED91AF"/>
    <x v="3"/>
    <x v="24"/>
    <s v="Fe"/>
    <n v="6"/>
    <s v="F"/>
    <m/>
    <n v="74"/>
    <n v="20.2"/>
    <n v="17.600000000000001"/>
    <x v="2"/>
    <s v="BP4"/>
    <s v="Y"/>
    <x v="1"/>
    <m/>
    <s v="Y"/>
  </r>
  <r>
    <s v="KB151.A"/>
    <s v="KB151.A.D15"/>
    <d v="2021-06-11T00:00:00"/>
    <n v="102"/>
    <s v="PF91053"/>
    <m/>
    <m/>
    <x v="0"/>
    <x v="23"/>
    <s v="A"/>
    <n v="1"/>
    <m/>
    <s v="FL"/>
    <n v="57"/>
    <n v="20.6"/>
    <n v="18.899999999999999"/>
    <x v="3"/>
    <m/>
    <s v="N"/>
    <x v="1"/>
    <m/>
    <m/>
  </r>
  <r>
    <s v="KB151.B"/>
    <s v="KB151.B.D15"/>
    <d v="2021-06-11T00:00:00"/>
    <n v="102"/>
    <s v="PF91054"/>
    <m/>
    <m/>
    <x v="0"/>
    <x v="23"/>
    <s v="B"/>
    <n v="1"/>
    <m/>
    <s v="FL"/>
    <n v="55"/>
    <n v="20.100000000000001"/>
    <n v="17.8"/>
    <x v="4"/>
    <m/>
    <s v="N"/>
    <x v="1"/>
    <m/>
    <m/>
  </r>
  <r>
    <s v="KB151.C"/>
    <s v="KB151.C.D15"/>
    <d v="2021-06-11T00:00:00"/>
    <n v="102"/>
    <s v="PF91055"/>
    <m/>
    <m/>
    <x v="0"/>
    <x v="23"/>
    <s v="C"/>
    <n v="1"/>
    <m/>
    <s v="FL"/>
    <n v="57"/>
    <n v="21"/>
    <n v="17.7"/>
    <x v="4"/>
    <m/>
    <s v="N"/>
    <x v="1"/>
    <m/>
    <m/>
  </r>
  <r>
    <s v="KB151.D"/>
    <s v="KB151.D.D15"/>
    <d v="2021-06-11T00:00:00"/>
    <n v="102"/>
    <s v="PF91056"/>
    <m/>
    <m/>
    <x v="0"/>
    <x v="23"/>
    <s v="D"/>
    <n v="1"/>
    <m/>
    <s v="FL"/>
    <n v="58"/>
    <n v="20.7"/>
    <n v="17.899999999999999"/>
    <x v="4"/>
    <m/>
    <s v="N"/>
    <x v="1"/>
    <m/>
    <m/>
  </r>
  <r>
    <s v="DW49.Fe"/>
    <s v="DW49.Fe"/>
    <d v="2021-06-11T00:00:00"/>
    <n v="102"/>
    <s v="PF91073"/>
    <m/>
    <s v="0700EE4000"/>
    <x v="3"/>
    <x v="25"/>
    <s v="Fe"/>
    <n v="6"/>
    <s v="F"/>
    <m/>
    <n v="74"/>
    <n v="18.8"/>
    <n v="20.9"/>
    <x v="2"/>
    <s v="BP4"/>
    <s v="Y"/>
    <x v="0"/>
    <s v="Sample got on inside of sampling bag so pos contaminated."/>
    <s v="Y"/>
  </r>
  <r>
    <s v="DW11.C"/>
    <s v="DW11.C.D15"/>
    <d v="2021-06-13T00:00:00"/>
    <m/>
    <s v="PF91066"/>
    <m/>
    <m/>
    <x v="3"/>
    <x v="24"/>
    <s v="C"/>
    <n v="1"/>
    <m/>
    <s v="FM"/>
    <n v="47"/>
    <n v="19.899999999999999"/>
    <n v="16.5"/>
    <x v="4"/>
    <m/>
    <s v="N"/>
    <x v="1"/>
    <m/>
    <m/>
  </r>
  <r>
    <s v="DW11.A"/>
    <s v="DW11.A.D15"/>
    <d v="2021-06-13T00:00:00"/>
    <m/>
    <s v="PF91064"/>
    <m/>
    <m/>
    <x v="3"/>
    <x v="24"/>
    <s v="A"/>
    <n v="1"/>
    <m/>
    <s v="FS"/>
    <n v="44"/>
    <n v="19.7"/>
    <n v="15.3"/>
    <x v="4"/>
    <m/>
    <s v="N"/>
    <x v="1"/>
    <m/>
    <m/>
  </r>
  <r>
    <s v="DW11.D"/>
    <s v="DW11.D.D15"/>
    <d v="2021-06-13T00:00:00"/>
    <m/>
    <s v="PF91065"/>
    <m/>
    <m/>
    <x v="3"/>
    <x v="24"/>
    <s v="D"/>
    <n v="1"/>
    <m/>
    <s v="FM"/>
    <n v="50"/>
    <n v="21.3"/>
    <n v="18.3"/>
    <x v="4"/>
    <m/>
    <s v="N"/>
    <x v="1"/>
    <m/>
    <m/>
  </r>
  <r>
    <s v="DW11.B"/>
    <s v="DW11.B.D15"/>
    <d v="2021-06-13T00:00:00"/>
    <m/>
    <s v="PF91063"/>
    <m/>
    <m/>
    <x v="3"/>
    <x v="24"/>
    <s v="B"/>
    <n v="1"/>
    <m/>
    <s v="FS"/>
    <n v="44"/>
    <n v="20.3"/>
    <n v="14.5"/>
    <x v="4"/>
    <m/>
    <s v="N"/>
    <x v="1"/>
    <m/>
    <m/>
  </r>
  <r>
    <s v="DW49.A"/>
    <s v="DW49.A.D15"/>
    <d v="2021-06-15T00:00:00"/>
    <m/>
    <s v="PF91068"/>
    <m/>
    <m/>
    <x v="3"/>
    <x v="25"/>
    <s v="A"/>
    <n v="1"/>
    <m/>
    <s v="FM"/>
    <n v="50"/>
    <n v="19.399999999999999"/>
    <n v="18.2"/>
    <x v="4"/>
    <m/>
    <s v="N"/>
    <x v="0"/>
    <m/>
    <m/>
  </r>
  <r>
    <s v="DW49.B"/>
    <s v="DW49.B.D15"/>
    <d v="2021-06-15T00:00:00"/>
    <m/>
    <s v="PF91069"/>
    <m/>
    <m/>
    <x v="3"/>
    <x v="25"/>
    <s v="B"/>
    <n v="1"/>
    <m/>
    <s v="FM"/>
    <n v="51"/>
    <n v="19.7"/>
    <n v="18.399999999999999"/>
    <x v="4"/>
    <m/>
    <s v="N"/>
    <x v="0"/>
    <m/>
    <m/>
  </r>
  <r>
    <s v="DW49.C"/>
    <s v="DW49.C.D15"/>
    <d v="2021-06-15T00:00:00"/>
    <m/>
    <s v="PF91070"/>
    <m/>
    <m/>
    <x v="3"/>
    <x v="25"/>
    <s v="C"/>
    <n v="1"/>
    <m/>
    <s v="FM"/>
    <n v="51"/>
    <n v="20.6"/>
    <n v="18"/>
    <x v="4"/>
    <m/>
    <s v="N"/>
    <x v="0"/>
    <m/>
    <m/>
  </r>
  <r>
    <s v="DW46.A"/>
    <s v="DW46.A.D8"/>
    <d v="2021-06-19T00:00:00"/>
    <m/>
    <s v="PF91074"/>
    <m/>
    <m/>
    <x v="3"/>
    <x v="26"/>
    <s v="A"/>
    <n v="1"/>
    <m/>
    <s v="FS"/>
    <n v="28"/>
    <n v="18.3"/>
    <n v="14"/>
    <x v="0"/>
    <s v="NA"/>
    <s v="Y"/>
    <x v="1"/>
    <m/>
    <m/>
  </r>
  <r>
    <s v="DW46.E"/>
    <s v="DW46.E.D8"/>
    <d v="2021-06-19T00:00:00"/>
    <m/>
    <s v="PF91075"/>
    <m/>
    <m/>
    <x v="3"/>
    <x v="26"/>
    <s v="E"/>
    <n v="1"/>
    <m/>
    <s v="FS"/>
    <n v="24"/>
    <n v="16.100000000000001"/>
    <n v="11.2"/>
    <x v="1"/>
    <s v="NA"/>
    <s v="Y"/>
    <x v="1"/>
    <m/>
    <m/>
  </r>
  <r>
    <s v="DW46.C"/>
    <s v="DW46.C.D8"/>
    <d v="2021-06-19T00:00:00"/>
    <m/>
    <s v="PF91076"/>
    <m/>
    <m/>
    <x v="3"/>
    <x v="26"/>
    <s v="C"/>
    <n v="1"/>
    <m/>
    <s v="FS"/>
    <n v="27"/>
    <n v="17.100000000000001"/>
    <n v="11.5"/>
    <x v="1"/>
    <s v="NA"/>
    <s v="Y"/>
    <x v="1"/>
    <m/>
    <m/>
  </r>
  <r>
    <s v="DW46.B"/>
    <s v="DW46.B.D8"/>
    <d v="2021-06-19T00:00:00"/>
    <m/>
    <s v="PF91077"/>
    <m/>
    <m/>
    <x v="3"/>
    <x v="26"/>
    <s v="B"/>
    <n v="1"/>
    <m/>
    <s v="FS"/>
    <n v="25"/>
    <n v="16.8"/>
    <n v="12.2"/>
    <x v="0"/>
    <s v="NA"/>
    <s v="Y"/>
    <x v="1"/>
    <m/>
    <m/>
  </r>
  <r>
    <s v="DW46.D"/>
    <s v="DW46.D.D8"/>
    <d v="2021-06-19T00:00:00"/>
    <m/>
    <s v="PF91078"/>
    <m/>
    <m/>
    <x v="3"/>
    <x v="26"/>
    <s v="D"/>
    <n v="1"/>
    <m/>
    <s v="FS"/>
    <n v="25"/>
    <n v="17"/>
    <n v="11.7"/>
    <x v="1"/>
    <s v="NA"/>
    <s v="Y"/>
    <x v="1"/>
    <m/>
    <m/>
  </r>
  <r>
    <s v="DW46.M"/>
    <s v="DW46.M"/>
    <d v="2021-06-23T00:00:00"/>
    <m/>
    <s v="PF91079"/>
    <m/>
    <s v="0700EDC14E"/>
    <x v="3"/>
    <x v="26"/>
    <s v="M"/>
    <n v="6"/>
    <s v="M"/>
    <s v="NA"/>
    <n v="77"/>
    <n v="20.5"/>
    <n v="17.5"/>
    <x v="2"/>
    <s v="CP"/>
    <s v="Y"/>
    <x v="1"/>
    <m/>
    <s v="Y"/>
  </r>
  <r>
    <s v="DW46.M"/>
    <s v="DW46.M.alt"/>
    <d v="2021-06-23T00:00:00"/>
    <m/>
    <s v="PF91079"/>
    <m/>
    <s v="0700EDC14E"/>
    <x v="3"/>
    <x v="26"/>
    <s v="M"/>
    <n v="6"/>
    <s v="M"/>
    <s v="NA"/>
    <n v="77"/>
    <n v="20.5"/>
    <n v="17.5"/>
    <x v="2"/>
    <s v="CP"/>
    <s v="N"/>
    <x v="1"/>
    <s v="This sample touched hand and outside of sample bag so pos contam."/>
    <m/>
  </r>
  <r>
    <s v="DW46.C"/>
    <s v="DW46.C.D15"/>
    <d v="2021-06-26T00:00:00"/>
    <m/>
    <s v="PF91076"/>
    <m/>
    <m/>
    <x v="3"/>
    <x v="26"/>
    <s v="C"/>
    <n v="1"/>
    <m/>
    <s v="FM"/>
    <n v="47"/>
    <n v="19.100000000000001"/>
    <n v="14.9"/>
    <x v="4"/>
    <s v="NA"/>
    <s v="N"/>
    <x v="1"/>
    <m/>
    <m/>
  </r>
  <r>
    <s v="DW46.D"/>
    <s v="DW46.D.D15"/>
    <d v="2021-06-26T00:00:00"/>
    <m/>
    <s v="PF91078"/>
    <m/>
    <m/>
    <x v="3"/>
    <x v="26"/>
    <s v="D"/>
    <n v="1"/>
    <m/>
    <s v="FM"/>
    <n v="46"/>
    <n v="19.7"/>
    <n v="15.1"/>
    <x v="4"/>
    <s v="NA"/>
    <s v="N"/>
    <x v="1"/>
    <m/>
    <m/>
  </r>
  <r>
    <s v="DW46.E"/>
    <s v="DW46.E.D15"/>
    <d v="2021-06-26T00:00:00"/>
    <m/>
    <s v="PF91075"/>
    <m/>
    <m/>
    <x v="3"/>
    <x v="26"/>
    <s v="E"/>
    <n v="1"/>
    <m/>
    <s v="FM"/>
    <n v="46"/>
    <n v="19.5"/>
    <n v="15.8"/>
    <x v="4"/>
    <s v="NA"/>
    <s v="N"/>
    <x v="1"/>
    <m/>
    <m/>
  </r>
  <r>
    <s v="DW46.A"/>
    <s v="DW46.A.D15"/>
    <d v="2021-06-26T00:00:00"/>
    <m/>
    <s v="PF91074"/>
    <m/>
    <m/>
    <x v="3"/>
    <x v="26"/>
    <s v="A"/>
    <n v="1"/>
    <m/>
    <s v="FM"/>
    <n v="50"/>
    <n v="20"/>
    <n v="17"/>
    <x v="4"/>
    <s v="NA"/>
    <s v="N"/>
    <x v="1"/>
    <m/>
    <m/>
  </r>
  <r>
    <s v="DW8.A"/>
    <s v="DW8.A.D8"/>
    <d v="2021-06-27T00:00:00"/>
    <m/>
    <s v="PF91080"/>
    <m/>
    <m/>
    <x v="3"/>
    <x v="27"/>
    <s v="A"/>
    <n v="1"/>
    <s v="NA"/>
    <s v="FS"/>
    <n v="22"/>
    <n v="18.2"/>
    <n v="12.8"/>
    <x v="0"/>
    <s v="NA"/>
    <s v="Y"/>
    <x v="0"/>
    <m/>
    <m/>
  </r>
  <r>
    <s v="DW8.C"/>
    <s v="DW8.C.D8"/>
    <d v="2021-06-27T00:00:00"/>
    <m/>
    <s v="PF91081"/>
    <m/>
    <m/>
    <x v="3"/>
    <x v="27"/>
    <s v="C"/>
    <n v="1"/>
    <s v="NA"/>
    <s v="FS"/>
    <n v="22"/>
    <n v="16.3"/>
    <n v="10.9"/>
    <x v="0"/>
    <s v="NA"/>
    <s v="Y"/>
    <x v="0"/>
    <m/>
    <m/>
  </r>
  <r>
    <s v="DW8.E"/>
    <s v="DW8.E.D8"/>
    <d v="2021-06-27T00:00:00"/>
    <m/>
    <s v="PF91082"/>
    <m/>
    <m/>
    <x v="3"/>
    <x v="27"/>
    <s v="E"/>
    <n v="1"/>
    <s v="NA"/>
    <s v="FS"/>
    <n v="26"/>
    <n v="17.3"/>
    <n v="13"/>
    <x v="0"/>
    <s v="NA"/>
    <s v="Y"/>
    <x v="0"/>
    <m/>
    <m/>
  </r>
  <r>
    <s v="DW8.D"/>
    <s v="DW8.D.D8"/>
    <d v="2021-06-27T00:00:00"/>
    <m/>
    <s v="PF91083"/>
    <m/>
    <m/>
    <x v="3"/>
    <x v="27"/>
    <s v="D"/>
    <n v="1"/>
    <s v="NA"/>
    <s v="FS"/>
    <n v="28"/>
    <n v="17.5"/>
    <n v="13.7"/>
    <x v="0"/>
    <s v="NA"/>
    <s v="Y"/>
    <x v="0"/>
    <m/>
    <m/>
  </r>
  <r>
    <s v="DW8.B"/>
    <s v="DW8.B.D8"/>
    <d v="2021-06-27T00:00:00"/>
    <m/>
    <s v="BLUE-RIGHT"/>
    <m/>
    <m/>
    <x v="3"/>
    <x v="27"/>
    <s v="B"/>
    <n v="1"/>
    <s v="NA"/>
    <s v="FS"/>
    <n v="18"/>
    <n v="14"/>
    <n v="8.4"/>
    <x v="0"/>
    <s v="NA"/>
    <s v="N"/>
    <x v="0"/>
    <m/>
    <m/>
  </r>
  <r>
    <s v="DW138.A"/>
    <s v="DW138.A.D8"/>
    <d v="2021-06-28T00:00:00"/>
    <m/>
    <s v="UNR"/>
    <m/>
    <m/>
    <x v="3"/>
    <x v="28"/>
    <s v="A"/>
    <n v="1"/>
    <s v="NA"/>
    <s v="FS"/>
    <n v="14"/>
    <n v="11.8"/>
    <n v="7.3"/>
    <x v="0"/>
    <s v="NA"/>
    <s v="N"/>
    <x v="1"/>
    <m/>
    <m/>
  </r>
  <r>
    <s v="DW8.Fe"/>
    <s v="DW8.Fe"/>
    <d v="2021-06-30T00:00:00"/>
    <m/>
    <s v="PF91084"/>
    <m/>
    <s v="01101762EB"/>
    <x v="3"/>
    <x v="27"/>
    <s v="Fe"/>
    <n v="6"/>
    <s v="F"/>
    <s v="NA"/>
    <n v="72"/>
    <n v="21.2"/>
    <n v="17.600000000000001"/>
    <x v="2"/>
    <s v="BP4"/>
    <s v="Y"/>
    <x v="0"/>
    <m/>
    <s v="Y"/>
  </r>
  <r>
    <s v="DW138.Fe"/>
    <s v="DW138.Fe"/>
    <d v="2021-07-01T00:00:00"/>
    <m/>
    <s v="PF91085"/>
    <m/>
    <s v="0700EDDD35"/>
    <x v="3"/>
    <x v="28"/>
    <s v="Fe"/>
    <n v="6"/>
    <s v="F"/>
    <s v="NA"/>
    <n v="70"/>
    <n v="19.7"/>
    <n v="16.899999999999999"/>
    <x v="2"/>
    <s v="BP4"/>
    <s v="Y"/>
    <x v="1"/>
    <m/>
    <s v="Y"/>
  </r>
  <r>
    <s v="DW8.A"/>
    <s v="DW8.A.D15"/>
    <d v="2021-07-04T00:00:00"/>
    <m/>
    <s v="PF91080"/>
    <m/>
    <m/>
    <x v="3"/>
    <x v="27"/>
    <s v="A"/>
    <n v="1"/>
    <s v="NA"/>
    <s v="FM"/>
    <n v="52"/>
    <n v="22"/>
    <n v="17.2"/>
    <x v="4"/>
    <s v="NA"/>
    <s v="N"/>
    <x v="0"/>
    <m/>
    <m/>
  </r>
  <r>
    <s v="DW8.C"/>
    <s v="DW8.C.D15"/>
    <d v="2021-07-04T00:00:00"/>
    <m/>
    <s v="PF91081"/>
    <m/>
    <m/>
    <x v="3"/>
    <x v="27"/>
    <s v="C"/>
    <n v="1"/>
    <s v="NA"/>
    <s v="FM"/>
    <n v="49"/>
    <n v="21.3"/>
    <n v="16"/>
    <x v="4"/>
    <s v="NA"/>
    <s v="N"/>
    <x v="0"/>
    <m/>
    <m/>
  </r>
  <r>
    <s v="DW8.E"/>
    <s v="DW8.E.D15"/>
    <d v="2021-07-04T00:00:00"/>
    <m/>
    <s v="PF91082"/>
    <m/>
    <m/>
    <x v="3"/>
    <x v="27"/>
    <s v="E"/>
    <n v="1"/>
    <s v="NA"/>
    <s v="FM"/>
    <n v="51"/>
    <n v="21.2"/>
    <n v="16.5"/>
    <x v="4"/>
    <s v="NA"/>
    <s v="N"/>
    <x v="0"/>
    <m/>
    <m/>
  </r>
  <r>
    <s v="DW8.D"/>
    <s v="DW8.D.D15"/>
    <d v="2021-07-04T00:00:00"/>
    <m/>
    <s v="PF91083"/>
    <m/>
    <m/>
    <x v="3"/>
    <x v="27"/>
    <s v="D"/>
    <n v="1"/>
    <s v="NA"/>
    <s v="FM"/>
    <n v="53"/>
    <n v="21.2"/>
    <n v="17"/>
    <x v="4"/>
    <s v="NA"/>
    <s v="N"/>
    <x v="0"/>
    <m/>
    <m/>
  </r>
  <r>
    <s v="DW8.B"/>
    <s v="DW8.B.D15"/>
    <d v="2021-07-04T00:00:00"/>
    <m/>
    <s v="PF91086"/>
    <m/>
    <m/>
    <x v="3"/>
    <x v="27"/>
    <s v="B"/>
    <n v="1"/>
    <s v="NA"/>
    <s v="FS"/>
    <n v="44"/>
    <n v="21.4"/>
    <n v="14.4"/>
    <x v="4"/>
    <s v="NA"/>
    <s v="Y"/>
    <x v="0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A1FB1B-34F9-294D-9E8B-E6D0466A4DB0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O35" firstHeaderRow="1" firstDataRow="3" firstDataCol="1" rowPageCount="1" colPageCount="1"/>
  <pivotFields count="22">
    <pivotField showAll="0"/>
    <pivotField showAll="0"/>
    <pivotField numFmtId="14" showAll="0"/>
    <pivotField showAll="0"/>
    <pivotField showAll="0"/>
    <pivotField showAll="0"/>
    <pivotField showAll="0"/>
    <pivotField axis="axisPage" showAll="0">
      <items count="5">
        <item x="2"/>
        <item x="3"/>
        <item x="1"/>
        <item x="0"/>
        <item t="default"/>
      </items>
    </pivotField>
    <pivotField axis="axisRow" showAll="0">
      <items count="30">
        <item x="13"/>
        <item x="15"/>
        <item x="5"/>
        <item x="14"/>
        <item x="19"/>
        <item x="6"/>
        <item x="24"/>
        <item x="28"/>
        <item x="21"/>
        <item x="20"/>
        <item x="26"/>
        <item x="25"/>
        <item x="27"/>
        <item x="17"/>
        <item x="18"/>
        <item x="22"/>
        <item x="1"/>
        <item x="9"/>
        <item x="0"/>
        <item x="2"/>
        <item x="23"/>
        <item x="7"/>
        <item x="10"/>
        <item x="8"/>
        <item x="16"/>
        <item x="4"/>
        <item x="3"/>
        <item x="12"/>
        <item x="1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Col" showAll="0">
      <items count="7">
        <item x="2"/>
        <item x="4"/>
        <item x="0"/>
        <item x="1"/>
        <item x="5"/>
        <item x="3"/>
        <item t="default"/>
      </items>
    </pivotField>
    <pivotField showAll="0"/>
    <pivotField showAll="0"/>
    <pivotField axis="axisCol" multipleItemSelectionAllowed="1" showAll="0">
      <items count="3">
        <item x="1"/>
        <item x="0"/>
        <item t="default"/>
      </items>
    </pivotField>
    <pivotField showAll="0"/>
    <pivotField showAll="0"/>
  </pivotFields>
  <rowFields count="1">
    <field x="8"/>
  </rowFields>
  <rowItems count="3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 t="grand">
      <x/>
    </i>
  </rowItems>
  <colFields count="2">
    <field x="19"/>
    <field x="16"/>
  </colFields>
  <colItems count="14">
    <i>
      <x/>
      <x/>
    </i>
    <i r="1">
      <x v="1"/>
    </i>
    <i r="1">
      <x v="2"/>
    </i>
    <i r="1">
      <x v="3"/>
    </i>
    <i r="1">
      <x v="5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t="default">
      <x v="1"/>
    </i>
    <i t="grand">
      <x/>
    </i>
  </colItems>
  <pageFields count="1">
    <pageField fld="7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04DB8-21D0-DF4A-A631-4C25F1FD8804}">
  <dimension ref="A1:Y254"/>
  <sheetViews>
    <sheetView tabSelected="1" zoomScale="120" zoomScaleNormal="120" workbookViewId="0">
      <pane ySplit="1" topLeftCell="A163" activePane="bottomLeft" state="frozen"/>
      <selection pane="bottomLeft" activeCell="L180" sqref="L180"/>
    </sheetView>
  </sheetViews>
  <sheetFormatPr baseColWidth="10" defaultRowHeight="16" x14ac:dyDescent="0.2"/>
  <cols>
    <col min="2" max="2" width="13.83203125" customWidth="1"/>
    <col min="6" max="6" width="10.83203125" customWidth="1"/>
    <col min="7" max="7" width="10.83203125" style="2" customWidth="1"/>
    <col min="8" max="8" width="10.83203125" customWidth="1"/>
    <col min="10" max="12" width="10.83203125" customWidth="1"/>
    <col min="14" max="21" width="10.83203125" customWidth="1"/>
  </cols>
  <sheetData>
    <row r="1" spans="1:24" x14ac:dyDescent="0.2">
      <c r="A1" t="s">
        <v>531</v>
      </c>
      <c r="B1" t="s">
        <v>530</v>
      </c>
      <c r="C1" t="s">
        <v>13</v>
      </c>
      <c r="D1" t="s">
        <v>14</v>
      </c>
      <c r="E1" t="s">
        <v>35</v>
      </c>
      <c r="F1" t="s">
        <v>20</v>
      </c>
      <c r="G1" s="2" t="s">
        <v>21</v>
      </c>
      <c r="H1" t="s">
        <v>532</v>
      </c>
      <c r="I1" t="s">
        <v>15</v>
      </c>
      <c r="J1" t="s">
        <v>352</v>
      </c>
      <c r="K1" t="s">
        <v>539</v>
      </c>
      <c r="L1" t="s">
        <v>540</v>
      </c>
      <c r="M1" t="s">
        <v>0</v>
      </c>
      <c r="N1" t="s">
        <v>1</v>
      </c>
      <c r="O1" t="s">
        <v>536</v>
      </c>
      <c r="P1" t="s">
        <v>537</v>
      </c>
      <c r="Q1" t="s">
        <v>538</v>
      </c>
      <c r="R1" t="s">
        <v>2</v>
      </c>
      <c r="S1" t="s">
        <v>18</v>
      </c>
      <c r="T1" t="s">
        <v>360</v>
      </c>
      <c r="U1" t="s">
        <v>527</v>
      </c>
      <c r="V1" t="s">
        <v>3</v>
      </c>
      <c r="W1" t="s">
        <v>522</v>
      </c>
      <c r="X1" t="s">
        <v>565</v>
      </c>
    </row>
    <row r="2" spans="1:24" x14ac:dyDescent="0.2">
      <c r="A2" t="str">
        <f t="shared" ref="A2:A65" si="0">CONCATENATE(I2,".",J2)</f>
        <v>KB10.E</v>
      </c>
      <c r="B2" t="s">
        <v>518</v>
      </c>
      <c r="C2" s="1">
        <v>44333</v>
      </c>
      <c r="D2">
        <v>78</v>
      </c>
      <c r="E2" t="s">
        <v>5</v>
      </c>
      <c r="H2" t="str">
        <f t="shared" ref="H2:H65" si="1">LEFT(I2, 2)</f>
        <v>KB</v>
      </c>
      <c r="I2" t="s">
        <v>16</v>
      </c>
      <c r="J2" t="s">
        <v>30</v>
      </c>
      <c r="K2">
        <v>1</v>
      </c>
      <c r="L2" t="str">
        <f t="shared" ref="L2:L9" si="2">RIGHT(B2,LEN(B2)-FIND(".",B2)-2)</f>
        <v>D8</v>
      </c>
      <c r="R2" t="s">
        <v>5</v>
      </c>
      <c r="S2" t="s">
        <v>5</v>
      </c>
      <c r="T2" t="s">
        <v>23</v>
      </c>
      <c r="U2" t="s">
        <v>528</v>
      </c>
      <c r="V2" t="s">
        <v>373</v>
      </c>
      <c r="X2" t="s">
        <v>5</v>
      </c>
    </row>
    <row r="3" spans="1:24" x14ac:dyDescent="0.2">
      <c r="A3" t="str">
        <f t="shared" si="0"/>
        <v>KB10.A</v>
      </c>
      <c r="B3" t="s">
        <v>514</v>
      </c>
      <c r="C3" s="1">
        <v>44333</v>
      </c>
      <c r="D3">
        <v>78</v>
      </c>
      <c r="E3" t="s">
        <v>8</v>
      </c>
      <c r="H3" t="str">
        <f t="shared" si="1"/>
        <v>KB</v>
      </c>
      <c r="I3" t="s">
        <v>16</v>
      </c>
      <c r="J3" t="s">
        <v>26</v>
      </c>
      <c r="K3">
        <v>1</v>
      </c>
      <c r="L3" t="str">
        <f t="shared" si="2"/>
        <v>D8</v>
      </c>
      <c r="M3" t="s">
        <v>5</v>
      </c>
      <c r="N3" t="s">
        <v>6</v>
      </c>
      <c r="O3">
        <v>26</v>
      </c>
      <c r="P3">
        <v>17.2</v>
      </c>
      <c r="Q3">
        <v>14.1</v>
      </c>
      <c r="R3" t="s">
        <v>173</v>
      </c>
      <c r="S3" t="s">
        <v>5</v>
      </c>
      <c r="T3" t="s">
        <v>22</v>
      </c>
      <c r="U3" t="s">
        <v>528</v>
      </c>
      <c r="W3" t="s">
        <v>22</v>
      </c>
      <c r="X3" t="s">
        <v>566</v>
      </c>
    </row>
    <row r="4" spans="1:24" x14ac:dyDescent="0.2">
      <c r="A4" t="str">
        <f t="shared" si="0"/>
        <v>KB10.B</v>
      </c>
      <c r="B4" t="s">
        <v>515</v>
      </c>
      <c r="C4" s="1">
        <v>44333</v>
      </c>
      <c r="D4">
        <v>78</v>
      </c>
      <c r="E4" t="s">
        <v>9</v>
      </c>
      <c r="H4" t="str">
        <f t="shared" si="1"/>
        <v>KB</v>
      </c>
      <c r="I4" t="s">
        <v>16</v>
      </c>
      <c r="J4" t="s">
        <v>27</v>
      </c>
      <c r="K4">
        <v>1</v>
      </c>
      <c r="L4" t="str">
        <f t="shared" si="2"/>
        <v>D8</v>
      </c>
      <c r="O4">
        <v>25</v>
      </c>
      <c r="P4">
        <v>17.3</v>
      </c>
      <c r="Q4">
        <v>13.8</v>
      </c>
      <c r="R4" t="s">
        <v>173</v>
      </c>
      <c r="S4" t="s">
        <v>5</v>
      </c>
      <c r="T4" t="s">
        <v>22</v>
      </c>
      <c r="U4" t="s">
        <v>528</v>
      </c>
      <c r="W4" t="s">
        <v>22</v>
      </c>
      <c r="X4" t="s">
        <v>566</v>
      </c>
    </row>
    <row r="5" spans="1:24" x14ac:dyDescent="0.2">
      <c r="A5" t="str">
        <f t="shared" si="0"/>
        <v>KB10.C</v>
      </c>
      <c r="B5" t="s">
        <v>516</v>
      </c>
      <c r="C5" s="1">
        <v>44333</v>
      </c>
      <c r="D5">
        <v>78</v>
      </c>
      <c r="E5" t="s">
        <v>10</v>
      </c>
      <c r="H5" t="str">
        <f t="shared" si="1"/>
        <v>KB</v>
      </c>
      <c r="I5" t="s">
        <v>16</v>
      </c>
      <c r="J5" t="s">
        <v>28</v>
      </c>
      <c r="K5">
        <v>1</v>
      </c>
      <c r="L5" t="str">
        <f t="shared" si="2"/>
        <v>D8</v>
      </c>
      <c r="O5">
        <v>23</v>
      </c>
      <c r="P5">
        <v>16.3</v>
      </c>
      <c r="Q5">
        <v>12.3</v>
      </c>
      <c r="R5" t="s">
        <v>173</v>
      </c>
      <c r="S5" t="s">
        <v>5</v>
      </c>
      <c r="T5" t="s">
        <v>22</v>
      </c>
      <c r="U5" t="s">
        <v>528</v>
      </c>
      <c r="W5" t="s">
        <v>22</v>
      </c>
      <c r="X5" t="s">
        <v>566</v>
      </c>
    </row>
    <row r="6" spans="1:24" x14ac:dyDescent="0.2">
      <c r="A6" t="str">
        <f t="shared" si="0"/>
        <v>KB10.D</v>
      </c>
      <c r="B6" t="s">
        <v>517</v>
      </c>
      <c r="C6" s="1">
        <v>44333</v>
      </c>
      <c r="D6">
        <v>78</v>
      </c>
      <c r="E6" t="s">
        <v>11</v>
      </c>
      <c r="H6" t="str">
        <f t="shared" si="1"/>
        <v>KB</v>
      </c>
      <c r="I6" t="s">
        <v>16</v>
      </c>
      <c r="J6" t="s">
        <v>29</v>
      </c>
      <c r="K6">
        <v>1</v>
      </c>
      <c r="L6" t="str">
        <f t="shared" si="2"/>
        <v>D8</v>
      </c>
      <c r="O6">
        <v>25</v>
      </c>
      <c r="P6">
        <v>16.600000000000001</v>
      </c>
      <c r="Q6">
        <v>13.8</v>
      </c>
      <c r="R6" t="s">
        <v>173</v>
      </c>
      <c r="S6" t="s">
        <v>5</v>
      </c>
      <c r="T6" t="s">
        <v>22</v>
      </c>
      <c r="U6" t="s">
        <v>528</v>
      </c>
      <c r="V6" t="s">
        <v>12</v>
      </c>
      <c r="W6" t="s">
        <v>22</v>
      </c>
      <c r="X6" t="s">
        <v>566</v>
      </c>
    </row>
    <row r="7" spans="1:24" x14ac:dyDescent="0.2">
      <c r="A7" t="str">
        <f t="shared" si="0"/>
        <v>IN8.C</v>
      </c>
      <c r="B7" t="s">
        <v>521</v>
      </c>
      <c r="C7" s="1">
        <v>44336</v>
      </c>
      <c r="D7">
        <v>81</v>
      </c>
      <c r="E7" t="s">
        <v>17</v>
      </c>
      <c r="H7" t="str">
        <f t="shared" si="1"/>
        <v>IN</v>
      </c>
      <c r="I7" t="s">
        <v>492</v>
      </c>
      <c r="J7" t="s">
        <v>28</v>
      </c>
      <c r="K7">
        <v>1</v>
      </c>
      <c r="L7" t="str">
        <f t="shared" si="2"/>
        <v>D8</v>
      </c>
      <c r="O7">
        <v>18</v>
      </c>
      <c r="P7">
        <v>14.8</v>
      </c>
      <c r="Q7">
        <v>10.5</v>
      </c>
      <c r="R7" t="s">
        <v>173</v>
      </c>
      <c r="S7" t="s">
        <v>5</v>
      </c>
      <c r="T7" t="s">
        <v>23</v>
      </c>
      <c r="U7" t="s">
        <v>529</v>
      </c>
      <c r="X7" t="s">
        <v>566</v>
      </c>
    </row>
    <row r="8" spans="1:24" x14ac:dyDescent="0.2">
      <c r="A8" t="str">
        <f t="shared" si="0"/>
        <v>IN8.B</v>
      </c>
      <c r="B8" t="s">
        <v>520</v>
      </c>
      <c r="C8" s="1">
        <v>44336</v>
      </c>
      <c r="D8">
        <v>81</v>
      </c>
      <c r="E8" t="s">
        <v>7</v>
      </c>
      <c r="H8" t="str">
        <f t="shared" si="1"/>
        <v>IN</v>
      </c>
      <c r="I8" t="s">
        <v>492</v>
      </c>
      <c r="J8" t="s">
        <v>27</v>
      </c>
      <c r="K8">
        <v>1</v>
      </c>
      <c r="L8" t="str">
        <f t="shared" si="2"/>
        <v>D8</v>
      </c>
      <c r="M8" t="s">
        <v>5</v>
      </c>
      <c r="N8" t="s">
        <v>6</v>
      </c>
      <c r="O8">
        <v>17</v>
      </c>
      <c r="P8">
        <v>12.9</v>
      </c>
      <c r="Q8">
        <v>10.1</v>
      </c>
      <c r="R8" t="s">
        <v>173</v>
      </c>
      <c r="S8" t="s">
        <v>5</v>
      </c>
      <c r="T8" t="s">
        <v>23</v>
      </c>
      <c r="U8" t="s">
        <v>529</v>
      </c>
      <c r="X8" t="s">
        <v>566</v>
      </c>
    </row>
    <row r="9" spans="1:24" x14ac:dyDescent="0.2">
      <c r="A9" t="str">
        <f t="shared" si="0"/>
        <v>IN8.A</v>
      </c>
      <c r="B9" t="s">
        <v>519</v>
      </c>
      <c r="C9" s="1">
        <v>44336</v>
      </c>
      <c r="D9">
        <v>81</v>
      </c>
      <c r="E9" t="s">
        <v>4</v>
      </c>
      <c r="H9" t="str">
        <f t="shared" si="1"/>
        <v>IN</v>
      </c>
      <c r="I9" t="s">
        <v>492</v>
      </c>
      <c r="J9" t="s">
        <v>26</v>
      </c>
      <c r="K9">
        <v>1</v>
      </c>
      <c r="L9" t="str">
        <f t="shared" si="2"/>
        <v>D8</v>
      </c>
      <c r="M9" t="s">
        <v>5</v>
      </c>
      <c r="N9" t="s">
        <v>6</v>
      </c>
      <c r="O9">
        <v>18</v>
      </c>
      <c r="P9">
        <v>13.3</v>
      </c>
      <c r="Q9">
        <v>9.6999999999999993</v>
      </c>
      <c r="R9" t="s">
        <v>173</v>
      </c>
      <c r="S9" t="s">
        <v>5</v>
      </c>
      <c r="T9" t="s">
        <v>23</v>
      </c>
      <c r="U9" t="s">
        <v>529</v>
      </c>
      <c r="X9" t="s">
        <v>566</v>
      </c>
    </row>
    <row r="10" spans="1:24" x14ac:dyDescent="0.2">
      <c r="A10" t="str">
        <f t="shared" si="0"/>
        <v>KB10.M</v>
      </c>
      <c r="B10" t="s">
        <v>572</v>
      </c>
      <c r="C10" s="1">
        <v>44336</v>
      </c>
      <c r="D10">
        <v>81</v>
      </c>
      <c r="E10" t="s">
        <v>19</v>
      </c>
      <c r="F10" t="s">
        <v>24</v>
      </c>
      <c r="G10" s="2" t="s">
        <v>25</v>
      </c>
      <c r="H10" t="str">
        <f t="shared" si="1"/>
        <v>KB</v>
      </c>
      <c r="I10" t="s">
        <v>16</v>
      </c>
      <c r="J10" t="s">
        <v>260</v>
      </c>
      <c r="K10">
        <v>6</v>
      </c>
      <c r="L10" t="s">
        <v>191</v>
      </c>
      <c r="M10" t="s">
        <v>260</v>
      </c>
      <c r="O10">
        <v>76</v>
      </c>
      <c r="P10">
        <v>23.7</v>
      </c>
      <c r="Q10">
        <v>18.100000000000001</v>
      </c>
      <c r="R10" t="s">
        <v>191</v>
      </c>
      <c r="T10" t="s">
        <v>23</v>
      </c>
      <c r="U10" t="s">
        <v>528</v>
      </c>
      <c r="V10" t="s">
        <v>571</v>
      </c>
      <c r="X10" t="s">
        <v>566</v>
      </c>
    </row>
    <row r="11" spans="1:24" x14ac:dyDescent="0.2">
      <c r="A11" t="str">
        <f t="shared" si="0"/>
        <v>CB26.C</v>
      </c>
      <c r="B11" t="s">
        <v>63</v>
      </c>
      <c r="C11" s="1">
        <v>44337</v>
      </c>
      <c r="D11">
        <v>82</v>
      </c>
      <c r="E11" t="s">
        <v>5</v>
      </c>
      <c r="H11" t="str">
        <f t="shared" si="1"/>
        <v>CB</v>
      </c>
      <c r="I11" t="s">
        <v>349</v>
      </c>
      <c r="J11" t="s">
        <v>28</v>
      </c>
      <c r="K11">
        <v>1</v>
      </c>
      <c r="L11" t="str">
        <f t="shared" ref="L11:L51" si="3">RIGHT(B11,LEN(B11)-FIND(".",B11)-2)</f>
        <v>D8</v>
      </c>
      <c r="O11">
        <v>19</v>
      </c>
      <c r="Q11">
        <v>11.8</v>
      </c>
      <c r="R11" t="s">
        <v>5</v>
      </c>
      <c r="T11" t="s">
        <v>23</v>
      </c>
      <c r="U11" t="s">
        <v>529</v>
      </c>
      <c r="V11" t="s">
        <v>196</v>
      </c>
      <c r="X11" t="s">
        <v>5</v>
      </c>
    </row>
    <row r="12" spans="1:24" x14ac:dyDescent="0.2">
      <c r="A12" t="str">
        <f t="shared" si="0"/>
        <v>CB26.D</v>
      </c>
      <c r="B12" t="s">
        <v>64</v>
      </c>
      <c r="C12" s="1">
        <v>44337</v>
      </c>
      <c r="D12">
        <v>82</v>
      </c>
      <c r="E12" t="s">
        <v>50</v>
      </c>
      <c r="H12" t="str">
        <f t="shared" si="1"/>
        <v>CB</v>
      </c>
      <c r="I12" t="s">
        <v>349</v>
      </c>
      <c r="J12" t="s">
        <v>29</v>
      </c>
      <c r="K12">
        <v>1</v>
      </c>
      <c r="L12" t="str">
        <f t="shared" si="3"/>
        <v>D8</v>
      </c>
      <c r="O12">
        <v>20</v>
      </c>
      <c r="Q12">
        <v>12.9</v>
      </c>
      <c r="R12" t="s">
        <v>5</v>
      </c>
      <c r="T12" t="s">
        <v>23</v>
      </c>
      <c r="U12" t="s">
        <v>529</v>
      </c>
      <c r="V12" t="s">
        <v>196</v>
      </c>
      <c r="X12" t="s">
        <v>5</v>
      </c>
    </row>
    <row r="13" spans="1:24" x14ac:dyDescent="0.2">
      <c r="A13" t="str">
        <f t="shared" si="0"/>
        <v>CB26.B</v>
      </c>
      <c r="B13" t="s">
        <v>55</v>
      </c>
      <c r="C13" s="1">
        <v>44337</v>
      </c>
      <c r="D13">
        <v>82</v>
      </c>
      <c r="E13" t="s">
        <v>56</v>
      </c>
      <c r="H13" t="str">
        <f t="shared" si="1"/>
        <v>CB</v>
      </c>
      <c r="I13" t="s">
        <v>349</v>
      </c>
      <c r="J13" t="s">
        <v>27</v>
      </c>
      <c r="K13">
        <v>1</v>
      </c>
      <c r="L13" t="str">
        <f t="shared" si="3"/>
        <v>D8</v>
      </c>
      <c r="O13">
        <v>20</v>
      </c>
      <c r="P13">
        <v>16</v>
      </c>
      <c r="Q13">
        <v>11.9</v>
      </c>
      <c r="R13" t="s">
        <v>173</v>
      </c>
      <c r="T13" t="s">
        <v>22</v>
      </c>
      <c r="U13" t="s">
        <v>529</v>
      </c>
      <c r="X13" t="s">
        <v>566</v>
      </c>
    </row>
    <row r="14" spans="1:24" x14ac:dyDescent="0.2">
      <c r="A14" t="str">
        <f t="shared" si="0"/>
        <v>CB26.A</v>
      </c>
      <c r="B14" t="s">
        <v>59</v>
      </c>
      <c r="C14" s="1">
        <v>44337</v>
      </c>
      <c r="D14">
        <v>82</v>
      </c>
      <c r="E14" t="s">
        <v>57</v>
      </c>
      <c r="H14" t="str">
        <f t="shared" si="1"/>
        <v>CB</v>
      </c>
      <c r="I14" t="s">
        <v>349</v>
      </c>
      <c r="J14" t="s">
        <v>26</v>
      </c>
      <c r="K14">
        <v>1</v>
      </c>
      <c r="L14" t="str">
        <f t="shared" si="3"/>
        <v>D8</v>
      </c>
      <c r="O14">
        <v>21</v>
      </c>
      <c r="P14">
        <v>16.5</v>
      </c>
      <c r="R14" t="s">
        <v>173</v>
      </c>
      <c r="T14" t="s">
        <v>22</v>
      </c>
      <c r="U14" t="s">
        <v>529</v>
      </c>
      <c r="X14" t="s">
        <v>566</v>
      </c>
    </row>
    <row r="15" spans="1:24" x14ac:dyDescent="0.2">
      <c r="A15" t="str">
        <f t="shared" si="0"/>
        <v>CB62.A</v>
      </c>
      <c r="B15" t="s">
        <v>65</v>
      </c>
      <c r="C15" s="1">
        <v>44337</v>
      </c>
      <c r="D15">
        <v>82</v>
      </c>
      <c r="E15" t="s">
        <v>58</v>
      </c>
      <c r="H15" t="str">
        <f t="shared" si="1"/>
        <v>CB</v>
      </c>
      <c r="I15" t="s">
        <v>365</v>
      </c>
      <c r="J15" t="s">
        <v>26</v>
      </c>
      <c r="K15">
        <v>1</v>
      </c>
      <c r="L15" t="str">
        <f t="shared" si="3"/>
        <v>D8</v>
      </c>
      <c r="O15">
        <v>21</v>
      </c>
      <c r="P15">
        <v>15.2</v>
      </c>
      <c r="Q15">
        <v>11.7</v>
      </c>
      <c r="R15" t="s">
        <v>173</v>
      </c>
      <c r="T15" t="s">
        <v>22</v>
      </c>
      <c r="U15" t="s">
        <v>528</v>
      </c>
      <c r="X15" t="s">
        <v>566</v>
      </c>
    </row>
    <row r="16" spans="1:24" x14ac:dyDescent="0.2">
      <c r="A16" t="str">
        <f t="shared" si="0"/>
        <v>CB62.B</v>
      </c>
      <c r="B16" t="s">
        <v>66</v>
      </c>
      <c r="C16" s="1">
        <v>44337</v>
      </c>
      <c r="D16">
        <v>82</v>
      </c>
      <c r="E16" t="s">
        <v>60</v>
      </c>
      <c r="H16" t="str">
        <f t="shared" si="1"/>
        <v>CB</v>
      </c>
      <c r="I16" t="s">
        <v>365</v>
      </c>
      <c r="J16" t="s">
        <v>27</v>
      </c>
      <c r="K16">
        <v>1</v>
      </c>
      <c r="L16" t="str">
        <f t="shared" si="3"/>
        <v>D8</v>
      </c>
      <c r="O16">
        <v>26</v>
      </c>
      <c r="P16">
        <v>16.8</v>
      </c>
      <c r="Q16">
        <v>14.8</v>
      </c>
      <c r="R16" t="s">
        <v>173</v>
      </c>
      <c r="T16" t="s">
        <v>22</v>
      </c>
      <c r="U16" t="s">
        <v>528</v>
      </c>
      <c r="X16" t="s">
        <v>566</v>
      </c>
    </row>
    <row r="17" spans="1:24" x14ac:dyDescent="0.2">
      <c r="A17" t="str">
        <f t="shared" si="0"/>
        <v>CB62.C</v>
      </c>
      <c r="B17" t="s">
        <v>67</v>
      </c>
      <c r="C17" s="1">
        <v>44337</v>
      </c>
      <c r="D17">
        <v>82</v>
      </c>
      <c r="E17" t="s">
        <v>61</v>
      </c>
      <c r="H17" t="str">
        <f t="shared" si="1"/>
        <v>CB</v>
      </c>
      <c r="I17" t="s">
        <v>365</v>
      </c>
      <c r="J17" t="s">
        <v>28</v>
      </c>
      <c r="K17">
        <v>1</v>
      </c>
      <c r="L17" t="str">
        <f t="shared" si="3"/>
        <v>D8</v>
      </c>
      <c r="O17">
        <v>25</v>
      </c>
      <c r="Q17">
        <v>14.7</v>
      </c>
      <c r="R17" t="s">
        <v>173</v>
      </c>
      <c r="T17" t="s">
        <v>22</v>
      </c>
      <c r="U17" t="s">
        <v>528</v>
      </c>
      <c r="X17" t="s">
        <v>566</v>
      </c>
    </row>
    <row r="18" spans="1:24" x14ac:dyDescent="0.2">
      <c r="A18" t="str">
        <f t="shared" si="0"/>
        <v>CB62.D</v>
      </c>
      <c r="B18" t="s">
        <v>68</v>
      </c>
      <c r="C18" s="1">
        <v>44337</v>
      </c>
      <c r="D18">
        <v>82</v>
      </c>
      <c r="E18" t="s">
        <v>62</v>
      </c>
      <c r="H18" t="str">
        <f t="shared" si="1"/>
        <v>CB</v>
      </c>
      <c r="I18" t="s">
        <v>365</v>
      </c>
      <c r="J18" t="s">
        <v>29</v>
      </c>
      <c r="K18">
        <v>1</v>
      </c>
      <c r="L18" t="str">
        <f t="shared" si="3"/>
        <v>D8</v>
      </c>
      <c r="O18">
        <v>22</v>
      </c>
      <c r="P18">
        <v>16</v>
      </c>
      <c r="Q18">
        <v>11.5</v>
      </c>
      <c r="R18" t="s">
        <v>173</v>
      </c>
      <c r="T18" t="s">
        <v>22</v>
      </c>
      <c r="U18" t="s">
        <v>528</v>
      </c>
      <c r="X18" t="s">
        <v>566</v>
      </c>
    </row>
    <row r="19" spans="1:24" x14ac:dyDescent="0.2">
      <c r="A19" t="str">
        <f t="shared" si="0"/>
        <v>CB62.E</v>
      </c>
      <c r="B19" t="s">
        <v>370</v>
      </c>
      <c r="C19" s="1">
        <v>44337</v>
      </c>
      <c r="D19">
        <v>82</v>
      </c>
      <c r="H19" t="str">
        <f t="shared" si="1"/>
        <v>CB</v>
      </c>
      <c r="I19" t="s">
        <v>365</v>
      </c>
      <c r="J19" t="s">
        <v>30</v>
      </c>
      <c r="K19">
        <v>1</v>
      </c>
      <c r="L19" t="str">
        <f t="shared" si="3"/>
        <v>D8</v>
      </c>
      <c r="R19" t="s">
        <v>5</v>
      </c>
      <c r="T19" t="s">
        <v>23</v>
      </c>
      <c r="U19" t="s">
        <v>528</v>
      </c>
      <c r="V19" t="s">
        <v>372</v>
      </c>
      <c r="X19" t="s">
        <v>5</v>
      </c>
    </row>
    <row r="20" spans="1:24" x14ac:dyDescent="0.2">
      <c r="A20" t="str">
        <f t="shared" si="0"/>
        <v>CB62.F</v>
      </c>
      <c r="B20" t="s">
        <v>371</v>
      </c>
      <c r="C20" s="1">
        <v>44337</v>
      </c>
      <c r="D20">
        <v>82</v>
      </c>
      <c r="H20" t="str">
        <f t="shared" si="1"/>
        <v>CB</v>
      </c>
      <c r="I20" t="s">
        <v>365</v>
      </c>
      <c r="J20" t="s">
        <v>31</v>
      </c>
      <c r="K20">
        <v>1</v>
      </c>
      <c r="L20" t="str">
        <f t="shared" si="3"/>
        <v>D8</v>
      </c>
      <c r="R20" t="s">
        <v>5</v>
      </c>
      <c r="T20" t="s">
        <v>23</v>
      </c>
      <c r="U20" t="s">
        <v>528</v>
      </c>
      <c r="V20" t="s">
        <v>372</v>
      </c>
      <c r="X20" t="s">
        <v>5</v>
      </c>
    </row>
    <row r="21" spans="1:24" x14ac:dyDescent="0.2">
      <c r="A21" t="str">
        <f t="shared" si="0"/>
        <v>KB15.A</v>
      </c>
      <c r="B21" t="s">
        <v>475</v>
      </c>
      <c r="C21" s="1">
        <v>44337</v>
      </c>
      <c r="D21">
        <v>82</v>
      </c>
      <c r="E21" t="s">
        <v>34</v>
      </c>
      <c r="H21" t="str">
        <f t="shared" si="1"/>
        <v>KB</v>
      </c>
      <c r="I21" t="s">
        <v>354</v>
      </c>
      <c r="J21" t="s">
        <v>26</v>
      </c>
      <c r="K21">
        <v>1</v>
      </c>
      <c r="L21" t="str">
        <f t="shared" si="3"/>
        <v>D8</v>
      </c>
      <c r="N21" t="s">
        <v>6</v>
      </c>
      <c r="O21">
        <v>19</v>
      </c>
      <c r="P21">
        <v>14.7</v>
      </c>
      <c r="Q21">
        <v>11</v>
      </c>
      <c r="R21" t="s">
        <v>173</v>
      </c>
      <c r="T21" t="s">
        <v>23</v>
      </c>
      <c r="U21" t="s">
        <v>528</v>
      </c>
      <c r="X21" t="s">
        <v>566</v>
      </c>
    </row>
    <row r="22" spans="1:24" x14ac:dyDescent="0.2">
      <c r="A22" t="str">
        <f t="shared" si="0"/>
        <v>KB15.B</v>
      </c>
      <c r="B22" t="s">
        <v>476</v>
      </c>
      <c r="C22" s="1">
        <v>44337</v>
      </c>
      <c r="D22">
        <v>82</v>
      </c>
      <c r="E22" t="s">
        <v>33</v>
      </c>
      <c r="H22" t="str">
        <f t="shared" si="1"/>
        <v>KB</v>
      </c>
      <c r="I22" t="s">
        <v>354</v>
      </c>
      <c r="J22" t="s">
        <v>27</v>
      </c>
      <c r="K22">
        <v>1</v>
      </c>
      <c r="L22" t="str">
        <f t="shared" si="3"/>
        <v>D8</v>
      </c>
      <c r="N22" t="s">
        <v>6</v>
      </c>
      <c r="O22">
        <v>22</v>
      </c>
      <c r="P22">
        <v>16</v>
      </c>
      <c r="Q22">
        <v>11.6</v>
      </c>
      <c r="R22" t="s">
        <v>173</v>
      </c>
      <c r="T22" t="s">
        <v>22</v>
      </c>
      <c r="U22" t="s">
        <v>528</v>
      </c>
      <c r="X22" t="s">
        <v>566</v>
      </c>
    </row>
    <row r="23" spans="1:24" x14ac:dyDescent="0.2">
      <c r="A23" t="str">
        <f t="shared" si="0"/>
        <v>KB15.C</v>
      </c>
      <c r="B23" t="s">
        <v>477</v>
      </c>
      <c r="C23" s="1">
        <v>44337</v>
      </c>
      <c r="D23">
        <v>82</v>
      </c>
      <c r="E23" t="s">
        <v>36</v>
      </c>
      <c r="H23" t="str">
        <f t="shared" si="1"/>
        <v>KB</v>
      </c>
      <c r="I23" t="s">
        <v>354</v>
      </c>
      <c r="J23" t="s">
        <v>28</v>
      </c>
      <c r="K23">
        <v>1</v>
      </c>
      <c r="L23" t="str">
        <f t="shared" si="3"/>
        <v>D8</v>
      </c>
      <c r="N23" t="s">
        <v>6</v>
      </c>
      <c r="O23">
        <v>21</v>
      </c>
      <c r="P23">
        <v>15.9</v>
      </c>
      <c r="Q23">
        <v>12.2</v>
      </c>
      <c r="R23" t="s">
        <v>173</v>
      </c>
      <c r="T23" t="s">
        <v>22</v>
      </c>
      <c r="U23" t="s">
        <v>528</v>
      </c>
      <c r="X23" t="s">
        <v>566</v>
      </c>
    </row>
    <row r="24" spans="1:24" x14ac:dyDescent="0.2">
      <c r="A24" t="str">
        <f t="shared" si="0"/>
        <v>KB15.D</v>
      </c>
      <c r="B24" t="s">
        <v>478</v>
      </c>
      <c r="C24" s="1">
        <v>44337</v>
      </c>
      <c r="D24">
        <v>82</v>
      </c>
      <c r="E24" t="s">
        <v>37</v>
      </c>
      <c r="H24" t="str">
        <f t="shared" si="1"/>
        <v>KB</v>
      </c>
      <c r="I24" t="s">
        <v>354</v>
      </c>
      <c r="J24" t="s">
        <v>29</v>
      </c>
      <c r="K24">
        <v>1</v>
      </c>
      <c r="L24" t="str">
        <f t="shared" si="3"/>
        <v>D8</v>
      </c>
      <c r="N24" t="s">
        <v>6</v>
      </c>
      <c r="O24">
        <v>19</v>
      </c>
      <c r="P24">
        <v>15.8</v>
      </c>
      <c r="Q24">
        <v>10.9</v>
      </c>
      <c r="R24" t="s">
        <v>173</v>
      </c>
      <c r="T24" t="s">
        <v>22</v>
      </c>
      <c r="U24" t="s">
        <v>528</v>
      </c>
      <c r="V24" t="s">
        <v>482</v>
      </c>
      <c r="X24" t="s">
        <v>566</v>
      </c>
    </row>
    <row r="25" spans="1:24" x14ac:dyDescent="0.2">
      <c r="A25" t="str">
        <f t="shared" si="0"/>
        <v>KB15.E</v>
      </c>
      <c r="B25" t="s">
        <v>479</v>
      </c>
      <c r="C25" s="1">
        <v>44337</v>
      </c>
      <c r="D25">
        <v>82</v>
      </c>
      <c r="E25" t="s">
        <v>38</v>
      </c>
      <c r="H25" t="str">
        <f t="shared" si="1"/>
        <v>KB</v>
      </c>
      <c r="I25" t="s">
        <v>354</v>
      </c>
      <c r="J25" t="s">
        <v>30</v>
      </c>
      <c r="K25">
        <v>1</v>
      </c>
      <c r="L25" t="str">
        <f t="shared" si="3"/>
        <v>D8</v>
      </c>
      <c r="N25" t="s">
        <v>6</v>
      </c>
      <c r="O25">
        <v>17</v>
      </c>
      <c r="P25">
        <v>14.5</v>
      </c>
      <c r="Q25">
        <v>9.8000000000000007</v>
      </c>
      <c r="R25" t="s">
        <v>173</v>
      </c>
      <c r="T25" t="s">
        <v>22</v>
      </c>
      <c r="U25" t="s">
        <v>528</v>
      </c>
      <c r="V25" t="s">
        <v>483</v>
      </c>
      <c r="X25" t="s">
        <v>566</v>
      </c>
    </row>
    <row r="26" spans="1:24" x14ac:dyDescent="0.2">
      <c r="A26" t="str">
        <f t="shared" si="0"/>
        <v>KB15.F</v>
      </c>
      <c r="B26" t="s">
        <v>480</v>
      </c>
      <c r="C26" s="1">
        <v>44337</v>
      </c>
      <c r="D26">
        <v>82</v>
      </c>
      <c r="E26" t="s">
        <v>39</v>
      </c>
      <c r="H26" t="str">
        <f t="shared" si="1"/>
        <v>KB</v>
      </c>
      <c r="I26" t="s">
        <v>354</v>
      </c>
      <c r="J26" t="s">
        <v>31</v>
      </c>
      <c r="K26">
        <v>1</v>
      </c>
      <c r="L26" t="str">
        <f t="shared" si="3"/>
        <v>D8</v>
      </c>
      <c r="N26" t="s">
        <v>6</v>
      </c>
      <c r="O26">
        <v>21</v>
      </c>
      <c r="P26">
        <v>15.5</v>
      </c>
      <c r="R26" t="s">
        <v>173</v>
      </c>
      <c r="T26" t="s">
        <v>22</v>
      </c>
      <c r="U26" t="s">
        <v>528</v>
      </c>
      <c r="V26" t="s">
        <v>481</v>
      </c>
      <c r="X26" t="s">
        <v>566</v>
      </c>
    </row>
    <row r="27" spans="1:24" x14ac:dyDescent="0.2">
      <c r="A27" t="str">
        <f t="shared" si="0"/>
        <v>KB29.B</v>
      </c>
      <c r="B27" t="s">
        <v>51</v>
      </c>
      <c r="C27" s="1">
        <v>44337</v>
      </c>
      <c r="D27">
        <v>82</v>
      </c>
      <c r="E27" t="s">
        <v>50</v>
      </c>
      <c r="H27" t="str">
        <f t="shared" si="1"/>
        <v>KB</v>
      </c>
      <c r="I27" t="s">
        <v>359</v>
      </c>
      <c r="J27" t="s">
        <v>27</v>
      </c>
      <c r="K27">
        <v>1</v>
      </c>
      <c r="L27" t="str">
        <f t="shared" si="3"/>
        <v>D8</v>
      </c>
      <c r="O27">
        <v>17</v>
      </c>
      <c r="P27">
        <v>14</v>
      </c>
      <c r="Q27">
        <v>8.8000000000000007</v>
      </c>
      <c r="R27" t="s">
        <v>173</v>
      </c>
      <c r="T27" t="s">
        <v>23</v>
      </c>
      <c r="U27" t="s">
        <v>529</v>
      </c>
      <c r="X27" t="s">
        <v>566</v>
      </c>
    </row>
    <row r="28" spans="1:24" x14ac:dyDescent="0.2">
      <c r="A28" t="str">
        <f t="shared" si="0"/>
        <v>KB29.A</v>
      </c>
      <c r="B28" t="s">
        <v>46</v>
      </c>
      <c r="C28" s="1">
        <v>44337</v>
      </c>
      <c r="D28">
        <v>82</v>
      </c>
      <c r="E28" t="s">
        <v>47</v>
      </c>
      <c r="H28" t="str">
        <f t="shared" si="1"/>
        <v>KB</v>
      </c>
      <c r="I28" t="s">
        <v>359</v>
      </c>
      <c r="J28" t="s">
        <v>26</v>
      </c>
      <c r="K28">
        <v>1</v>
      </c>
      <c r="L28" t="str">
        <f t="shared" si="3"/>
        <v>D8</v>
      </c>
      <c r="O28">
        <v>23</v>
      </c>
      <c r="P28">
        <v>16.399999999999999</v>
      </c>
      <c r="Q28">
        <v>11.2</v>
      </c>
      <c r="R28" t="s">
        <v>173</v>
      </c>
      <c r="T28" t="s">
        <v>22</v>
      </c>
      <c r="U28" t="s">
        <v>529</v>
      </c>
      <c r="X28" t="s">
        <v>566</v>
      </c>
    </row>
    <row r="29" spans="1:24" x14ac:dyDescent="0.2">
      <c r="A29" t="str">
        <f t="shared" si="0"/>
        <v>KB29.C</v>
      </c>
      <c r="B29" t="s">
        <v>52</v>
      </c>
      <c r="C29" s="1">
        <v>44337</v>
      </c>
      <c r="D29">
        <v>82</v>
      </c>
      <c r="E29" t="s">
        <v>48</v>
      </c>
      <c r="H29" t="str">
        <f t="shared" si="1"/>
        <v>KB</v>
      </c>
      <c r="I29" t="s">
        <v>359</v>
      </c>
      <c r="J29" t="s">
        <v>28</v>
      </c>
      <c r="K29">
        <v>1</v>
      </c>
      <c r="L29" t="str">
        <f t="shared" si="3"/>
        <v>D8</v>
      </c>
      <c r="O29">
        <v>24</v>
      </c>
      <c r="P29">
        <v>16.2</v>
      </c>
      <c r="Q29">
        <v>12.1</v>
      </c>
      <c r="R29" t="s">
        <v>173</v>
      </c>
      <c r="T29" t="s">
        <v>22</v>
      </c>
      <c r="U29" t="s">
        <v>529</v>
      </c>
      <c r="X29" t="s">
        <v>566</v>
      </c>
    </row>
    <row r="30" spans="1:24" x14ac:dyDescent="0.2">
      <c r="A30" t="str">
        <f t="shared" si="0"/>
        <v>KB29.D</v>
      </c>
      <c r="B30" t="s">
        <v>53</v>
      </c>
      <c r="C30" s="1">
        <v>44337</v>
      </c>
      <c r="D30">
        <v>82</v>
      </c>
      <c r="E30" t="s">
        <v>49</v>
      </c>
      <c r="H30" t="str">
        <f t="shared" si="1"/>
        <v>KB</v>
      </c>
      <c r="I30" t="s">
        <v>359</v>
      </c>
      <c r="J30" t="s">
        <v>29</v>
      </c>
      <c r="K30">
        <v>1</v>
      </c>
      <c r="L30" t="str">
        <f t="shared" si="3"/>
        <v>D8</v>
      </c>
      <c r="O30">
        <v>23</v>
      </c>
      <c r="Q30">
        <v>12.9</v>
      </c>
      <c r="R30" t="s">
        <v>5</v>
      </c>
      <c r="T30" t="s">
        <v>22</v>
      </c>
      <c r="U30" t="s">
        <v>529</v>
      </c>
      <c r="V30" t="s">
        <v>54</v>
      </c>
      <c r="X30" t="s">
        <v>5</v>
      </c>
    </row>
    <row r="31" spans="1:24" x14ac:dyDescent="0.2">
      <c r="A31" t="str">
        <f t="shared" si="0"/>
        <v>KB908.A</v>
      </c>
      <c r="B31" t="s">
        <v>484</v>
      </c>
      <c r="C31" s="1">
        <v>44337</v>
      </c>
      <c r="D31">
        <v>82</v>
      </c>
      <c r="E31" t="s">
        <v>40</v>
      </c>
      <c r="H31" t="str">
        <f t="shared" si="1"/>
        <v>KB</v>
      </c>
      <c r="I31" t="s">
        <v>356</v>
      </c>
      <c r="J31" t="s">
        <v>26</v>
      </c>
      <c r="K31">
        <v>1</v>
      </c>
      <c r="L31" t="str">
        <f t="shared" si="3"/>
        <v>D8</v>
      </c>
      <c r="N31" t="s">
        <v>6</v>
      </c>
      <c r="O31">
        <v>21</v>
      </c>
      <c r="P31">
        <v>15.2</v>
      </c>
      <c r="Q31">
        <v>10.1</v>
      </c>
      <c r="R31" t="s">
        <v>173</v>
      </c>
      <c r="T31" t="s">
        <v>22</v>
      </c>
      <c r="U31" t="s">
        <v>529</v>
      </c>
      <c r="X31" t="s">
        <v>566</v>
      </c>
    </row>
    <row r="32" spans="1:24" x14ac:dyDescent="0.2">
      <c r="A32" t="str">
        <f t="shared" si="0"/>
        <v>KB908.B</v>
      </c>
      <c r="B32" t="s">
        <v>485</v>
      </c>
      <c r="C32" s="1">
        <v>44337</v>
      </c>
      <c r="D32">
        <v>82</v>
      </c>
      <c r="E32" t="s">
        <v>41</v>
      </c>
      <c r="H32" t="str">
        <f t="shared" si="1"/>
        <v>KB</v>
      </c>
      <c r="I32" t="s">
        <v>356</v>
      </c>
      <c r="J32" t="s">
        <v>27</v>
      </c>
      <c r="K32">
        <v>1</v>
      </c>
      <c r="L32" t="str">
        <f t="shared" si="3"/>
        <v>D8</v>
      </c>
      <c r="N32" t="s">
        <v>6</v>
      </c>
      <c r="O32">
        <v>27</v>
      </c>
      <c r="P32">
        <v>17.7</v>
      </c>
      <c r="Q32">
        <v>13.1</v>
      </c>
      <c r="R32" t="s">
        <v>173</v>
      </c>
      <c r="T32" t="s">
        <v>22</v>
      </c>
      <c r="U32" t="s">
        <v>529</v>
      </c>
      <c r="X32" t="s">
        <v>566</v>
      </c>
    </row>
    <row r="33" spans="1:24" x14ac:dyDescent="0.2">
      <c r="A33" t="str">
        <f t="shared" si="0"/>
        <v>KB908.C</v>
      </c>
      <c r="B33" t="s">
        <v>486</v>
      </c>
      <c r="C33" s="1">
        <v>44337</v>
      </c>
      <c r="D33">
        <v>82</v>
      </c>
      <c r="E33" t="s">
        <v>42</v>
      </c>
      <c r="H33" t="str">
        <f t="shared" si="1"/>
        <v>KB</v>
      </c>
      <c r="I33" t="s">
        <v>356</v>
      </c>
      <c r="J33" t="s">
        <v>28</v>
      </c>
      <c r="K33">
        <v>1</v>
      </c>
      <c r="L33" t="str">
        <f t="shared" si="3"/>
        <v>D8</v>
      </c>
      <c r="N33" t="s">
        <v>6</v>
      </c>
      <c r="O33">
        <v>25</v>
      </c>
      <c r="P33">
        <v>17.100000000000001</v>
      </c>
      <c r="Q33">
        <v>11.8</v>
      </c>
      <c r="R33" t="s">
        <v>173</v>
      </c>
      <c r="T33" t="s">
        <v>22</v>
      </c>
      <c r="U33" t="s">
        <v>529</v>
      </c>
      <c r="X33" t="s">
        <v>566</v>
      </c>
    </row>
    <row r="34" spans="1:24" x14ac:dyDescent="0.2">
      <c r="A34" t="str">
        <f t="shared" si="0"/>
        <v>KB908.D</v>
      </c>
      <c r="B34" t="s">
        <v>487</v>
      </c>
      <c r="C34" s="1">
        <v>44337</v>
      </c>
      <c r="D34">
        <v>82</v>
      </c>
      <c r="E34" t="s">
        <v>43</v>
      </c>
      <c r="H34" t="str">
        <f t="shared" si="1"/>
        <v>KB</v>
      </c>
      <c r="I34" t="s">
        <v>356</v>
      </c>
      <c r="J34" t="s">
        <v>29</v>
      </c>
      <c r="K34">
        <v>1</v>
      </c>
      <c r="L34" t="str">
        <f t="shared" si="3"/>
        <v>D8</v>
      </c>
      <c r="N34" t="s">
        <v>6</v>
      </c>
      <c r="O34">
        <v>28</v>
      </c>
      <c r="P34">
        <v>17.8</v>
      </c>
      <c r="Q34">
        <v>14.3</v>
      </c>
      <c r="R34" t="s">
        <v>173</v>
      </c>
      <c r="T34" t="s">
        <v>22</v>
      </c>
      <c r="U34" t="s">
        <v>529</v>
      </c>
      <c r="X34" t="s">
        <v>566</v>
      </c>
    </row>
    <row r="35" spans="1:24" x14ac:dyDescent="0.2">
      <c r="A35" t="str">
        <f t="shared" si="0"/>
        <v>KB908.E</v>
      </c>
      <c r="B35" t="s">
        <v>488</v>
      </c>
      <c r="C35" s="1">
        <v>44337</v>
      </c>
      <c r="D35">
        <v>82</v>
      </c>
      <c r="E35" t="s">
        <v>44</v>
      </c>
      <c r="H35" t="str">
        <f t="shared" si="1"/>
        <v>KB</v>
      </c>
      <c r="I35" t="s">
        <v>356</v>
      </c>
      <c r="J35" t="s">
        <v>30</v>
      </c>
      <c r="K35">
        <v>1</v>
      </c>
      <c r="L35" t="str">
        <f t="shared" si="3"/>
        <v>D8</v>
      </c>
      <c r="N35" t="s">
        <v>6</v>
      </c>
      <c r="O35">
        <v>28</v>
      </c>
      <c r="Q35">
        <v>14.7</v>
      </c>
      <c r="R35" t="s">
        <v>173</v>
      </c>
      <c r="T35" t="s">
        <v>22</v>
      </c>
      <c r="U35" t="s">
        <v>529</v>
      </c>
      <c r="V35" t="s">
        <v>490</v>
      </c>
      <c r="X35" t="s">
        <v>566</v>
      </c>
    </row>
    <row r="36" spans="1:24" x14ac:dyDescent="0.2">
      <c r="A36" t="str">
        <f t="shared" si="0"/>
        <v>KB908.F</v>
      </c>
      <c r="B36" t="s">
        <v>489</v>
      </c>
      <c r="C36" s="1">
        <v>44337</v>
      </c>
      <c r="D36">
        <v>82</v>
      </c>
      <c r="E36" t="s">
        <v>45</v>
      </c>
      <c r="H36" t="str">
        <f t="shared" si="1"/>
        <v>KB</v>
      </c>
      <c r="I36" t="s">
        <v>356</v>
      </c>
      <c r="J36" t="s">
        <v>31</v>
      </c>
      <c r="K36">
        <v>1</v>
      </c>
      <c r="L36" t="str">
        <f t="shared" si="3"/>
        <v>D8</v>
      </c>
      <c r="N36" t="s">
        <v>6</v>
      </c>
      <c r="O36">
        <v>28</v>
      </c>
      <c r="P36">
        <v>17.8</v>
      </c>
      <c r="Q36">
        <v>14.5</v>
      </c>
      <c r="R36" t="s">
        <v>173</v>
      </c>
      <c r="T36" t="s">
        <v>22</v>
      </c>
      <c r="U36" t="s">
        <v>529</v>
      </c>
      <c r="X36" t="s">
        <v>566</v>
      </c>
    </row>
    <row r="37" spans="1:24" x14ac:dyDescent="0.2">
      <c r="A37" t="str">
        <f t="shared" si="0"/>
        <v>IN8.B</v>
      </c>
      <c r="B37" t="s">
        <v>494</v>
      </c>
      <c r="C37" s="1">
        <v>44338</v>
      </c>
      <c r="D37">
        <v>83</v>
      </c>
      <c r="E37" t="s">
        <v>69</v>
      </c>
      <c r="H37" t="str">
        <f t="shared" si="1"/>
        <v>IN</v>
      </c>
      <c r="I37" t="s">
        <v>492</v>
      </c>
      <c r="J37" t="s">
        <v>27</v>
      </c>
      <c r="K37">
        <v>1</v>
      </c>
      <c r="L37" t="str">
        <f t="shared" si="3"/>
        <v>D10</v>
      </c>
      <c r="O37">
        <v>23</v>
      </c>
      <c r="Q37">
        <v>11.4</v>
      </c>
      <c r="R37" t="s">
        <v>5</v>
      </c>
      <c r="T37" t="s">
        <v>22</v>
      </c>
      <c r="U37" t="s">
        <v>529</v>
      </c>
      <c r="V37" t="s">
        <v>497</v>
      </c>
      <c r="X37" t="s">
        <v>5</v>
      </c>
    </row>
    <row r="38" spans="1:24" x14ac:dyDescent="0.2">
      <c r="A38" t="str">
        <f t="shared" si="0"/>
        <v>IN8.A</v>
      </c>
      <c r="B38" t="s">
        <v>495</v>
      </c>
      <c r="C38" s="1">
        <v>44338</v>
      </c>
      <c r="D38">
        <v>83</v>
      </c>
      <c r="E38" t="s">
        <v>70</v>
      </c>
      <c r="H38" t="str">
        <f t="shared" si="1"/>
        <v>IN</v>
      </c>
      <c r="I38" t="s">
        <v>492</v>
      </c>
      <c r="J38" t="s">
        <v>26</v>
      </c>
      <c r="K38">
        <v>1</v>
      </c>
      <c r="L38" t="str">
        <f t="shared" si="3"/>
        <v>D10</v>
      </c>
      <c r="O38">
        <v>23</v>
      </c>
      <c r="Q38">
        <v>12.4</v>
      </c>
      <c r="R38" t="s">
        <v>5</v>
      </c>
      <c r="T38" t="s">
        <v>22</v>
      </c>
      <c r="U38" t="s">
        <v>529</v>
      </c>
      <c r="V38" t="s">
        <v>497</v>
      </c>
      <c r="X38" t="s">
        <v>5</v>
      </c>
    </row>
    <row r="39" spans="1:24" x14ac:dyDescent="0.2">
      <c r="A39" t="str">
        <f t="shared" si="0"/>
        <v>IN8.C</v>
      </c>
      <c r="B39" t="s">
        <v>496</v>
      </c>
      <c r="C39" s="1">
        <v>44338</v>
      </c>
      <c r="D39">
        <v>83</v>
      </c>
      <c r="E39" t="s">
        <v>71</v>
      </c>
      <c r="H39" t="str">
        <f t="shared" si="1"/>
        <v>IN</v>
      </c>
      <c r="I39" t="s">
        <v>492</v>
      </c>
      <c r="J39" t="s">
        <v>28</v>
      </c>
      <c r="K39">
        <v>1</v>
      </c>
      <c r="L39" t="str">
        <f t="shared" si="3"/>
        <v>D10</v>
      </c>
      <c r="O39">
        <v>23</v>
      </c>
      <c r="Q39">
        <v>13.5</v>
      </c>
      <c r="R39" t="s">
        <v>5</v>
      </c>
      <c r="T39" t="s">
        <v>22</v>
      </c>
      <c r="U39" t="s">
        <v>529</v>
      </c>
      <c r="V39" t="s">
        <v>497</v>
      </c>
      <c r="X39" t="s">
        <v>5</v>
      </c>
    </row>
    <row r="40" spans="1:24" x14ac:dyDescent="0.2">
      <c r="A40" t="str">
        <f t="shared" si="0"/>
        <v>KB158.A</v>
      </c>
      <c r="B40" t="s">
        <v>77</v>
      </c>
      <c r="C40" s="1">
        <v>44338</v>
      </c>
      <c r="D40">
        <v>83</v>
      </c>
      <c r="E40" t="s">
        <v>72</v>
      </c>
      <c r="H40" t="str">
        <f t="shared" si="1"/>
        <v>KB</v>
      </c>
      <c r="I40" t="s">
        <v>493</v>
      </c>
      <c r="J40" t="s">
        <v>26</v>
      </c>
      <c r="K40">
        <v>1</v>
      </c>
      <c r="L40" t="str">
        <f t="shared" si="3"/>
        <v>D8</v>
      </c>
      <c r="O40">
        <v>24</v>
      </c>
      <c r="P40">
        <v>16.399999999999999</v>
      </c>
      <c r="Q40">
        <v>12.7</v>
      </c>
      <c r="R40" t="s">
        <v>173</v>
      </c>
      <c r="T40" t="s">
        <v>22</v>
      </c>
      <c r="U40" t="s">
        <v>528</v>
      </c>
      <c r="X40" t="s">
        <v>566</v>
      </c>
    </row>
    <row r="41" spans="1:24" x14ac:dyDescent="0.2">
      <c r="A41" t="str">
        <f t="shared" si="0"/>
        <v>KB22.E</v>
      </c>
      <c r="B41" t="s">
        <v>82</v>
      </c>
      <c r="C41" s="1">
        <v>44338</v>
      </c>
      <c r="D41">
        <v>83</v>
      </c>
      <c r="E41" t="s">
        <v>5</v>
      </c>
      <c r="H41" t="str">
        <f t="shared" si="1"/>
        <v>KB</v>
      </c>
      <c r="I41" t="s">
        <v>197</v>
      </c>
      <c r="J41" t="s">
        <v>30</v>
      </c>
      <c r="K41">
        <v>1</v>
      </c>
      <c r="L41" t="str">
        <f t="shared" si="3"/>
        <v>D8</v>
      </c>
      <c r="O41">
        <v>17</v>
      </c>
      <c r="P41">
        <v>14.1</v>
      </c>
      <c r="Q41">
        <v>9.6</v>
      </c>
      <c r="R41" t="s">
        <v>173</v>
      </c>
      <c r="T41" t="s">
        <v>23</v>
      </c>
      <c r="U41" t="s">
        <v>529</v>
      </c>
      <c r="X41" t="s">
        <v>566</v>
      </c>
    </row>
    <row r="42" spans="1:24" x14ac:dyDescent="0.2">
      <c r="A42" t="str">
        <f t="shared" si="0"/>
        <v>KB22.A</v>
      </c>
      <c r="B42" t="s">
        <v>78</v>
      </c>
      <c r="C42" s="1">
        <v>44338</v>
      </c>
      <c r="D42">
        <v>83</v>
      </c>
      <c r="E42" t="s">
        <v>73</v>
      </c>
      <c r="H42" t="str">
        <f t="shared" si="1"/>
        <v>KB</v>
      </c>
      <c r="I42" t="s">
        <v>197</v>
      </c>
      <c r="J42" t="s">
        <v>26</v>
      </c>
      <c r="K42">
        <v>1</v>
      </c>
      <c r="L42" t="str">
        <f t="shared" si="3"/>
        <v>D8</v>
      </c>
      <c r="O42">
        <v>22</v>
      </c>
      <c r="P42">
        <v>16.100000000000001</v>
      </c>
      <c r="Q42">
        <v>13.2</v>
      </c>
      <c r="R42" t="s">
        <v>173</v>
      </c>
      <c r="T42" t="s">
        <v>22</v>
      </c>
      <c r="U42" t="s">
        <v>529</v>
      </c>
      <c r="X42" t="s">
        <v>566</v>
      </c>
    </row>
    <row r="43" spans="1:24" x14ac:dyDescent="0.2">
      <c r="A43" t="str">
        <f t="shared" si="0"/>
        <v>KB22.B</v>
      </c>
      <c r="B43" t="s">
        <v>79</v>
      </c>
      <c r="C43" s="1">
        <v>44338</v>
      </c>
      <c r="D43">
        <v>83</v>
      </c>
      <c r="E43" t="s">
        <v>74</v>
      </c>
      <c r="H43" t="str">
        <f t="shared" si="1"/>
        <v>KB</v>
      </c>
      <c r="I43" t="s">
        <v>197</v>
      </c>
      <c r="J43" t="s">
        <v>27</v>
      </c>
      <c r="K43">
        <v>1</v>
      </c>
      <c r="L43" t="str">
        <f t="shared" si="3"/>
        <v>D8</v>
      </c>
      <c r="O43">
        <v>19</v>
      </c>
      <c r="P43">
        <v>15</v>
      </c>
      <c r="Q43">
        <v>12.5</v>
      </c>
      <c r="R43" t="s">
        <v>173</v>
      </c>
      <c r="T43" t="s">
        <v>22</v>
      </c>
      <c r="U43" t="s">
        <v>529</v>
      </c>
      <c r="X43" t="s">
        <v>566</v>
      </c>
    </row>
    <row r="44" spans="1:24" x14ac:dyDescent="0.2">
      <c r="A44" t="str">
        <f t="shared" si="0"/>
        <v>KB22.C</v>
      </c>
      <c r="B44" t="s">
        <v>80</v>
      </c>
      <c r="C44" s="1">
        <v>44338</v>
      </c>
      <c r="D44">
        <v>83</v>
      </c>
      <c r="E44" t="s">
        <v>75</v>
      </c>
      <c r="H44" t="str">
        <f t="shared" si="1"/>
        <v>KB</v>
      </c>
      <c r="I44" t="s">
        <v>197</v>
      </c>
      <c r="J44" t="s">
        <v>28</v>
      </c>
      <c r="K44">
        <v>1</v>
      </c>
      <c r="L44" t="str">
        <f t="shared" si="3"/>
        <v>D8</v>
      </c>
      <c r="O44">
        <v>18</v>
      </c>
      <c r="Q44">
        <v>10.7</v>
      </c>
      <c r="R44" t="s">
        <v>173</v>
      </c>
      <c r="T44" t="s">
        <v>22</v>
      </c>
      <c r="U44" t="s">
        <v>529</v>
      </c>
      <c r="X44" t="s">
        <v>566</v>
      </c>
    </row>
    <row r="45" spans="1:24" x14ac:dyDescent="0.2">
      <c r="A45" t="str">
        <f t="shared" si="0"/>
        <v>KB22.D</v>
      </c>
      <c r="B45" t="s">
        <v>81</v>
      </c>
      <c r="C45" s="1">
        <v>44338</v>
      </c>
      <c r="D45">
        <v>83</v>
      </c>
      <c r="E45" t="s">
        <v>76</v>
      </c>
      <c r="H45" t="str">
        <f t="shared" si="1"/>
        <v>KB</v>
      </c>
      <c r="I45" t="s">
        <v>197</v>
      </c>
      <c r="J45" t="s">
        <v>29</v>
      </c>
      <c r="K45">
        <v>1</v>
      </c>
      <c r="L45" t="str">
        <f t="shared" si="3"/>
        <v>D8</v>
      </c>
      <c r="O45">
        <v>17</v>
      </c>
      <c r="P45">
        <v>15.1</v>
      </c>
      <c r="Q45">
        <v>10.199999999999999</v>
      </c>
      <c r="R45" t="s">
        <v>173</v>
      </c>
      <c r="T45" t="s">
        <v>22</v>
      </c>
      <c r="U45" t="s">
        <v>529</v>
      </c>
      <c r="X45" t="s">
        <v>566</v>
      </c>
    </row>
    <row r="46" spans="1:24" x14ac:dyDescent="0.2">
      <c r="A46" t="str">
        <f t="shared" si="0"/>
        <v>KB4.D</v>
      </c>
      <c r="B46" t="s">
        <v>104</v>
      </c>
      <c r="C46" s="1">
        <v>44339</v>
      </c>
      <c r="D46">
        <v>84</v>
      </c>
      <c r="E46" t="s">
        <v>105</v>
      </c>
      <c r="H46" t="str">
        <f t="shared" si="1"/>
        <v>KB</v>
      </c>
      <c r="I46" t="s">
        <v>568</v>
      </c>
      <c r="J46" t="s">
        <v>29</v>
      </c>
      <c r="K46">
        <v>1</v>
      </c>
      <c r="L46" t="str">
        <f t="shared" si="3"/>
        <v>D8</v>
      </c>
      <c r="O46">
        <v>20</v>
      </c>
      <c r="Q46">
        <v>10.7</v>
      </c>
      <c r="R46" t="s">
        <v>173</v>
      </c>
      <c r="T46" t="s">
        <v>23</v>
      </c>
      <c r="U46" t="s">
        <v>528</v>
      </c>
      <c r="X46" t="s">
        <v>566</v>
      </c>
    </row>
    <row r="47" spans="1:24" x14ac:dyDescent="0.2">
      <c r="A47" t="str">
        <f t="shared" si="0"/>
        <v>KB4.F</v>
      </c>
      <c r="B47" t="s">
        <v>106</v>
      </c>
      <c r="C47" s="1">
        <v>44339</v>
      </c>
      <c r="D47">
        <v>84</v>
      </c>
      <c r="E47" t="s">
        <v>50</v>
      </c>
      <c r="H47" t="str">
        <f t="shared" si="1"/>
        <v>KB</v>
      </c>
      <c r="I47" t="s">
        <v>568</v>
      </c>
      <c r="J47" t="s">
        <v>31</v>
      </c>
      <c r="K47">
        <v>1</v>
      </c>
      <c r="L47" t="str">
        <f t="shared" si="3"/>
        <v>D8</v>
      </c>
      <c r="O47">
        <v>15</v>
      </c>
      <c r="Q47">
        <v>8.1999999999999993</v>
      </c>
      <c r="R47" t="s">
        <v>5</v>
      </c>
      <c r="T47" t="s">
        <v>23</v>
      </c>
      <c r="U47" t="s">
        <v>528</v>
      </c>
      <c r="X47" t="s">
        <v>566</v>
      </c>
    </row>
    <row r="48" spans="1:24" x14ac:dyDescent="0.2">
      <c r="A48" t="str">
        <f t="shared" si="0"/>
        <v>KB4.E</v>
      </c>
      <c r="B48" t="s">
        <v>103</v>
      </c>
      <c r="C48" s="1">
        <v>44339</v>
      </c>
      <c r="D48">
        <v>84</v>
      </c>
      <c r="E48" t="s">
        <v>83</v>
      </c>
      <c r="H48" t="str">
        <f t="shared" si="1"/>
        <v>KB</v>
      </c>
      <c r="I48" t="s">
        <v>568</v>
      </c>
      <c r="J48" t="s">
        <v>30</v>
      </c>
      <c r="K48">
        <v>1</v>
      </c>
      <c r="L48" t="str">
        <f t="shared" si="3"/>
        <v>D8</v>
      </c>
      <c r="O48">
        <v>21</v>
      </c>
      <c r="P48">
        <v>16.399999999999999</v>
      </c>
      <c r="Q48">
        <v>11.4</v>
      </c>
      <c r="R48" t="s">
        <v>5</v>
      </c>
      <c r="T48" t="s">
        <v>22</v>
      </c>
      <c r="U48" t="s">
        <v>528</v>
      </c>
      <c r="X48" t="s">
        <v>566</v>
      </c>
    </row>
    <row r="49" spans="1:24" x14ac:dyDescent="0.2">
      <c r="A49" t="str">
        <f t="shared" si="0"/>
        <v>KB4.B</v>
      </c>
      <c r="B49" t="s">
        <v>101</v>
      </c>
      <c r="C49" s="1">
        <v>44339</v>
      </c>
      <c r="D49">
        <v>84</v>
      </c>
      <c r="E49" t="s">
        <v>84</v>
      </c>
      <c r="H49" t="str">
        <f t="shared" si="1"/>
        <v>KB</v>
      </c>
      <c r="I49" t="s">
        <v>568</v>
      </c>
      <c r="J49" t="s">
        <v>27</v>
      </c>
      <c r="K49">
        <v>1</v>
      </c>
      <c r="L49" t="str">
        <f t="shared" si="3"/>
        <v>D8</v>
      </c>
      <c r="O49">
        <v>20</v>
      </c>
      <c r="Q49">
        <v>10.199999999999999</v>
      </c>
      <c r="R49" t="s">
        <v>173</v>
      </c>
      <c r="T49" t="s">
        <v>22</v>
      </c>
      <c r="U49" t="s">
        <v>528</v>
      </c>
      <c r="X49" t="s">
        <v>566</v>
      </c>
    </row>
    <row r="50" spans="1:24" x14ac:dyDescent="0.2">
      <c r="A50" t="str">
        <f t="shared" si="0"/>
        <v>KB4.A</v>
      </c>
      <c r="B50" t="s">
        <v>100</v>
      </c>
      <c r="C50" s="1">
        <v>44339</v>
      </c>
      <c r="D50">
        <v>84</v>
      </c>
      <c r="E50" t="s">
        <v>85</v>
      </c>
      <c r="H50" t="str">
        <f t="shared" si="1"/>
        <v>KB</v>
      </c>
      <c r="I50" t="s">
        <v>568</v>
      </c>
      <c r="J50" t="s">
        <v>26</v>
      </c>
      <c r="K50">
        <v>1</v>
      </c>
      <c r="L50" t="str">
        <f t="shared" si="3"/>
        <v>D8</v>
      </c>
      <c r="O50">
        <v>21</v>
      </c>
      <c r="P50">
        <v>16</v>
      </c>
      <c r="Q50">
        <v>10.4</v>
      </c>
      <c r="R50" t="s">
        <v>173</v>
      </c>
      <c r="T50" t="s">
        <v>22</v>
      </c>
      <c r="U50" t="s">
        <v>528</v>
      </c>
      <c r="X50" t="s">
        <v>566</v>
      </c>
    </row>
    <row r="51" spans="1:24" x14ac:dyDescent="0.2">
      <c r="A51" t="str">
        <f t="shared" si="0"/>
        <v>KB4.C</v>
      </c>
      <c r="B51" t="s">
        <v>102</v>
      </c>
      <c r="C51" s="1">
        <v>44339</v>
      </c>
      <c r="D51">
        <v>84</v>
      </c>
      <c r="E51" t="s">
        <v>86</v>
      </c>
      <c r="H51" t="str">
        <f t="shared" si="1"/>
        <v>KB</v>
      </c>
      <c r="I51" t="s">
        <v>568</v>
      </c>
      <c r="J51" t="s">
        <v>28</v>
      </c>
      <c r="K51">
        <v>1</v>
      </c>
      <c r="L51" t="str">
        <f t="shared" si="3"/>
        <v>D8</v>
      </c>
      <c r="O51">
        <v>18</v>
      </c>
      <c r="Q51">
        <v>9.8000000000000007</v>
      </c>
      <c r="R51" t="s">
        <v>173</v>
      </c>
      <c r="T51" t="s">
        <v>22</v>
      </c>
      <c r="U51" t="s">
        <v>528</v>
      </c>
      <c r="X51" t="s">
        <v>566</v>
      </c>
    </row>
    <row r="52" spans="1:24" x14ac:dyDescent="0.2">
      <c r="A52" t="str">
        <f t="shared" si="0"/>
        <v>IN8.Fe</v>
      </c>
      <c r="B52" t="s">
        <v>107</v>
      </c>
      <c r="C52" s="1">
        <v>44339</v>
      </c>
      <c r="D52">
        <v>84</v>
      </c>
      <c r="E52" t="s">
        <v>108</v>
      </c>
      <c r="F52" t="s">
        <v>499</v>
      </c>
      <c r="G52" s="2" t="s">
        <v>501</v>
      </c>
      <c r="H52" t="str">
        <f t="shared" si="1"/>
        <v>IN</v>
      </c>
      <c r="I52" t="s">
        <v>492</v>
      </c>
      <c r="J52" t="s">
        <v>353</v>
      </c>
      <c r="K52">
        <v>6</v>
      </c>
      <c r="L52" t="s">
        <v>191</v>
      </c>
      <c r="M52" t="s">
        <v>31</v>
      </c>
      <c r="O52">
        <v>70</v>
      </c>
      <c r="P52">
        <v>21.2</v>
      </c>
      <c r="Q52">
        <v>18</v>
      </c>
      <c r="R52" t="s">
        <v>191</v>
      </c>
      <c r="T52" t="s">
        <v>23</v>
      </c>
      <c r="U52" t="s">
        <v>529</v>
      </c>
      <c r="V52" t="s">
        <v>500</v>
      </c>
      <c r="X52" t="s">
        <v>566</v>
      </c>
    </row>
    <row r="53" spans="1:24" x14ac:dyDescent="0.2">
      <c r="A53" t="str">
        <f t="shared" si="0"/>
        <v>KB10.E</v>
      </c>
      <c r="B53" t="s">
        <v>116</v>
      </c>
      <c r="C53" s="1">
        <v>44340</v>
      </c>
      <c r="D53">
        <v>85</v>
      </c>
      <c r="E53" t="s">
        <v>91</v>
      </c>
      <c r="H53" t="str">
        <f t="shared" si="1"/>
        <v>KB</v>
      </c>
      <c r="I53" t="s">
        <v>16</v>
      </c>
      <c r="J53" t="s">
        <v>30</v>
      </c>
      <c r="K53">
        <v>1</v>
      </c>
      <c r="L53" t="str">
        <f t="shared" ref="L53:L59" si="4">RIGHT(B53,LEN(B53)-FIND(".",B53)-2)</f>
        <v>D15</v>
      </c>
      <c r="N53" t="s">
        <v>192</v>
      </c>
      <c r="O53">
        <v>39</v>
      </c>
      <c r="P53">
        <v>19</v>
      </c>
      <c r="Q53">
        <v>14.5</v>
      </c>
      <c r="R53" t="s">
        <v>355</v>
      </c>
      <c r="T53" t="s">
        <v>22</v>
      </c>
      <c r="U53" t="s">
        <v>528</v>
      </c>
      <c r="V53" t="s">
        <v>117</v>
      </c>
      <c r="X53" t="s">
        <v>566</v>
      </c>
    </row>
    <row r="54" spans="1:24" x14ac:dyDescent="0.2">
      <c r="A54" t="str">
        <f t="shared" si="0"/>
        <v>KB20.A</v>
      </c>
      <c r="B54" t="s">
        <v>111</v>
      </c>
      <c r="C54" s="1">
        <v>44340</v>
      </c>
      <c r="D54">
        <v>85</v>
      </c>
      <c r="E54" t="s">
        <v>87</v>
      </c>
      <c r="H54" t="str">
        <f t="shared" si="1"/>
        <v>KB</v>
      </c>
      <c r="I54" t="s">
        <v>436</v>
      </c>
      <c r="J54" t="s">
        <v>26</v>
      </c>
      <c r="K54">
        <v>1</v>
      </c>
      <c r="L54" t="str">
        <f t="shared" si="4"/>
        <v>D8</v>
      </c>
      <c r="O54">
        <v>21</v>
      </c>
      <c r="P54">
        <v>16</v>
      </c>
      <c r="Q54">
        <v>12.3</v>
      </c>
      <c r="R54" t="s">
        <v>173</v>
      </c>
      <c r="T54" t="s">
        <v>22</v>
      </c>
      <c r="U54" t="s">
        <v>528</v>
      </c>
      <c r="X54" t="s">
        <v>566</v>
      </c>
    </row>
    <row r="55" spans="1:24" x14ac:dyDescent="0.2">
      <c r="A55" t="str">
        <f t="shared" si="0"/>
        <v>KB20.B</v>
      </c>
      <c r="B55" t="s">
        <v>112</v>
      </c>
      <c r="C55" s="1">
        <v>44340</v>
      </c>
      <c r="D55">
        <v>85</v>
      </c>
      <c r="E55" t="s">
        <v>88</v>
      </c>
      <c r="H55" t="str">
        <f t="shared" si="1"/>
        <v>KB</v>
      </c>
      <c r="I55" t="s">
        <v>436</v>
      </c>
      <c r="J55" t="s">
        <v>27</v>
      </c>
      <c r="K55">
        <v>1</v>
      </c>
      <c r="L55" t="str">
        <f t="shared" si="4"/>
        <v>D8</v>
      </c>
      <c r="O55">
        <v>20</v>
      </c>
      <c r="P55">
        <v>15.7</v>
      </c>
      <c r="Q55">
        <v>11.3</v>
      </c>
      <c r="R55" t="s">
        <v>173</v>
      </c>
      <c r="T55" t="s">
        <v>22</v>
      </c>
      <c r="U55" t="s">
        <v>528</v>
      </c>
      <c r="X55" t="s">
        <v>566</v>
      </c>
    </row>
    <row r="56" spans="1:24" x14ac:dyDescent="0.2">
      <c r="A56" t="str">
        <f t="shared" si="0"/>
        <v>KB20.C</v>
      </c>
      <c r="B56" t="s">
        <v>113</v>
      </c>
      <c r="C56" s="1">
        <v>44340</v>
      </c>
      <c r="D56">
        <v>85</v>
      </c>
      <c r="E56" t="s">
        <v>89</v>
      </c>
      <c r="H56" t="str">
        <f t="shared" si="1"/>
        <v>KB</v>
      </c>
      <c r="I56" t="s">
        <v>436</v>
      </c>
      <c r="J56" t="s">
        <v>28</v>
      </c>
      <c r="K56">
        <v>1</v>
      </c>
      <c r="L56" t="str">
        <f t="shared" si="4"/>
        <v>D8</v>
      </c>
      <c r="O56">
        <v>22</v>
      </c>
      <c r="P56">
        <v>15.9</v>
      </c>
      <c r="Q56">
        <v>12</v>
      </c>
      <c r="R56" t="s">
        <v>173</v>
      </c>
      <c r="T56" t="s">
        <v>22</v>
      </c>
      <c r="U56" t="s">
        <v>528</v>
      </c>
      <c r="X56" t="s">
        <v>566</v>
      </c>
    </row>
    <row r="57" spans="1:24" x14ac:dyDescent="0.2">
      <c r="A57" t="str">
        <f t="shared" si="0"/>
        <v>KB20.D</v>
      </c>
      <c r="B57" t="s">
        <v>114</v>
      </c>
      <c r="C57" s="1">
        <v>44340</v>
      </c>
      <c r="D57">
        <v>85</v>
      </c>
      <c r="E57" t="s">
        <v>90</v>
      </c>
      <c r="H57" t="str">
        <f t="shared" si="1"/>
        <v>KB</v>
      </c>
      <c r="I57" t="s">
        <v>436</v>
      </c>
      <c r="J57" t="s">
        <v>29</v>
      </c>
      <c r="K57">
        <v>1</v>
      </c>
      <c r="L57" t="str">
        <f t="shared" si="4"/>
        <v>D8</v>
      </c>
      <c r="O57">
        <v>20</v>
      </c>
      <c r="P57">
        <v>16.3</v>
      </c>
      <c r="Q57">
        <v>11.5</v>
      </c>
      <c r="R57" t="s">
        <v>173</v>
      </c>
      <c r="T57" t="s">
        <v>22</v>
      </c>
      <c r="U57" t="s">
        <v>528</v>
      </c>
      <c r="X57" t="s">
        <v>566</v>
      </c>
    </row>
    <row r="58" spans="1:24" x14ac:dyDescent="0.2">
      <c r="A58" t="str">
        <f t="shared" si="0"/>
        <v>KB916.B</v>
      </c>
      <c r="B58" t="s">
        <v>118</v>
      </c>
      <c r="C58" s="1">
        <v>44340</v>
      </c>
      <c r="D58">
        <v>85</v>
      </c>
      <c r="E58" t="s">
        <v>5</v>
      </c>
      <c r="H58" t="str">
        <f t="shared" si="1"/>
        <v>KB</v>
      </c>
      <c r="I58" t="s">
        <v>190</v>
      </c>
      <c r="J58" t="s">
        <v>27</v>
      </c>
      <c r="K58">
        <v>1</v>
      </c>
      <c r="L58" t="str">
        <f t="shared" si="4"/>
        <v>D8</v>
      </c>
      <c r="O58">
        <v>18</v>
      </c>
      <c r="P58">
        <v>10.3</v>
      </c>
      <c r="Q58">
        <v>14.5</v>
      </c>
      <c r="R58" t="s">
        <v>5</v>
      </c>
      <c r="T58" t="s">
        <v>23</v>
      </c>
      <c r="U58" t="s">
        <v>529</v>
      </c>
      <c r="X58" t="s">
        <v>566</v>
      </c>
    </row>
    <row r="59" spans="1:24" x14ac:dyDescent="0.2">
      <c r="A59" t="str">
        <f t="shared" si="0"/>
        <v>KB916.A</v>
      </c>
      <c r="B59" t="s">
        <v>115</v>
      </c>
      <c r="C59" s="1">
        <v>44340</v>
      </c>
      <c r="D59">
        <v>85</v>
      </c>
      <c r="E59" t="s">
        <v>92</v>
      </c>
      <c r="H59" t="str">
        <f t="shared" si="1"/>
        <v>KB</v>
      </c>
      <c r="I59" t="s">
        <v>190</v>
      </c>
      <c r="J59" t="s">
        <v>26</v>
      </c>
      <c r="K59">
        <v>1</v>
      </c>
      <c r="L59" t="str">
        <f t="shared" si="4"/>
        <v>D8</v>
      </c>
      <c r="O59">
        <v>18</v>
      </c>
      <c r="P59">
        <v>10.7</v>
      </c>
      <c r="Q59">
        <v>14.8</v>
      </c>
      <c r="R59" t="s">
        <v>173</v>
      </c>
      <c r="T59" t="s">
        <v>22</v>
      </c>
      <c r="U59" t="s">
        <v>529</v>
      </c>
      <c r="X59" t="s">
        <v>566</v>
      </c>
    </row>
    <row r="60" spans="1:24" x14ac:dyDescent="0.2">
      <c r="A60" t="str">
        <f t="shared" si="0"/>
        <v>KB29.Fe</v>
      </c>
      <c r="B60" t="s">
        <v>109</v>
      </c>
      <c r="C60" s="1">
        <v>44340</v>
      </c>
      <c r="D60">
        <v>85</v>
      </c>
      <c r="E60" t="s">
        <v>110</v>
      </c>
      <c r="G60" s="2" t="s">
        <v>502</v>
      </c>
      <c r="H60" t="str">
        <f t="shared" si="1"/>
        <v>KB</v>
      </c>
      <c r="I60" t="s">
        <v>359</v>
      </c>
      <c r="J60" t="s">
        <v>353</v>
      </c>
      <c r="K60">
        <v>6</v>
      </c>
      <c r="L60" t="s">
        <v>191</v>
      </c>
      <c r="M60" t="s">
        <v>31</v>
      </c>
      <c r="O60">
        <v>69</v>
      </c>
      <c r="P60">
        <v>20.7</v>
      </c>
      <c r="Q60">
        <v>16.899999999999999</v>
      </c>
      <c r="R60" t="s">
        <v>191</v>
      </c>
      <c r="T60" t="s">
        <v>23</v>
      </c>
      <c r="U60" t="s">
        <v>529</v>
      </c>
      <c r="X60" t="s">
        <v>566</v>
      </c>
    </row>
    <row r="61" spans="1:24" x14ac:dyDescent="0.2">
      <c r="A61" t="str">
        <f t="shared" si="0"/>
        <v>KB908.Fe</v>
      </c>
      <c r="B61" t="s">
        <v>121</v>
      </c>
      <c r="C61" s="1">
        <v>44340</v>
      </c>
      <c r="D61">
        <v>85</v>
      </c>
      <c r="E61" t="s">
        <v>119</v>
      </c>
      <c r="F61" t="s">
        <v>503</v>
      </c>
      <c r="G61" s="2" t="s">
        <v>504</v>
      </c>
      <c r="H61" t="str">
        <f t="shared" si="1"/>
        <v>KB</v>
      </c>
      <c r="I61" t="s">
        <v>356</v>
      </c>
      <c r="J61" t="s">
        <v>353</v>
      </c>
      <c r="K61">
        <v>6</v>
      </c>
      <c r="L61" t="s">
        <v>191</v>
      </c>
      <c r="M61" t="s">
        <v>31</v>
      </c>
      <c r="O61">
        <v>72</v>
      </c>
      <c r="P61">
        <v>19.8</v>
      </c>
      <c r="Q61">
        <v>18.100000000000001</v>
      </c>
      <c r="R61" t="s">
        <v>191</v>
      </c>
      <c r="T61" t="s">
        <v>23</v>
      </c>
      <c r="U61" t="s">
        <v>529</v>
      </c>
      <c r="V61" t="s">
        <v>505</v>
      </c>
      <c r="X61" t="s">
        <v>566</v>
      </c>
    </row>
    <row r="62" spans="1:24" x14ac:dyDescent="0.2">
      <c r="A62" t="str">
        <f t="shared" si="0"/>
        <v>KB20.Fe</v>
      </c>
      <c r="B62" t="s">
        <v>122</v>
      </c>
      <c r="C62" s="1">
        <v>44341</v>
      </c>
      <c r="D62">
        <v>86</v>
      </c>
      <c r="E62" t="s">
        <v>120</v>
      </c>
      <c r="F62" t="s">
        <v>506</v>
      </c>
      <c r="G62" s="2" t="s">
        <v>507</v>
      </c>
      <c r="H62" t="str">
        <f t="shared" si="1"/>
        <v>KB</v>
      </c>
      <c r="I62" t="s">
        <v>436</v>
      </c>
      <c r="J62" t="s">
        <v>353</v>
      </c>
      <c r="K62">
        <v>6</v>
      </c>
      <c r="L62" t="s">
        <v>191</v>
      </c>
      <c r="M62" t="s">
        <v>31</v>
      </c>
      <c r="O62">
        <v>70</v>
      </c>
      <c r="P62">
        <v>21.2</v>
      </c>
      <c r="Q62">
        <v>17.399999999999999</v>
      </c>
      <c r="R62" t="s">
        <v>191</v>
      </c>
      <c r="T62" t="s">
        <v>23</v>
      </c>
      <c r="U62" t="s">
        <v>528</v>
      </c>
      <c r="X62" t="s">
        <v>566</v>
      </c>
    </row>
    <row r="63" spans="1:24" x14ac:dyDescent="0.2">
      <c r="A63" t="str">
        <f t="shared" si="0"/>
        <v>KB15.M</v>
      </c>
      <c r="B63" t="s">
        <v>129</v>
      </c>
      <c r="C63" s="1">
        <v>44342</v>
      </c>
      <c r="D63">
        <v>87</v>
      </c>
      <c r="E63" t="s">
        <v>127</v>
      </c>
      <c r="F63" t="s">
        <v>509</v>
      </c>
      <c r="H63" t="str">
        <f t="shared" si="1"/>
        <v>KB</v>
      </c>
      <c r="I63" t="s">
        <v>354</v>
      </c>
      <c r="J63" t="s">
        <v>260</v>
      </c>
      <c r="K63">
        <v>6</v>
      </c>
      <c r="L63" t="s">
        <v>191</v>
      </c>
      <c r="M63" t="s">
        <v>260</v>
      </c>
      <c r="O63">
        <v>77</v>
      </c>
      <c r="P63">
        <v>21.3</v>
      </c>
      <c r="Q63">
        <v>17.7</v>
      </c>
      <c r="R63" t="s">
        <v>191</v>
      </c>
      <c r="T63" t="s">
        <v>23</v>
      </c>
      <c r="U63" t="s">
        <v>528</v>
      </c>
      <c r="X63" t="s">
        <v>566</v>
      </c>
    </row>
    <row r="64" spans="1:24" x14ac:dyDescent="0.2">
      <c r="A64" t="str">
        <f t="shared" si="0"/>
        <v>KB15.Fe</v>
      </c>
      <c r="B64" t="s">
        <v>130</v>
      </c>
      <c r="C64" s="1">
        <v>44342</v>
      </c>
      <c r="D64">
        <v>87</v>
      </c>
      <c r="E64" t="s">
        <v>128</v>
      </c>
      <c r="F64" t="s">
        <v>510</v>
      </c>
      <c r="G64" s="2" t="s">
        <v>511</v>
      </c>
      <c r="H64" t="str">
        <f t="shared" si="1"/>
        <v>KB</v>
      </c>
      <c r="I64" t="s">
        <v>354</v>
      </c>
      <c r="J64" t="s">
        <v>353</v>
      </c>
      <c r="K64">
        <v>6</v>
      </c>
      <c r="L64" t="s">
        <v>191</v>
      </c>
      <c r="M64" t="s">
        <v>31</v>
      </c>
      <c r="O64">
        <v>74</v>
      </c>
      <c r="P64">
        <v>21</v>
      </c>
      <c r="Q64">
        <v>18.2</v>
      </c>
      <c r="R64" t="s">
        <v>5</v>
      </c>
      <c r="T64" t="s">
        <v>23</v>
      </c>
      <c r="U64" t="s">
        <v>528</v>
      </c>
      <c r="V64" t="s">
        <v>131</v>
      </c>
      <c r="X64" t="s">
        <v>5</v>
      </c>
    </row>
    <row r="65" spans="1:24" x14ac:dyDescent="0.2">
      <c r="A65" t="str">
        <f t="shared" si="0"/>
        <v>KB158.Fe</v>
      </c>
      <c r="B65" t="s">
        <v>132</v>
      </c>
      <c r="C65" s="1">
        <v>44342</v>
      </c>
      <c r="D65">
        <v>87</v>
      </c>
      <c r="E65" t="s">
        <v>95</v>
      </c>
      <c r="G65" s="2" t="s">
        <v>512</v>
      </c>
      <c r="H65" t="str">
        <f t="shared" si="1"/>
        <v>KB</v>
      </c>
      <c r="I65" t="s">
        <v>493</v>
      </c>
      <c r="J65" t="s">
        <v>353</v>
      </c>
      <c r="K65">
        <v>6</v>
      </c>
      <c r="L65" t="s">
        <v>191</v>
      </c>
      <c r="M65" t="s">
        <v>31</v>
      </c>
      <c r="O65">
        <v>73</v>
      </c>
      <c r="P65">
        <v>20.100000000000001</v>
      </c>
      <c r="Q65">
        <v>17.600000000000001</v>
      </c>
      <c r="R65" t="s">
        <v>191</v>
      </c>
      <c r="T65" t="s">
        <v>22</v>
      </c>
      <c r="U65" t="s">
        <v>528</v>
      </c>
      <c r="W65" t="s">
        <v>22</v>
      </c>
      <c r="X65" t="s">
        <v>566</v>
      </c>
    </row>
    <row r="66" spans="1:24" x14ac:dyDescent="0.2">
      <c r="A66" t="str">
        <f t="shared" ref="A66:A129" si="5">CONCATENATE(I66,".",J66)</f>
        <v>KB22.Fe</v>
      </c>
      <c r="B66" t="s">
        <v>126</v>
      </c>
      <c r="C66" s="1">
        <v>44342</v>
      </c>
      <c r="D66">
        <v>87</v>
      </c>
      <c r="E66" t="s">
        <v>94</v>
      </c>
      <c r="G66" s="2" t="s">
        <v>508</v>
      </c>
      <c r="H66" t="str">
        <f t="shared" ref="H66:H129" si="6">LEFT(I66, 2)</f>
        <v>KB</v>
      </c>
      <c r="I66" t="s">
        <v>197</v>
      </c>
      <c r="J66" t="s">
        <v>353</v>
      </c>
      <c r="K66">
        <v>6</v>
      </c>
      <c r="L66" t="s">
        <v>191</v>
      </c>
      <c r="M66" t="s">
        <v>31</v>
      </c>
      <c r="O66">
        <v>71</v>
      </c>
      <c r="P66">
        <v>20.3</v>
      </c>
      <c r="Q66">
        <v>18.8</v>
      </c>
      <c r="R66" t="s">
        <v>191</v>
      </c>
      <c r="T66" t="s">
        <v>22</v>
      </c>
      <c r="U66" t="s">
        <v>529</v>
      </c>
      <c r="V66" t="s">
        <v>543</v>
      </c>
      <c r="W66" t="s">
        <v>22</v>
      </c>
      <c r="X66" t="s">
        <v>566</v>
      </c>
    </row>
    <row r="67" spans="1:24" x14ac:dyDescent="0.2">
      <c r="A67" t="str">
        <f t="shared" si="5"/>
        <v>KB29.M</v>
      </c>
      <c r="B67" t="s">
        <v>123</v>
      </c>
      <c r="C67" s="1">
        <v>44342</v>
      </c>
      <c r="D67">
        <v>87</v>
      </c>
      <c r="E67" t="s">
        <v>93</v>
      </c>
      <c r="H67" t="str">
        <f t="shared" si="6"/>
        <v>KB</v>
      </c>
      <c r="I67" t="s">
        <v>359</v>
      </c>
      <c r="J67" t="s">
        <v>260</v>
      </c>
      <c r="K67">
        <v>6</v>
      </c>
      <c r="L67" t="s">
        <v>191</v>
      </c>
      <c r="M67" t="s">
        <v>260</v>
      </c>
      <c r="O67">
        <v>75</v>
      </c>
      <c r="P67">
        <v>21.4</v>
      </c>
      <c r="Q67">
        <v>18.5</v>
      </c>
      <c r="R67" t="s">
        <v>191</v>
      </c>
      <c r="T67" t="s">
        <v>22</v>
      </c>
      <c r="U67" t="s">
        <v>529</v>
      </c>
      <c r="V67" t="s">
        <v>125</v>
      </c>
      <c r="W67" t="s">
        <v>22</v>
      </c>
      <c r="X67" t="s">
        <v>567</v>
      </c>
    </row>
    <row r="68" spans="1:24" x14ac:dyDescent="0.2">
      <c r="A68" t="str">
        <f t="shared" si="5"/>
        <v>KB29.M</v>
      </c>
      <c r="B68" t="s">
        <v>124</v>
      </c>
      <c r="C68" s="1">
        <v>44342</v>
      </c>
      <c r="D68">
        <v>87</v>
      </c>
      <c r="E68" t="s">
        <v>93</v>
      </c>
      <c r="H68" t="str">
        <f t="shared" si="6"/>
        <v>KB</v>
      </c>
      <c r="I68" t="s">
        <v>359</v>
      </c>
      <c r="J68" t="s">
        <v>260</v>
      </c>
      <c r="K68">
        <v>6</v>
      </c>
      <c r="L68" t="s">
        <v>191</v>
      </c>
      <c r="M68" t="s">
        <v>260</v>
      </c>
      <c r="O68">
        <v>75</v>
      </c>
      <c r="P68">
        <v>21.4</v>
      </c>
      <c r="Q68">
        <v>18.5</v>
      </c>
      <c r="R68" t="s">
        <v>191</v>
      </c>
      <c r="T68" t="s">
        <v>22</v>
      </c>
      <c r="U68" t="s">
        <v>529</v>
      </c>
      <c r="V68" t="s">
        <v>544</v>
      </c>
      <c r="W68" t="s">
        <v>22</v>
      </c>
      <c r="X68" t="s">
        <v>566</v>
      </c>
    </row>
    <row r="69" spans="1:24" x14ac:dyDescent="0.2">
      <c r="A69" t="str">
        <f t="shared" si="5"/>
        <v>CB2.D</v>
      </c>
      <c r="B69" t="s">
        <v>166</v>
      </c>
      <c r="C69" s="1">
        <v>44343</v>
      </c>
      <c r="D69">
        <v>88</v>
      </c>
      <c r="E69" t="s">
        <v>5</v>
      </c>
      <c r="F69" t="s">
        <v>5</v>
      </c>
      <c r="G69" s="2" t="s">
        <v>5</v>
      </c>
      <c r="H69" t="str">
        <f t="shared" si="6"/>
        <v>CB</v>
      </c>
      <c r="I69" t="s">
        <v>346</v>
      </c>
      <c r="J69" t="s">
        <v>29</v>
      </c>
      <c r="K69">
        <v>1</v>
      </c>
      <c r="L69" t="str">
        <f t="shared" ref="L69:L87" si="7">RIGHT(B69,LEN(B69)-FIND(".",B69)-2)</f>
        <v>D8</v>
      </c>
      <c r="M69" t="s">
        <v>5</v>
      </c>
      <c r="N69" t="s">
        <v>6</v>
      </c>
      <c r="R69" t="s">
        <v>5</v>
      </c>
      <c r="T69" t="s">
        <v>23</v>
      </c>
      <c r="U69" t="s">
        <v>529</v>
      </c>
      <c r="X69" t="s">
        <v>566</v>
      </c>
    </row>
    <row r="70" spans="1:24" x14ac:dyDescent="0.2">
      <c r="A70" t="str">
        <f t="shared" si="5"/>
        <v>CB2.A</v>
      </c>
      <c r="B70" t="s">
        <v>163</v>
      </c>
      <c r="C70" s="1">
        <v>44343</v>
      </c>
      <c r="D70">
        <v>88</v>
      </c>
      <c r="E70" t="s">
        <v>144</v>
      </c>
      <c r="F70" t="s">
        <v>5</v>
      </c>
      <c r="G70" s="2" t="s">
        <v>5</v>
      </c>
      <c r="H70" t="str">
        <f t="shared" si="6"/>
        <v>CB</v>
      </c>
      <c r="I70" t="s">
        <v>346</v>
      </c>
      <c r="J70" t="s">
        <v>26</v>
      </c>
      <c r="K70">
        <v>1</v>
      </c>
      <c r="L70" t="str">
        <f t="shared" si="7"/>
        <v>D8</v>
      </c>
      <c r="M70" t="s">
        <v>5</v>
      </c>
      <c r="N70" t="s">
        <v>6</v>
      </c>
      <c r="O70">
        <v>21</v>
      </c>
      <c r="P70">
        <v>16</v>
      </c>
      <c r="Q70">
        <v>11.3</v>
      </c>
      <c r="R70" t="s">
        <v>173</v>
      </c>
      <c r="S70" t="s">
        <v>5</v>
      </c>
      <c r="T70" t="s">
        <v>22</v>
      </c>
      <c r="U70" t="s">
        <v>529</v>
      </c>
      <c r="X70" t="s">
        <v>566</v>
      </c>
    </row>
    <row r="71" spans="1:24" x14ac:dyDescent="0.2">
      <c r="A71" t="str">
        <f t="shared" si="5"/>
        <v>CB2.B</v>
      </c>
      <c r="B71" t="s">
        <v>164</v>
      </c>
      <c r="C71" s="1">
        <v>44343</v>
      </c>
      <c r="D71">
        <v>88</v>
      </c>
      <c r="E71" t="s">
        <v>145</v>
      </c>
      <c r="F71" t="s">
        <v>5</v>
      </c>
      <c r="G71" s="2" t="s">
        <v>5</v>
      </c>
      <c r="H71" t="str">
        <f t="shared" si="6"/>
        <v>CB</v>
      </c>
      <c r="I71" t="s">
        <v>346</v>
      </c>
      <c r="J71" t="s">
        <v>27</v>
      </c>
      <c r="K71">
        <v>1</v>
      </c>
      <c r="L71" t="str">
        <f t="shared" si="7"/>
        <v>D8</v>
      </c>
      <c r="M71" t="s">
        <v>5</v>
      </c>
      <c r="N71" t="s">
        <v>6</v>
      </c>
      <c r="O71">
        <v>26</v>
      </c>
      <c r="P71">
        <v>18</v>
      </c>
      <c r="Q71">
        <v>14</v>
      </c>
      <c r="R71" t="s">
        <v>173</v>
      </c>
      <c r="S71" t="s">
        <v>5</v>
      </c>
      <c r="T71" t="s">
        <v>22</v>
      </c>
      <c r="U71" t="s">
        <v>529</v>
      </c>
      <c r="X71" t="s">
        <v>566</v>
      </c>
    </row>
    <row r="72" spans="1:24" x14ac:dyDescent="0.2">
      <c r="A72" t="str">
        <f t="shared" si="5"/>
        <v>CB2.C</v>
      </c>
      <c r="B72" t="s">
        <v>165</v>
      </c>
      <c r="C72" s="1">
        <v>44343</v>
      </c>
      <c r="D72">
        <v>88</v>
      </c>
      <c r="E72" t="s">
        <v>146</v>
      </c>
      <c r="F72" t="s">
        <v>5</v>
      </c>
      <c r="G72" s="2" t="s">
        <v>5</v>
      </c>
      <c r="H72" t="str">
        <f t="shared" si="6"/>
        <v>CB</v>
      </c>
      <c r="I72" t="s">
        <v>346</v>
      </c>
      <c r="J72" t="s">
        <v>28</v>
      </c>
      <c r="K72">
        <v>1</v>
      </c>
      <c r="L72" t="str">
        <f t="shared" si="7"/>
        <v>D8</v>
      </c>
      <c r="M72" t="s">
        <v>5</v>
      </c>
      <c r="N72" t="s">
        <v>6</v>
      </c>
      <c r="O72">
        <v>25</v>
      </c>
      <c r="P72">
        <v>18</v>
      </c>
      <c r="Q72">
        <v>13.5</v>
      </c>
      <c r="R72" t="s">
        <v>173</v>
      </c>
      <c r="S72" t="s">
        <v>5</v>
      </c>
      <c r="T72" t="s">
        <v>22</v>
      </c>
      <c r="U72" t="s">
        <v>529</v>
      </c>
      <c r="X72" t="s">
        <v>566</v>
      </c>
    </row>
    <row r="73" spans="1:24" x14ac:dyDescent="0.2">
      <c r="A73" t="str">
        <f t="shared" si="5"/>
        <v>CB23.A</v>
      </c>
      <c r="B73" t="s">
        <v>169</v>
      </c>
      <c r="C73" s="1">
        <v>44343</v>
      </c>
      <c r="D73">
        <v>88</v>
      </c>
      <c r="E73" t="s">
        <v>148</v>
      </c>
      <c r="F73" t="s">
        <v>5</v>
      </c>
      <c r="G73" s="2" t="s">
        <v>5</v>
      </c>
      <c r="H73" t="str">
        <f t="shared" si="6"/>
        <v>CB</v>
      </c>
      <c r="I73" t="s">
        <v>348</v>
      </c>
      <c r="J73" t="s">
        <v>26</v>
      </c>
      <c r="K73">
        <v>1</v>
      </c>
      <c r="L73" t="str">
        <f t="shared" si="7"/>
        <v>D8</v>
      </c>
      <c r="M73" t="s">
        <v>5</v>
      </c>
      <c r="N73" t="s">
        <v>6</v>
      </c>
      <c r="O73">
        <v>21</v>
      </c>
      <c r="P73">
        <v>16.600000000000001</v>
      </c>
      <c r="Q73">
        <v>13.4</v>
      </c>
      <c r="R73" t="s">
        <v>5</v>
      </c>
      <c r="S73" t="s">
        <v>5</v>
      </c>
      <c r="T73" t="s">
        <v>22</v>
      </c>
      <c r="U73" t="s">
        <v>529</v>
      </c>
      <c r="X73" t="s">
        <v>566</v>
      </c>
    </row>
    <row r="74" spans="1:24" x14ac:dyDescent="0.2">
      <c r="A74" t="str">
        <f t="shared" si="5"/>
        <v>CB23.B</v>
      </c>
      <c r="B74" t="s">
        <v>170</v>
      </c>
      <c r="C74" s="1">
        <v>44343</v>
      </c>
      <c r="D74">
        <v>88</v>
      </c>
      <c r="E74" t="s">
        <v>149</v>
      </c>
      <c r="F74" t="s">
        <v>5</v>
      </c>
      <c r="G74" s="2" t="s">
        <v>5</v>
      </c>
      <c r="H74" t="str">
        <f t="shared" si="6"/>
        <v>CB</v>
      </c>
      <c r="I74" t="s">
        <v>348</v>
      </c>
      <c r="J74" t="s">
        <v>27</v>
      </c>
      <c r="K74">
        <v>1</v>
      </c>
      <c r="L74" t="str">
        <f t="shared" si="7"/>
        <v>D8</v>
      </c>
      <c r="M74" t="s">
        <v>5</v>
      </c>
      <c r="N74" t="s">
        <v>6</v>
      </c>
      <c r="O74">
        <v>19</v>
      </c>
      <c r="Q74">
        <v>11</v>
      </c>
      <c r="R74" t="s">
        <v>5</v>
      </c>
      <c r="S74" t="s">
        <v>5</v>
      </c>
      <c r="T74" t="s">
        <v>22</v>
      </c>
      <c r="U74" t="s">
        <v>529</v>
      </c>
      <c r="V74" t="s">
        <v>350</v>
      </c>
      <c r="W74" t="s">
        <v>22</v>
      </c>
      <c r="X74" t="s">
        <v>566</v>
      </c>
    </row>
    <row r="75" spans="1:24" x14ac:dyDescent="0.2">
      <c r="A75" t="str">
        <f t="shared" si="5"/>
        <v>CB23.C</v>
      </c>
      <c r="B75" t="s">
        <v>171</v>
      </c>
      <c r="C75" s="1">
        <v>44343</v>
      </c>
      <c r="D75">
        <v>88</v>
      </c>
      <c r="E75" t="s">
        <v>150</v>
      </c>
      <c r="F75" t="s">
        <v>5</v>
      </c>
      <c r="G75" s="2" t="s">
        <v>5</v>
      </c>
      <c r="H75" t="str">
        <f t="shared" si="6"/>
        <v>CB</v>
      </c>
      <c r="I75" t="s">
        <v>348</v>
      </c>
      <c r="J75" t="s">
        <v>28</v>
      </c>
      <c r="K75">
        <v>1</v>
      </c>
      <c r="L75" t="str">
        <f t="shared" si="7"/>
        <v>D8</v>
      </c>
      <c r="M75" t="s">
        <v>5</v>
      </c>
      <c r="N75" t="s">
        <v>6</v>
      </c>
      <c r="O75">
        <v>22</v>
      </c>
      <c r="Q75">
        <v>12.2</v>
      </c>
      <c r="R75" t="s">
        <v>173</v>
      </c>
      <c r="S75" t="s">
        <v>5</v>
      </c>
      <c r="T75" t="s">
        <v>22</v>
      </c>
      <c r="U75" t="s">
        <v>529</v>
      </c>
      <c r="V75" t="s">
        <v>350</v>
      </c>
      <c r="W75" t="s">
        <v>22</v>
      </c>
      <c r="X75" t="s">
        <v>566</v>
      </c>
    </row>
    <row r="76" spans="1:24" x14ac:dyDescent="0.2">
      <c r="A76" t="str">
        <f t="shared" si="5"/>
        <v>CB23.D</v>
      </c>
      <c r="B76" t="s">
        <v>172</v>
      </c>
      <c r="C76" s="1">
        <v>44343</v>
      </c>
      <c r="D76">
        <v>88</v>
      </c>
      <c r="E76" t="s">
        <v>151</v>
      </c>
      <c r="F76" t="s">
        <v>5</v>
      </c>
      <c r="G76" s="2" t="s">
        <v>5</v>
      </c>
      <c r="H76" t="str">
        <f t="shared" si="6"/>
        <v>CB</v>
      </c>
      <c r="I76" t="s">
        <v>348</v>
      </c>
      <c r="J76" t="s">
        <v>29</v>
      </c>
      <c r="K76">
        <v>1</v>
      </c>
      <c r="L76" t="str">
        <f t="shared" si="7"/>
        <v>D8</v>
      </c>
      <c r="M76" t="s">
        <v>5</v>
      </c>
      <c r="N76" t="s">
        <v>6</v>
      </c>
      <c r="O76">
        <v>22</v>
      </c>
      <c r="Q76">
        <v>13.4</v>
      </c>
      <c r="R76" t="s">
        <v>173</v>
      </c>
      <c r="S76" t="s">
        <v>5</v>
      </c>
      <c r="T76" t="s">
        <v>22</v>
      </c>
      <c r="U76" t="s">
        <v>529</v>
      </c>
      <c r="V76" t="s">
        <v>350</v>
      </c>
      <c r="W76" t="s">
        <v>22</v>
      </c>
      <c r="X76" t="s">
        <v>566</v>
      </c>
    </row>
    <row r="77" spans="1:24" x14ac:dyDescent="0.2">
      <c r="A77" t="str">
        <f t="shared" si="5"/>
        <v>CB39.A</v>
      </c>
      <c r="B77" t="s">
        <v>168</v>
      </c>
      <c r="C77" s="1">
        <v>44343</v>
      </c>
      <c r="D77">
        <v>88</v>
      </c>
      <c r="E77" t="s">
        <v>5</v>
      </c>
      <c r="F77" t="s">
        <v>5</v>
      </c>
      <c r="G77" s="2" t="s">
        <v>5</v>
      </c>
      <c r="H77" t="str">
        <f t="shared" si="6"/>
        <v>CB</v>
      </c>
      <c r="I77" t="s">
        <v>347</v>
      </c>
      <c r="J77" t="s">
        <v>26</v>
      </c>
      <c r="K77">
        <v>1</v>
      </c>
      <c r="L77" t="str">
        <f t="shared" si="7"/>
        <v>D8</v>
      </c>
      <c r="M77" t="s">
        <v>5</v>
      </c>
      <c r="N77" t="s">
        <v>6</v>
      </c>
      <c r="O77">
        <v>16</v>
      </c>
      <c r="P77">
        <v>13.4</v>
      </c>
      <c r="Q77">
        <v>10.1</v>
      </c>
      <c r="R77" t="s">
        <v>173</v>
      </c>
      <c r="S77" t="s">
        <v>5</v>
      </c>
      <c r="T77" t="s">
        <v>23</v>
      </c>
      <c r="U77" t="s">
        <v>528</v>
      </c>
      <c r="V77" t="s">
        <v>351</v>
      </c>
      <c r="X77" t="s">
        <v>566</v>
      </c>
    </row>
    <row r="78" spans="1:24" x14ac:dyDescent="0.2">
      <c r="A78" t="str">
        <f t="shared" si="5"/>
        <v>CB39.B</v>
      </c>
      <c r="B78" t="s">
        <v>167</v>
      </c>
      <c r="C78" s="1">
        <v>44343</v>
      </c>
      <c r="D78">
        <v>88</v>
      </c>
      <c r="E78" t="s">
        <v>147</v>
      </c>
      <c r="F78" t="s">
        <v>5</v>
      </c>
      <c r="G78" s="2" t="s">
        <v>5</v>
      </c>
      <c r="H78" t="str">
        <f t="shared" si="6"/>
        <v>CB</v>
      </c>
      <c r="I78" t="s">
        <v>347</v>
      </c>
      <c r="J78" t="s">
        <v>27</v>
      </c>
      <c r="K78">
        <v>1</v>
      </c>
      <c r="L78" t="str">
        <f t="shared" si="7"/>
        <v>D8</v>
      </c>
      <c r="M78" t="s">
        <v>5</v>
      </c>
      <c r="N78" t="s">
        <v>6</v>
      </c>
      <c r="O78">
        <v>18</v>
      </c>
      <c r="P78">
        <v>14.9</v>
      </c>
      <c r="Q78">
        <v>11</v>
      </c>
      <c r="R78" t="s">
        <v>173</v>
      </c>
      <c r="S78" t="s">
        <v>5</v>
      </c>
      <c r="T78" t="s">
        <v>22</v>
      </c>
      <c r="U78" t="s">
        <v>528</v>
      </c>
      <c r="X78" t="s">
        <v>566</v>
      </c>
    </row>
    <row r="79" spans="1:24" x14ac:dyDescent="0.2">
      <c r="A79" t="str">
        <f t="shared" si="5"/>
        <v>IN8.B</v>
      </c>
      <c r="B79" t="s">
        <v>134</v>
      </c>
      <c r="C79" s="1">
        <v>44343</v>
      </c>
      <c r="D79">
        <v>88</v>
      </c>
      <c r="E79" t="s">
        <v>69</v>
      </c>
      <c r="H79" t="str">
        <f t="shared" si="6"/>
        <v>IN</v>
      </c>
      <c r="I79" t="s">
        <v>492</v>
      </c>
      <c r="J79" t="s">
        <v>27</v>
      </c>
      <c r="K79">
        <v>1</v>
      </c>
      <c r="L79" t="str">
        <f t="shared" si="7"/>
        <v>D15</v>
      </c>
      <c r="N79" t="s">
        <v>6</v>
      </c>
      <c r="O79">
        <v>39</v>
      </c>
      <c r="P79">
        <v>19</v>
      </c>
      <c r="Q79">
        <v>16.2</v>
      </c>
      <c r="R79" t="s">
        <v>355</v>
      </c>
      <c r="T79" t="s">
        <v>23</v>
      </c>
      <c r="U79" t="s">
        <v>529</v>
      </c>
      <c r="X79" t="s">
        <v>566</v>
      </c>
    </row>
    <row r="80" spans="1:24" x14ac:dyDescent="0.2">
      <c r="A80" t="str">
        <f t="shared" si="5"/>
        <v>IN8.A</v>
      </c>
      <c r="B80" t="s">
        <v>133</v>
      </c>
      <c r="C80" s="1">
        <v>44343</v>
      </c>
      <c r="D80">
        <v>88</v>
      </c>
      <c r="E80" t="s">
        <v>70</v>
      </c>
      <c r="H80" t="str">
        <f t="shared" si="6"/>
        <v>IN</v>
      </c>
      <c r="I80" t="s">
        <v>492</v>
      </c>
      <c r="J80" t="s">
        <v>26</v>
      </c>
      <c r="K80">
        <v>1</v>
      </c>
      <c r="L80" t="str">
        <f t="shared" si="7"/>
        <v>D15</v>
      </c>
      <c r="N80" t="s">
        <v>6</v>
      </c>
      <c r="O80">
        <v>38</v>
      </c>
      <c r="P80">
        <v>17.8</v>
      </c>
      <c r="Q80">
        <v>12.9</v>
      </c>
      <c r="R80" t="s">
        <v>355</v>
      </c>
      <c r="T80" t="s">
        <v>23</v>
      </c>
      <c r="U80" t="s">
        <v>529</v>
      </c>
      <c r="X80" t="s">
        <v>566</v>
      </c>
    </row>
    <row r="81" spans="1:24" x14ac:dyDescent="0.2">
      <c r="A81" t="str">
        <f t="shared" si="5"/>
        <v>IN8.C</v>
      </c>
      <c r="B81" t="s">
        <v>135</v>
      </c>
      <c r="C81" s="1">
        <v>44343</v>
      </c>
      <c r="D81">
        <v>88</v>
      </c>
      <c r="E81" t="s">
        <v>71</v>
      </c>
      <c r="H81" t="str">
        <f t="shared" si="6"/>
        <v>IN</v>
      </c>
      <c r="I81" t="s">
        <v>492</v>
      </c>
      <c r="J81" t="s">
        <v>28</v>
      </c>
      <c r="K81">
        <v>1</v>
      </c>
      <c r="L81" t="str">
        <f t="shared" si="7"/>
        <v>D15</v>
      </c>
      <c r="N81" t="s">
        <v>6</v>
      </c>
      <c r="O81">
        <v>39</v>
      </c>
      <c r="P81">
        <v>19.600000000000001</v>
      </c>
      <c r="Q81">
        <v>16.600000000000001</v>
      </c>
      <c r="R81" t="s">
        <v>355</v>
      </c>
      <c r="T81" t="s">
        <v>23</v>
      </c>
      <c r="U81" t="s">
        <v>529</v>
      </c>
      <c r="X81" t="s">
        <v>566</v>
      </c>
    </row>
    <row r="82" spans="1:24" x14ac:dyDescent="0.2">
      <c r="A82" t="str">
        <f t="shared" si="5"/>
        <v>KB910.F</v>
      </c>
      <c r="B82" t="s">
        <v>142</v>
      </c>
      <c r="C82" s="1">
        <v>44343</v>
      </c>
      <c r="D82">
        <v>88</v>
      </c>
      <c r="E82" t="s">
        <v>141</v>
      </c>
      <c r="F82" t="s">
        <v>5</v>
      </c>
      <c r="G82" s="2" t="s">
        <v>5</v>
      </c>
      <c r="H82" t="str">
        <f t="shared" si="6"/>
        <v>KB</v>
      </c>
      <c r="I82" t="s">
        <v>143</v>
      </c>
      <c r="J82" t="s">
        <v>31</v>
      </c>
      <c r="K82">
        <v>1</v>
      </c>
      <c r="L82" t="str">
        <f t="shared" si="7"/>
        <v>D8</v>
      </c>
      <c r="M82" t="s">
        <v>5</v>
      </c>
      <c r="N82" t="s">
        <v>6</v>
      </c>
      <c r="O82">
        <v>19</v>
      </c>
      <c r="P82">
        <v>14.8</v>
      </c>
      <c r="Q82">
        <v>8.1</v>
      </c>
      <c r="R82" t="s">
        <v>173</v>
      </c>
      <c r="S82" t="s">
        <v>5</v>
      </c>
      <c r="T82" t="s">
        <v>22</v>
      </c>
      <c r="U82" t="s">
        <v>529</v>
      </c>
      <c r="X82" t="s">
        <v>566</v>
      </c>
    </row>
    <row r="83" spans="1:24" x14ac:dyDescent="0.2">
      <c r="A83" t="str">
        <f t="shared" si="5"/>
        <v>KB910.A</v>
      </c>
      <c r="B83" t="s">
        <v>136</v>
      </c>
      <c r="C83" s="1">
        <v>44343</v>
      </c>
      <c r="D83">
        <v>88</v>
      </c>
      <c r="E83" t="s">
        <v>50</v>
      </c>
      <c r="F83" t="s">
        <v>5</v>
      </c>
      <c r="G83" s="2" t="s">
        <v>5</v>
      </c>
      <c r="H83" t="str">
        <f t="shared" si="6"/>
        <v>KB</v>
      </c>
      <c r="I83" t="s">
        <v>143</v>
      </c>
      <c r="J83" t="s">
        <v>26</v>
      </c>
      <c r="K83">
        <v>1</v>
      </c>
      <c r="L83" t="str">
        <f t="shared" si="7"/>
        <v>D8</v>
      </c>
      <c r="M83" t="s">
        <v>5</v>
      </c>
      <c r="N83" t="s">
        <v>6</v>
      </c>
      <c r="O83">
        <v>18</v>
      </c>
      <c r="P83">
        <v>13.5</v>
      </c>
      <c r="Q83">
        <v>7.8</v>
      </c>
      <c r="R83" t="s">
        <v>173</v>
      </c>
      <c r="S83" t="s">
        <v>5</v>
      </c>
      <c r="T83" t="s">
        <v>23</v>
      </c>
      <c r="U83" t="s">
        <v>529</v>
      </c>
      <c r="X83" t="s">
        <v>566</v>
      </c>
    </row>
    <row r="84" spans="1:24" x14ac:dyDescent="0.2">
      <c r="A84" t="str">
        <f t="shared" si="5"/>
        <v>KB910.B</v>
      </c>
      <c r="B84" t="s">
        <v>137</v>
      </c>
      <c r="C84" s="1">
        <v>44343</v>
      </c>
      <c r="D84">
        <v>88</v>
      </c>
      <c r="E84" t="s">
        <v>96</v>
      </c>
      <c r="F84" t="s">
        <v>5</v>
      </c>
      <c r="G84" s="2" t="s">
        <v>5</v>
      </c>
      <c r="H84" t="str">
        <f t="shared" si="6"/>
        <v>KB</v>
      </c>
      <c r="I84" t="s">
        <v>143</v>
      </c>
      <c r="J84" t="s">
        <v>27</v>
      </c>
      <c r="K84">
        <v>1</v>
      </c>
      <c r="L84" t="str">
        <f t="shared" si="7"/>
        <v>D8</v>
      </c>
      <c r="M84" t="s">
        <v>5</v>
      </c>
      <c r="N84" t="s">
        <v>6</v>
      </c>
      <c r="O84">
        <v>18</v>
      </c>
      <c r="P84">
        <v>14.5</v>
      </c>
      <c r="Q84">
        <v>8.9</v>
      </c>
      <c r="R84" t="s">
        <v>173</v>
      </c>
      <c r="S84" t="s">
        <v>5</v>
      </c>
      <c r="T84" t="s">
        <v>22</v>
      </c>
      <c r="U84" t="s">
        <v>529</v>
      </c>
      <c r="X84" t="s">
        <v>566</v>
      </c>
    </row>
    <row r="85" spans="1:24" x14ac:dyDescent="0.2">
      <c r="A85" t="str">
        <f t="shared" si="5"/>
        <v>KB910.C</v>
      </c>
      <c r="B85" t="s">
        <v>138</v>
      </c>
      <c r="C85" s="1">
        <v>44343</v>
      </c>
      <c r="D85">
        <v>88</v>
      </c>
      <c r="E85" t="s">
        <v>97</v>
      </c>
      <c r="F85" t="s">
        <v>5</v>
      </c>
      <c r="G85" s="2" t="s">
        <v>5</v>
      </c>
      <c r="H85" t="str">
        <f t="shared" si="6"/>
        <v>KB</v>
      </c>
      <c r="I85" t="s">
        <v>143</v>
      </c>
      <c r="J85" t="s">
        <v>28</v>
      </c>
      <c r="K85">
        <v>1</v>
      </c>
      <c r="L85" t="str">
        <f t="shared" si="7"/>
        <v>D8</v>
      </c>
      <c r="M85" t="s">
        <v>5</v>
      </c>
      <c r="N85" t="s">
        <v>6</v>
      </c>
      <c r="O85">
        <v>19</v>
      </c>
      <c r="P85">
        <v>14.7</v>
      </c>
      <c r="Q85">
        <v>11</v>
      </c>
      <c r="R85" t="s">
        <v>173</v>
      </c>
      <c r="S85" t="s">
        <v>5</v>
      </c>
      <c r="T85" t="s">
        <v>22</v>
      </c>
      <c r="U85" t="s">
        <v>529</v>
      </c>
      <c r="X85" t="s">
        <v>566</v>
      </c>
    </row>
    <row r="86" spans="1:24" x14ac:dyDescent="0.2">
      <c r="A86" t="str">
        <f t="shared" si="5"/>
        <v>KB910.D</v>
      </c>
      <c r="B86" t="s">
        <v>139</v>
      </c>
      <c r="C86" s="1">
        <v>44343</v>
      </c>
      <c r="D86">
        <v>88</v>
      </c>
      <c r="E86" t="s">
        <v>98</v>
      </c>
      <c r="F86" t="s">
        <v>5</v>
      </c>
      <c r="G86" s="2" t="s">
        <v>5</v>
      </c>
      <c r="H86" t="str">
        <f t="shared" si="6"/>
        <v>KB</v>
      </c>
      <c r="I86" t="s">
        <v>143</v>
      </c>
      <c r="J86" t="s">
        <v>29</v>
      </c>
      <c r="K86">
        <v>1</v>
      </c>
      <c r="L86" t="str">
        <f t="shared" si="7"/>
        <v>D8</v>
      </c>
      <c r="M86" t="s">
        <v>5</v>
      </c>
      <c r="N86" t="s">
        <v>6</v>
      </c>
      <c r="O86">
        <v>19</v>
      </c>
      <c r="P86">
        <v>14.7</v>
      </c>
      <c r="Q86">
        <v>8.9</v>
      </c>
      <c r="R86" t="s">
        <v>173</v>
      </c>
      <c r="S86" t="s">
        <v>5</v>
      </c>
      <c r="T86" t="s">
        <v>22</v>
      </c>
      <c r="U86" t="s">
        <v>529</v>
      </c>
      <c r="X86" t="s">
        <v>566</v>
      </c>
    </row>
    <row r="87" spans="1:24" x14ac:dyDescent="0.2">
      <c r="A87" t="str">
        <f t="shared" si="5"/>
        <v>KB910.E</v>
      </c>
      <c r="B87" t="s">
        <v>140</v>
      </c>
      <c r="C87" s="1">
        <v>44343</v>
      </c>
      <c r="D87">
        <v>88</v>
      </c>
      <c r="E87" t="s">
        <v>99</v>
      </c>
      <c r="F87" t="s">
        <v>5</v>
      </c>
      <c r="G87" s="2" t="s">
        <v>5</v>
      </c>
      <c r="H87" t="str">
        <f t="shared" si="6"/>
        <v>KB</v>
      </c>
      <c r="I87" t="s">
        <v>143</v>
      </c>
      <c r="J87" t="s">
        <v>30</v>
      </c>
      <c r="K87">
        <v>1</v>
      </c>
      <c r="L87" t="str">
        <f t="shared" si="7"/>
        <v>D8</v>
      </c>
      <c r="M87" t="s">
        <v>5</v>
      </c>
      <c r="N87" t="s">
        <v>6</v>
      </c>
      <c r="O87">
        <v>18</v>
      </c>
      <c r="P87">
        <v>15</v>
      </c>
      <c r="Q87">
        <v>9.4</v>
      </c>
      <c r="R87" t="s">
        <v>173</v>
      </c>
      <c r="S87" t="s">
        <v>5</v>
      </c>
      <c r="T87" t="s">
        <v>22</v>
      </c>
      <c r="U87" t="s">
        <v>529</v>
      </c>
      <c r="X87" t="s">
        <v>566</v>
      </c>
    </row>
    <row r="88" spans="1:24" x14ac:dyDescent="0.2">
      <c r="A88" t="str">
        <f t="shared" si="5"/>
        <v>CB26.X-C/D</v>
      </c>
      <c r="B88" t="s">
        <v>574</v>
      </c>
      <c r="C88" s="1">
        <v>44344</v>
      </c>
      <c r="D88">
        <v>89</v>
      </c>
      <c r="E88" t="s">
        <v>154</v>
      </c>
      <c r="F88" t="s">
        <v>5</v>
      </c>
      <c r="G88" s="2" t="s">
        <v>5</v>
      </c>
      <c r="H88" t="str">
        <f t="shared" si="6"/>
        <v>CB</v>
      </c>
      <c r="I88" t="s">
        <v>349</v>
      </c>
      <c r="J88" t="s">
        <v>491</v>
      </c>
      <c r="K88">
        <v>1</v>
      </c>
      <c r="L88" t="s">
        <v>355</v>
      </c>
      <c r="M88" t="s">
        <v>5</v>
      </c>
      <c r="N88" t="s">
        <v>6</v>
      </c>
      <c r="O88">
        <v>39</v>
      </c>
      <c r="P88">
        <v>19.399999999999999</v>
      </c>
      <c r="Q88">
        <v>13</v>
      </c>
      <c r="R88" t="s">
        <v>355</v>
      </c>
      <c r="S88" t="s">
        <v>5</v>
      </c>
      <c r="T88" t="s">
        <v>22</v>
      </c>
      <c r="U88" t="s">
        <v>529</v>
      </c>
      <c r="V88" t="s">
        <v>193</v>
      </c>
      <c r="X88" t="s">
        <v>566</v>
      </c>
    </row>
    <row r="89" spans="1:24" x14ac:dyDescent="0.2">
      <c r="A89" t="str">
        <f t="shared" si="5"/>
        <v>CB26.B</v>
      </c>
      <c r="B89" t="s">
        <v>573</v>
      </c>
      <c r="C89" s="1">
        <v>44344</v>
      </c>
      <c r="D89">
        <v>89</v>
      </c>
      <c r="E89" t="s">
        <v>56</v>
      </c>
      <c r="F89" t="s">
        <v>5</v>
      </c>
      <c r="G89" s="2" t="s">
        <v>5</v>
      </c>
      <c r="H89" t="str">
        <f t="shared" si="6"/>
        <v>CB</v>
      </c>
      <c r="I89" t="s">
        <v>349</v>
      </c>
      <c r="J89" t="s">
        <v>27</v>
      </c>
      <c r="K89">
        <v>1</v>
      </c>
      <c r="L89" t="str">
        <f t="shared" ref="L89:L110" si="8">RIGHT(B89,LEN(B89)-FIND(".",B89)-2)</f>
        <v>D15</v>
      </c>
      <c r="N89" t="s">
        <v>6</v>
      </c>
      <c r="O89">
        <v>43</v>
      </c>
      <c r="P89">
        <v>19.5</v>
      </c>
      <c r="Q89">
        <v>15.7</v>
      </c>
      <c r="R89" t="s">
        <v>355</v>
      </c>
      <c r="S89" t="s">
        <v>5</v>
      </c>
      <c r="T89" t="s">
        <v>23</v>
      </c>
      <c r="U89" t="s">
        <v>529</v>
      </c>
      <c r="X89" t="s">
        <v>566</v>
      </c>
    </row>
    <row r="90" spans="1:24" x14ac:dyDescent="0.2">
      <c r="A90" t="str">
        <f t="shared" si="5"/>
        <v>CB62.E</v>
      </c>
      <c r="B90" t="s">
        <v>187</v>
      </c>
      <c r="C90" s="1">
        <v>44344</v>
      </c>
      <c r="D90">
        <v>89</v>
      </c>
      <c r="E90" t="s">
        <v>155</v>
      </c>
      <c r="F90" t="s">
        <v>5</v>
      </c>
      <c r="G90" s="2" t="s">
        <v>5</v>
      </c>
      <c r="H90" t="str">
        <f t="shared" si="6"/>
        <v>CB</v>
      </c>
      <c r="I90" t="s">
        <v>365</v>
      </c>
      <c r="J90" t="s">
        <v>30</v>
      </c>
      <c r="K90">
        <v>1</v>
      </c>
      <c r="L90" t="str">
        <f t="shared" si="8"/>
        <v>D15</v>
      </c>
      <c r="M90" t="s">
        <v>5</v>
      </c>
      <c r="N90" t="s">
        <v>192</v>
      </c>
      <c r="O90">
        <v>43</v>
      </c>
      <c r="P90">
        <v>19.399999999999999</v>
      </c>
      <c r="Q90">
        <v>17.3</v>
      </c>
      <c r="R90" t="s">
        <v>355</v>
      </c>
      <c r="S90" t="s">
        <v>5</v>
      </c>
      <c r="T90" t="s">
        <v>22</v>
      </c>
      <c r="U90" t="s">
        <v>528</v>
      </c>
      <c r="V90" t="s">
        <v>194</v>
      </c>
      <c r="X90" t="s">
        <v>566</v>
      </c>
    </row>
    <row r="91" spans="1:24" x14ac:dyDescent="0.2">
      <c r="A91" t="str">
        <f t="shared" si="5"/>
        <v>CB62.F</v>
      </c>
      <c r="B91" t="s">
        <v>366</v>
      </c>
      <c r="C91" s="1">
        <v>44344</v>
      </c>
      <c r="D91">
        <v>89</v>
      </c>
      <c r="E91" t="s">
        <v>156</v>
      </c>
      <c r="F91" t="s">
        <v>5</v>
      </c>
      <c r="G91" s="2" t="s">
        <v>5</v>
      </c>
      <c r="H91" t="str">
        <f t="shared" si="6"/>
        <v>CB</v>
      </c>
      <c r="I91" t="s">
        <v>365</v>
      </c>
      <c r="J91" t="s">
        <v>31</v>
      </c>
      <c r="K91">
        <v>1</v>
      </c>
      <c r="L91" t="str">
        <f t="shared" si="8"/>
        <v>D15</v>
      </c>
      <c r="M91" t="s">
        <v>5</v>
      </c>
      <c r="N91" t="s">
        <v>192</v>
      </c>
      <c r="O91">
        <v>47</v>
      </c>
      <c r="P91">
        <v>21.3</v>
      </c>
      <c r="Q91">
        <v>19.5</v>
      </c>
      <c r="R91" t="s">
        <v>355</v>
      </c>
      <c r="S91" t="s">
        <v>5</v>
      </c>
      <c r="T91" t="s">
        <v>22</v>
      </c>
      <c r="U91" t="s">
        <v>528</v>
      </c>
      <c r="V91" t="s">
        <v>194</v>
      </c>
      <c r="X91" t="s">
        <v>566</v>
      </c>
    </row>
    <row r="92" spans="1:24" x14ac:dyDescent="0.2">
      <c r="A92" t="str">
        <f t="shared" si="5"/>
        <v>CB62.A</v>
      </c>
      <c r="B92" t="s">
        <v>368</v>
      </c>
      <c r="C92" s="1">
        <v>44344</v>
      </c>
      <c r="D92">
        <v>89</v>
      </c>
      <c r="E92" t="s">
        <v>58</v>
      </c>
      <c r="F92" t="s">
        <v>5</v>
      </c>
      <c r="G92" s="2" t="s">
        <v>5</v>
      </c>
      <c r="H92" t="str">
        <f t="shared" si="6"/>
        <v>CB</v>
      </c>
      <c r="I92" t="s">
        <v>365</v>
      </c>
      <c r="J92" t="s">
        <v>26</v>
      </c>
      <c r="K92">
        <v>1</v>
      </c>
      <c r="L92" t="str">
        <f t="shared" si="8"/>
        <v>D15</v>
      </c>
      <c r="M92" t="s">
        <v>5</v>
      </c>
      <c r="N92" t="s">
        <v>192</v>
      </c>
      <c r="O92">
        <v>49</v>
      </c>
      <c r="P92">
        <v>18.600000000000001</v>
      </c>
      <c r="Q92">
        <v>15.5</v>
      </c>
      <c r="R92" t="s">
        <v>355</v>
      </c>
      <c r="S92" t="s">
        <v>5</v>
      </c>
      <c r="T92" t="s">
        <v>23</v>
      </c>
      <c r="U92" t="s">
        <v>528</v>
      </c>
      <c r="X92" t="s">
        <v>566</v>
      </c>
    </row>
    <row r="93" spans="1:24" x14ac:dyDescent="0.2">
      <c r="A93" t="str">
        <f t="shared" si="5"/>
        <v>CB62.B</v>
      </c>
      <c r="B93" t="s">
        <v>367</v>
      </c>
      <c r="C93" s="1">
        <v>44344</v>
      </c>
      <c r="D93">
        <v>89</v>
      </c>
      <c r="E93" t="s">
        <v>60</v>
      </c>
      <c r="F93" t="s">
        <v>5</v>
      </c>
      <c r="G93" s="2" t="s">
        <v>5</v>
      </c>
      <c r="H93" t="str">
        <f t="shared" si="6"/>
        <v>CB</v>
      </c>
      <c r="I93" t="s">
        <v>365</v>
      </c>
      <c r="J93" t="s">
        <v>27</v>
      </c>
      <c r="K93">
        <v>1</v>
      </c>
      <c r="L93" t="str">
        <f t="shared" si="8"/>
        <v>D15</v>
      </c>
      <c r="M93" t="s">
        <v>5</v>
      </c>
      <c r="N93" t="s">
        <v>192</v>
      </c>
      <c r="O93">
        <v>50</v>
      </c>
      <c r="P93">
        <v>21.4</v>
      </c>
      <c r="Q93">
        <v>19</v>
      </c>
      <c r="R93" t="s">
        <v>355</v>
      </c>
      <c r="S93" t="s">
        <v>5</v>
      </c>
      <c r="T93" t="s">
        <v>23</v>
      </c>
      <c r="U93" t="s">
        <v>528</v>
      </c>
      <c r="X93" t="s">
        <v>566</v>
      </c>
    </row>
    <row r="94" spans="1:24" x14ac:dyDescent="0.2">
      <c r="A94" t="str">
        <f t="shared" si="5"/>
        <v>CB62.C</v>
      </c>
      <c r="B94" t="s">
        <v>369</v>
      </c>
      <c r="C94" s="1">
        <v>44344</v>
      </c>
      <c r="D94">
        <v>89</v>
      </c>
      <c r="E94" t="s">
        <v>61</v>
      </c>
      <c r="F94" t="s">
        <v>5</v>
      </c>
      <c r="G94" s="2" t="s">
        <v>5</v>
      </c>
      <c r="H94" t="str">
        <f t="shared" si="6"/>
        <v>CB</v>
      </c>
      <c r="I94" t="s">
        <v>365</v>
      </c>
      <c r="J94" t="s">
        <v>28</v>
      </c>
      <c r="K94">
        <v>1</v>
      </c>
      <c r="L94" t="str">
        <f t="shared" si="8"/>
        <v>D15</v>
      </c>
      <c r="M94" t="s">
        <v>5</v>
      </c>
      <c r="N94" t="s">
        <v>192</v>
      </c>
      <c r="O94">
        <v>50</v>
      </c>
      <c r="P94">
        <v>20.8</v>
      </c>
      <c r="Q94">
        <v>18.600000000000001</v>
      </c>
      <c r="R94" t="s">
        <v>355</v>
      </c>
      <c r="S94" t="s">
        <v>5</v>
      </c>
      <c r="T94" t="s">
        <v>23</v>
      </c>
      <c r="U94" t="s">
        <v>528</v>
      </c>
      <c r="X94" t="s">
        <v>566</v>
      </c>
    </row>
    <row r="95" spans="1:24" x14ac:dyDescent="0.2">
      <c r="A95" t="str">
        <f t="shared" si="5"/>
        <v>CB62.D</v>
      </c>
      <c r="B95" t="s">
        <v>186</v>
      </c>
      <c r="C95" s="1">
        <v>44344</v>
      </c>
      <c r="D95">
        <v>89</v>
      </c>
      <c r="E95" t="s">
        <v>62</v>
      </c>
      <c r="F95" t="s">
        <v>5</v>
      </c>
      <c r="G95" s="2" t="s">
        <v>5</v>
      </c>
      <c r="H95" t="str">
        <f t="shared" si="6"/>
        <v>CB</v>
      </c>
      <c r="I95" t="s">
        <v>365</v>
      </c>
      <c r="J95" t="s">
        <v>29</v>
      </c>
      <c r="K95">
        <v>1</v>
      </c>
      <c r="L95" t="str">
        <f t="shared" si="8"/>
        <v>D15</v>
      </c>
      <c r="M95" t="s">
        <v>5</v>
      </c>
      <c r="N95" t="s">
        <v>192</v>
      </c>
      <c r="O95">
        <v>45</v>
      </c>
      <c r="P95">
        <v>19.399999999999999</v>
      </c>
      <c r="Q95">
        <v>14.6</v>
      </c>
      <c r="R95" t="s">
        <v>355</v>
      </c>
      <c r="S95" t="s">
        <v>5</v>
      </c>
      <c r="T95" t="s">
        <v>23</v>
      </c>
      <c r="U95" t="s">
        <v>528</v>
      </c>
      <c r="X95" t="s">
        <v>566</v>
      </c>
    </row>
    <row r="96" spans="1:24" x14ac:dyDescent="0.2">
      <c r="A96" t="str">
        <f t="shared" si="5"/>
        <v>KB15.A</v>
      </c>
      <c r="B96" t="s">
        <v>176</v>
      </c>
      <c r="C96" s="1">
        <v>44344</v>
      </c>
      <c r="D96">
        <v>89</v>
      </c>
      <c r="E96" t="s">
        <v>152</v>
      </c>
      <c r="F96" t="s">
        <v>5</v>
      </c>
      <c r="G96" s="2" t="s">
        <v>5</v>
      </c>
      <c r="H96" t="str">
        <f t="shared" si="6"/>
        <v>KB</v>
      </c>
      <c r="I96" t="s">
        <v>354</v>
      </c>
      <c r="J96" t="s">
        <v>26</v>
      </c>
      <c r="K96">
        <v>1</v>
      </c>
      <c r="L96" t="str">
        <f t="shared" si="8"/>
        <v>D15</v>
      </c>
      <c r="M96" t="s">
        <v>5</v>
      </c>
      <c r="N96" t="s">
        <v>6</v>
      </c>
      <c r="O96">
        <v>41</v>
      </c>
      <c r="P96">
        <v>18.7</v>
      </c>
      <c r="Q96">
        <v>14.7</v>
      </c>
      <c r="R96" t="s">
        <v>355</v>
      </c>
      <c r="S96" t="s">
        <v>5</v>
      </c>
      <c r="T96" t="s">
        <v>22</v>
      </c>
      <c r="U96" t="s">
        <v>528</v>
      </c>
      <c r="X96" t="s">
        <v>566</v>
      </c>
    </row>
    <row r="97" spans="1:24" x14ac:dyDescent="0.2">
      <c r="A97" t="str">
        <f t="shared" si="5"/>
        <v>KB15.B</v>
      </c>
      <c r="B97" t="s">
        <v>178</v>
      </c>
      <c r="C97" s="1">
        <v>44344</v>
      </c>
      <c r="D97">
        <v>89</v>
      </c>
      <c r="E97" t="s">
        <v>33</v>
      </c>
      <c r="F97" t="s">
        <v>5</v>
      </c>
      <c r="G97" s="2" t="s">
        <v>5</v>
      </c>
      <c r="H97" t="str">
        <f t="shared" si="6"/>
        <v>KB</v>
      </c>
      <c r="I97" t="s">
        <v>354</v>
      </c>
      <c r="J97" t="s">
        <v>27</v>
      </c>
      <c r="K97">
        <v>1</v>
      </c>
      <c r="L97" t="str">
        <f t="shared" si="8"/>
        <v>D15</v>
      </c>
      <c r="N97" t="s">
        <v>6</v>
      </c>
      <c r="O97">
        <v>40</v>
      </c>
      <c r="P97">
        <v>18.399999999999999</v>
      </c>
      <c r="Q97">
        <v>12.6</v>
      </c>
      <c r="R97" t="s">
        <v>355</v>
      </c>
      <c r="S97" t="s">
        <v>5</v>
      </c>
      <c r="T97" t="s">
        <v>23</v>
      </c>
      <c r="U97" t="s">
        <v>528</v>
      </c>
      <c r="X97" t="s">
        <v>566</v>
      </c>
    </row>
    <row r="98" spans="1:24" x14ac:dyDescent="0.2">
      <c r="A98" t="str">
        <f t="shared" si="5"/>
        <v>KB15.D</v>
      </c>
      <c r="B98" t="s">
        <v>180</v>
      </c>
      <c r="C98" s="1">
        <v>44344</v>
      </c>
      <c r="D98">
        <v>89</v>
      </c>
      <c r="E98" t="s">
        <v>37</v>
      </c>
      <c r="F98" t="s">
        <v>5</v>
      </c>
      <c r="G98" s="2" t="s">
        <v>5</v>
      </c>
      <c r="H98" t="str">
        <f t="shared" si="6"/>
        <v>KB</v>
      </c>
      <c r="I98" t="s">
        <v>354</v>
      </c>
      <c r="J98" t="s">
        <v>29</v>
      </c>
      <c r="K98">
        <v>1</v>
      </c>
      <c r="L98" t="str">
        <f t="shared" si="8"/>
        <v>D15</v>
      </c>
      <c r="M98" t="s">
        <v>5</v>
      </c>
      <c r="N98" t="s">
        <v>6</v>
      </c>
      <c r="O98">
        <v>37</v>
      </c>
      <c r="P98">
        <v>18.5</v>
      </c>
      <c r="Q98">
        <v>11.1</v>
      </c>
      <c r="R98" t="s">
        <v>355</v>
      </c>
      <c r="S98" t="s">
        <v>5</v>
      </c>
      <c r="T98" t="s">
        <v>23</v>
      </c>
      <c r="U98" t="s">
        <v>528</v>
      </c>
      <c r="X98" t="s">
        <v>566</v>
      </c>
    </row>
    <row r="99" spans="1:24" x14ac:dyDescent="0.2">
      <c r="A99" t="str">
        <f t="shared" si="5"/>
        <v>KB15.E</v>
      </c>
      <c r="B99" t="s">
        <v>179</v>
      </c>
      <c r="C99" s="1">
        <v>44344</v>
      </c>
      <c r="D99">
        <v>89</v>
      </c>
      <c r="E99" t="s">
        <v>38</v>
      </c>
      <c r="F99" t="s">
        <v>5</v>
      </c>
      <c r="G99" s="2" t="s">
        <v>5</v>
      </c>
      <c r="H99" t="str">
        <f t="shared" si="6"/>
        <v>KB</v>
      </c>
      <c r="I99" t="s">
        <v>354</v>
      </c>
      <c r="J99" t="s">
        <v>30</v>
      </c>
      <c r="K99">
        <v>1</v>
      </c>
      <c r="L99" t="str">
        <f t="shared" si="8"/>
        <v>D15</v>
      </c>
      <c r="M99" t="s">
        <v>5</v>
      </c>
      <c r="N99" t="s">
        <v>6</v>
      </c>
      <c r="O99">
        <v>37</v>
      </c>
      <c r="P99">
        <v>18.2</v>
      </c>
      <c r="Q99">
        <v>13.3</v>
      </c>
      <c r="R99" t="s">
        <v>355</v>
      </c>
      <c r="S99" t="s">
        <v>5</v>
      </c>
      <c r="T99" t="s">
        <v>23</v>
      </c>
      <c r="U99" t="s">
        <v>528</v>
      </c>
      <c r="X99" t="s">
        <v>566</v>
      </c>
    </row>
    <row r="100" spans="1:24" x14ac:dyDescent="0.2">
      <c r="A100" t="str">
        <f t="shared" si="5"/>
        <v>KB15.F</v>
      </c>
      <c r="B100" t="s">
        <v>177</v>
      </c>
      <c r="C100" s="1">
        <v>44344</v>
      </c>
      <c r="D100">
        <v>89</v>
      </c>
      <c r="E100" t="s">
        <v>39</v>
      </c>
      <c r="F100" t="s">
        <v>5</v>
      </c>
      <c r="G100" s="2" t="s">
        <v>5</v>
      </c>
      <c r="H100" t="str">
        <f t="shared" si="6"/>
        <v>KB</v>
      </c>
      <c r="I100" t="s">
        <v>354</v>
      </c>
      <c r="J100" t="s">
        <v>31</v>
      </c>
      <c r="K100">
        <v>1</v>
      </c>
      <c r="L100" t="str">
        <f t="shared" si="8"/>
        <v>D15</v>
      </c>
      <c r="M100" t="s">
        <v>5</v>
      </c>
      <c r="N100" t="s">
        <v>6</v>
      </c>
      <c r="O100">
        <v>40</v>
      </c>
      <c r="P100">
        <v>18.3</v>
      </c>
      <c r="Q100">
        <v>14.1</v>
      </c>
      <c r="R100" t="s">
        <v>355</v>
      </c>
      <c r="S100" t="s">
        <v>5</v>
      </c>
      <c r="T100" t="s">
        <v>23</v>
      </c>
      <c r="U100" t="s">
        <v>528</v>
      </c>
      <c r="X100" t="s">
        <v>566</v>
      </c>
    </row>
    <row r="101" spans="1:24" x14ac:dyDescent="0.2">
      <c r="A101" t="str">
        <f t="shared" si="5"/>
        <v>KB29.B</v>
      </c>
      <c r="B101" t="s">
        <v>361</v>
      </c>
      <c r="C101" s="1">
        <v>44344</v>
      </c>
      <c r="D101">
        <v>89</v>
      </c>
      <c r="E101" t="s">
        <v>153</v>
      </c>
      <c r="F101" t="s">
        <v>5</v>
      </c>
      <c r="G101" s="2" t="s">
        <v>5</v>
      </c>
      <c r="H101" t="str">
        <f t="shared" si="6"/>
        <v>KB</v>
      </c>
      <c r="I101" t="s">
        <v>359</v>
      </c>
      <c r="J101" t="s">
        <v>27</v>
      </c>
      <c r="K101">
        <v>1</v>
      </c>
      <c r="L101" t="str">
        <f t="shared" si="8"/>
        <v>D15</v>
      </c>
      <c r="M101" t="s">
        <v>5</v>
      </c>
      <c r="N101" t="s">
        <v>6</v>
      </c>
      <c r="O101">
        <v>43</v>
      </c>
      <c r="P101">
        <v>19.8</v>
      </c>
      <c r="Q101">
        <v>16.600000000000001</v>
      </c>
      <c r="R101" t="s">
        <v>355</v>
      </c>
      <c r="S101" t="s">
        <v>5</v>
      </c>
      <c r="T101" t="s">
        <v>22</v>
      </c>
      <c r="U101" t="s">
        <v>529</v>
      </c>
      <c r="X101" t="s">
        <v>566</v>
      </c>
    </row>
    <row r="102" spans="1:24" x14ac:dyDescent="0.2">
      <c r="A102" t="str">
        <f t="shared" si="5"/>
        <v>KB29.A</v>
      </c>
      <c r="B102" t="s">
        <v>362</v>
      </c>
      <c r="C102" s="1">
        <v>44344</v>
      </c>
      <c r="D102">
        <v>89</v>
      </c>
      <c r="E102" t="s">
        <v>47</v>
      </c>
      <c r="F102" t="s">
        <v>5</v>
      </c>
      <c r="G102" s="2" t="s">
        <v>5</v>
      </c>
      <c r="H102" t="str">
        <f t="shared" si="6"/>
        <v>KB</v>
      </c>
      <c r="I102" t="s">
        <v>359</v>
      </c>
      <c r="J102" t="s">
        <v>26</v>
      </c>
      <c r="K102">
        <v>1</v>
      </c>
      <c r="L102" t="str">
        <f t="shared" si="8"/>
        <v>D15</v>
      </c>
      <c r="M102" t="s">
        <v>5</v>
      </c>
      <c r="N102" t="s">
        <v>192</v>
      </c>
      <c r="O102">
        <v>48</v>
      </c>
      <c r="P102">
        <v>21.1</v>
      </c>
      <c r="Q102">
        <v>17.899999999999999</v>
      </c>
      <c r="R102" t="s">
        <v>355</v>
      </c>
      <c r="S102" t="s">
        <v>5</v>
      </c>
      <c r="T102" t="s">
        <v>23</v>
      </c>
      <c r="U102" t="s">
        <v>529</v>
      </c>
      <c r="X102" t="s">
        <v>566</v>
      </c>
    </row>
    <row r="103" spans="1:24" x14ac:dyDescent="0.2">
      <c r="A103" t="str">
        <f t="shared" si="5"/>
        <v>KB29.C</v>
      </c>
      <c r="B103" t="s">
        <v>364</v>
      </c>
      <c r="C103" s="1">
        <v>44344</v>
      </c>
      <c r="D103">
        <v>89</v>
      </c>
      <c r="E103" t="s">
        <v>48</v>
      </c>
      <c r="F103" t="s">
        <v>5</v>
      </c>
      <c r="G103" s="2" t="s">
        <v>5</v>
      </c>
      <c r="H103" t="str">
        <f t="shared" si="6"/>
        <v>KB</v>
      </c>
      <c r="I103" t="s">
        <v>359</v>
      </c>
      <c r="J103" t="s">
        <v>28</v>
      </c>
      <c r="K103">
        <v>1</v>
      </c>
      <c r="L103" t="str">
        <f t="shared" si="8"/>
        <v>D15</v>
      </c>
      <c r="M103" t="s">
        <v>5</v>
      </c>
      <c r="N103" t="s">
        <v>192</v>
      </c>
      <c r="O103">
        <v>49</v>
      </c>
      <c r="P103">
        <v>20.5</v>
      </c>
      <c r="Q103">
        <v>18.7</v>
      </c>
      <c r="R103" t="s">
        <v>355</v>
      </c>
      <c r="S103" t="s">
        <v>5</v>
      </c>
      <c r="T103" t="s">
        <v>23</v>
      </c>
      <c r="U103" t="s">
        <v>529</v>
      </c>
      <c r="X103" t="s">
        <v>566</v>
      </c>
    </row>
    <row r="104" spans="1:24" x14ac:dyDescent="0.2">
      <c r="A104" t="str">
        <f t="shared" si="5"/>
        <v>KB29.D</v>
      </c>
      <c r="B104" t="s">
        <v>363</v>
      </c>
      <c r="C104" s="1">
        <v>44344</v>
      </c>
      <c r="D104">
        <v>89</v>
      </c>
      <c r="E104" t="s">
        <v>49</v>
      </c>
      <c r="F104" t="s">
        <v>5</v>
      </c>
      <c r="G104" s="2" t="s">
        <v>5</v>
      </c>
      <c r="H104" t="str">
        <f t="shared" si="6"/>
        <v>KB</v>
      </c>
      <c r="I104" t="s">
        <v>359</v>
      </c>
      <c r="J104" t="s">
        <v>29</v>
      </c>
      <c r="K104">
        <v>1</v>
      </c>
      <c r="L104" t="str">
        <f t="shared" si="8"/>
        <v>D15</v>
      </c>
      <c r="M104" t="s">
        <v>5</v>
      </c>
      <c r="N104" t="s">
        <v>192</v>
      </c>
      <c r="O104">
        <v>50</v>
      </c>
      <c r="P104">
        <v>20.9</v>
      </c>
      <c r="Q104">
        <v>18.100000000000001</v>
      </c>
      <c r="R104" t="s">
        <v>355</v>
      </c>
      <c r="S104" t="s">
        <v>5</v>
      </c>
      <c r="T104" t="s">
        <v>23</v>
      </c>
      <c r="U104" t="s">
        <v>529</v>
      </c>
      <c r="X104" t="s">
        <v>566</v>
      </c>
    </row>
    <row r="105" spans="1:24" x14ac:dyDescent="0.2">
      <c r="A105" t="str">
        <f t="shared" si="5"/>
        <v>KB908.A</v>
      </c>
      <c r="B105" t="s">
        <v>358</v>
      </c>
      <c r="C105" s="1">
        <v>44344</v>
      </c>
      <c r="D105">
        <v>89</v>
      </c>
      <c r="E105" t="s">
        <v>40</v>
      </c>
      <c r="F105" t="s">
        <v>5</v>
      </c>
      <c r="G105" s="2" t="s">
        <v>5</v>
      </c>
      <c r="H105" t="str">
        <f t="shared" si="6"/>
        <v>KB</v>
      </c>
      <c r="I105" t="s">
        <v>356</v>
      </c>
      <c r="J105" t="s">
        <v>26</v>
      </c>
      <c r="K105">
        <v>1</v>
      </c>
      <c r="L105" t="str">
        <f t="shared" si="8"/>
        <v>D15</v>
      </c>
      <c r="M105" t="s">
        <v>5</v>
      </c>
      <c r="N105" t="s">
        <v>192</v>
      </c>
      <c r="O105">
        <v>43</v>
      </c>
      <c r="P105">
        <v>18.7</v>
      </c>
      <c r="Q105">
        <v>16.3</v>
      </c>
      <c r="R105" t="s">
        <v>355</v>
      </c>
      <c r="S105" t="s">
        <v>5</v>
      </c>
      <c r="T105" t="s">
        <v>23</v>
      </c>
      <c r="U105" t="s">
        <v>529</v>
      </c>
      <c r="X105" t="s">
        <v>566</v>
      </c>
    </row>
    <row r="106" spans="1:24" x14ac:dyDescent="0.2">
      <c r="A106" t="str">
        <f t="shared" si="5"/>
        <v>KB908.B</v>
      </c>
      <c r="B106" t="s">
        <v>183</v>
      </c>
      <c r="C106" s="1">
        <v>44344</v>
      </c>
      <c r="D106">
        <v>89</v>
      </c>
      <c r="E106" t="s">
        <v>41</v>
      </c>
      <c r="F106" t="s">
        <v>5</v>
      </c>
      <c r="G106" s="2" t="s">
        <v>5</v>
      </c>
      <c r="H106" t="str">
        <f t="shared" si="6"/>
        <v>KB</v>
      </c>
      <c r="I106" t="s">
        <v>356</v>
      </c>
      <c r="J106" t="s">
        <v>27</v>
      </c>
      <c r="K106">
        <v>1</v>
      </c>
      <c r="L106" t="str">
        <f t="shared" si="8"/>
        <v>D15</v>
      </c>
      <c r="M106" t="s">
        <v>5</v>
      </c>
      <c r="N106" t="s">
        <v>192</v>
      </c>
      <c r="O106">
        <v>49</v>
      </c>
      <c r="P106">
        <v>19.8</v>
      </c>
      <c r="Q106">
        <v>15.5</v>
      </c>
      <c r="R106" t="s">
        <v>355</v>
      </c>
      <c r="S106" t="s">
        <v>5</v>
      </c>
      <c r="T106" t="s">
        <v>23</v>
      </c>
      <c r="U106" t="s">
        <v>529</v>
      </c>
      <c r="V106" t="s">
        <v>357</v>
      </c>
      <c r="X106" t="s">
        <v>566</v>
      </c>
    </row>
    <row r="107" spans="1:24" x14ac:dyDescent="0.2">
      <c r="A107" t="str">
        <f t="shared" si="5"/>
        <v>KB908.C</v>
      </c>
      <c r="B107" t="s">
        <v>182</v>
      </c>
      <c r="C107" s="1">
        <v>44344</v>
      </c>
      <c r="D107">
        <v>89</v>
      </c>
      <c r="E107" t="s">
        <v>42</v>
      </c>
      <c r="F107" t="s">
        <v>5</v>
      </c>
      <c r="G107" s="2" t="s">
        <v>5</v>
      </c>
      <c r="H107" t="str">
        <f t="shared" si="6"/>
        <v>KB</v>
      </c>
      <c r="I107" t="s">
        <v>356</v>
      </c>
      <c r="J107" t="s">
        <v>28</v>
      </c>
      <c r="K107">
        <v>1</v>
      </c>
      <c r="L107" t="str">
        <f t="shared" si="8"/>
        <v>D15</v>
      </c>
      <c r="M107" t="s">
        <v>5</v>
      </c>
      <c r="N107" t="s">
        <v>192</v>
      </c>
      <c r="O107">
        <v>48</v>
      </c>
      <c r="P107">
        <v>19.899999999999999</v>
      </c>
      <c r="Q107">
        <v>17.600000000000001</v>
      </c>
      <c r="R107" t="s">
        <v>355</v>
      </c>
      <c r="S107" t="s">
        <v>5</v>
      </c>
      <c r="T107" t="s">
        <v>23</v>
      </c>
      <c r="U107" t="s">
        <v>529</v>
      </c>
      <c r="X107" t="s">
        <v>566</v>
      </c>
    </row>
    <row r="108" spans="1:24" x14ac:dyDescent="0.2">
      <c r="A108" t="str">
        <f t="shared" si="5"/>
        <v>KB908.D</v>
      </c>
      <c r="B108" t="s">
        <v>185</v>
      </c>
      <c r="C108" s="1">
        <v>44344</v>
      </c>
      <c r="D108">
        <v>89</v>
      </c>
      <c r="E108" t="s">
        <v>43</v>
      </c>
      <c r="F108" t="s">
        <v>5</v>
      </c>
      <c r="G108" s="2" t="s">
        <v>5</v>
      </c>
      <c r="H108" t="str">
        <f t="shared" si="6"/>
        <v>KB</v>
      </c>
      <c r="I108" t="s">
        <v>356</v>
      </c>
      <c r="J108" t="s">
        <v>29</v>
      </c>
      <c r="K108">
        <v>1</v>
      </c>
      <c r="L108" t="str">
        <f t="shared" si="8"/>
        <v>D15</v>
      </c>
      <c r="M108" t="s">
        <v>5</v>
      </c>
      <c r="N108" t="s">
        <v>192</v>
      </c>
      <c r="O108">
        <v>51</v>
      </c>
      <c r="P108">
        <v>20.2</v>
      </c>
      <c r="Q108">
        <v>17.899999999999999</v>
      </c>
      <c r="R108" t="s">
        <v>355</v>
      </c>
      <c r="S108" t="s">
        <v>5</v>
      </c>
      <c r="T108" t="s">
        <v>23</v>
      </c>
      <c r="U108" t="s">
        <v>529</v>
      </c>
      <c r="X108" t="s">
        <v>566</v>
      </c>
    </row>
    <row r="109" spans="1:24" x14ac:dyDescent="0.2">
      <c r="A109" t="str">
        <f t="shared" si="5"/>
        <v>KB908.E</v>
      </c>
      <c r="B109" t="s">
        <v>181</v>
      </c>
      <c r="C109" s="1">
        <v>44344</v>
      </c>
      <c r="D109">
        <v>89</v>
      </c>
      <c r="E109" t="s">
        <v>44</v>
      </c>
      <c r="F109" t="s">
        <v>5</v>
      </c>
      <c r="G109" s="2" t="s">
        <v>5</v>
      </c>
      <c r="H109" t="str">
        <f t="shared" si="6"/>
        <v>KB</v>
      </c>
      <c r="I109" t="s">
        <v>356</v>
      </c>
      <c r="J109" t="s">
        <v>30</v>
      </c>
      <c r="K109">
        <v>1</v>
      </c>
      <c r="L109" t="str">
        <f t="shared" si="8"/>
        <v>D15</v>
      </c>
      <c r="M109" t="s">
        <v>5</v>
      </c>
      <c r="N109" t="s">
        <v>192</v>
      </c>
      <c r="O109">
        <v>51</v>
      </c>
      <c r="P109">
        <v>19.3</v>
      </c>
      <c r="Q109">
        <v>18.2</v>
      </c>
      <c r="R109" t="s">
        <v>355</v>
      </c>
      <c r="S109" t="s">
        <v>5</v>
      </c>
      <c r="T109" t="s">
        <v>23</v>
      </c>
      <c r="U109" t="s">
        <v>529</v>
      </c>
      <c r="X109" t="s">
        <v>566</v>
      </c>
    </row>
    <row r="110" spans="1:24" x14ac:dyDescent="0.2">
      <c r="A110" t="str">
        <f t="shared" si="5"/>
        <v>KB908.F</v>
      </c>
      <c r="B110" t="s">
        <v>184</v>
      </c>
      <c r="C110" s="1">
        <v>44344</v>
      </c>
      <c r="D110">
        <v>89</v>
      </c>
      <c r="E110" t="s">
        <v>45</v>
      </c>
      <c r="F110" t="s">
        <v>5</v>
      </c>
      <c r="G110" s="2" t="s">
        <v>5</v>
      </c>
      <c r="H110" t="str">
        <f t="shared" si="6"/>
        <v>KB</v>
      </c>
      <c r="I110" t="s">
        <v>356</v>
      </c>
      <c r="J110" t="s">
        <v>31</v>
      </c>
      <c r="K110">
        <v>1</v>
      </c>
      <c r="L110" t="str">
        <f t="shared" si="8"/>
        <v>D15</v>
      </c>
      <c r="M110" t="s">
        <v>5</v>
      </c>
      <c r="N110" t="s">
        <v>192</v>
      </c>
      <c r="O110">
        <v>52</v>
      </c>
      <c r="P110">
        <v>21</v>
      </c>
      <c r="Q110">
        <v>19.5</v>
      </c>
      <c r="R110" t="s">
        <v>355</v>
      </c>
      <c r="S110" t="s">
        <v>5</v>
      </c>
      <c r="T110" t="s">
        <v>23</v>
      </c>
      <c r="U110" t="s">
        <v>529</v>
      </c>
      <c r="X110" t="s">
        <v>566</v>
      </c>
    </row>
    <row r="111" spans="1:24" x14ac:dyDescent="0.2">
      <c r="A111" t="str">
        <f t="shared" si="5"/>
        <v>KB916.Fe</v>
      </c>
      <c r="B111" t="s">
        <v>175</v>
      </c>
      <c r="C111" s="1">
        <v>44344</v>
      </c>
      <c r="D111">
        <v>89</v>
      </c>
      <c r="E111" t="s">
        <v>174</v>
      </c>
      <c r="F111" t="s">
        <v>188</v>
      </c>
      <c r="G111" s="2" t="s">
        <v>189</v>
      </c>
      <c r="H111" t="str">
        <f t="shared" si="6"/>
        <v>KB</v>
      </c>
      <c r="I111" t="s">
        <v>190</v>
      </c>
      <c r="J111" t="s">
        <v>353</v>
      </c>
      <c r="K111">
        <v>6</v>
      </c>
      <c r="L111" t="s">
        <v>191</v>
      </c>
      <c r="M111" t="s">
        <v>31</v>
      </c>
      <c r="N111" t="s">
        <v>5</v>
      </c>
      <c r="O111">
        <v>74</v>
      </c>
      <c r="P111">
        <v>21</v>
      </c>
      <c r="Q111">
        <v>18.7</v>
      </c>
      <c r="R111" t="s">
        <v>191</v>
      </c>
      <c r="S111" t="s">
        <v>417</v>
      </c>
      <c r="T111" t="s">
        <v>23</v>
      </c>
      <c r="U111" t="s">
        <v>529</v>
      </c>
      <c r="X111" t="s">
        <v>566</v>
      </c>
    </row>
    <row r="112" spans="1:24" x14ac:dyDescent="0.2">
      <c r="A112" t="str">
        <f t="shared" si="5"/>
        <v>CB26.Fe</v>
      </c>
      <c r="B112" t="s">
        <v>201</v>
      </c>
      <c r="C112" s="1">
        <v>44345</v>
      </c>
      <c r="D112">
        <v>90</v>
      </c>
      <c r="E112" t="s">
        <v>162</v>
      </c>
      <c r="F112" t="s">
        <v>5</v>
      </c>
      <c r="H112" t="str">
        <f t="shared" si="6"/>
        <v>CB</v>
      </c>
      <c r="I112" t="s">
        <v>349</v>
      </c>
      <c r="J112" t="s">
        <v>353</v>
      </c>
      <c r="K112">
        <v>5</v>
      </c>
      <c r="L112" t="s">
        <v>191</v>
      </c>
      <c r="M112" t="s">
        <v>31</v>
      </c>
      <c r="N112" t="s">
        <v>5</v>
      </c>
      <c r="O112">
        <v>68</v>
      </c>
      <c r="P112">
        <v>20.5</v>
      </c>
      <c r="Q112">
        <v>17.600000000000001</v>
      </c>
      <c r="R112" t="s">
        <v>191</v>
      </c>
      <c r="S112" t="s">
        <v>417</v>
      </c>
      <c r="T112" t="s">
        <v>22</v>
      </c>
      <c r="U112" t="s">
        <v>529</v>
      </c>
      <c r="W112" t="s">
        <v>22</v>
      </c>
      <c r="X112" t="s">
        <v>566</v>
      </c>
    </row>
    <row r="113" spans="1:24" x14ac:dyDescent="0.2">
      <c r="A113" t="str">
        <f t="shared" si="5"/>
        <v>CB26.M</v>
      </c>
      <c r="B113" t="s">
        <v>202</v>
      </c>
      <c r="C113" s="1">
        <v>44345</v>
      </c>
      <c r="D113">
        <v>90</v>
      </c>
      <c r="E113" t="s">
        <v>203</v>
      </c>
      <c r="F113" t="s">
        <v>5</v>
      </c>
      <c r="H113" t="str">
        <f t="shared" si="6"/>
        <v>CB</v>
      </c>
      <c r="I113" t="s">
        <v>349</v>
      </c>
      <c r="J113" t="s">
        <v>260</v>
      </c>
      <c r="K113">
        <v>6</v>
      </c>
      <c r="L113" t="s">
        <v>191</v>
      </c>
      <c r="M113" t="s">
        <v>260</v>
      </c>
      <c r="N113" t="s">
        <v>5</v>
      </c>
      <c r="O113">
        <v>76</v>
      </c>
      <c r="P113">
        <v>21.1</v>
      </c>
      <c r="Q113">
        <v>19.399999999999999</v>
      </c>
      <c r="R113" t="s">
        <v>191</v>
      </c>
      <c r="S113" t="s">
        <v>261</v>
      </c>
      <c r="T113" t="s">
        <v>22</v>
      </c>
      <c r="U113" t="s">
        <v>529</v>
      </c>
      <c r="V113" t="s">
        <v>380</v>
      </c>
      <c r="W113" t="s">
        <v>22</v>
      </c>
      <c r="X113" t="s">
        <v>566</v>
      </c>
    </row>
    <row r="114" spans="1:24" x14ac:dyDescent="0.2">
      <c r="A114" t="str">
        <f t="shared" si="5"/>
        <v>CB62.M</v>
      </c>
      <c r="B114" t="s">
        <v>200</v>
      </c>
      <c r="C114" s="1">
        <v>44345</v>
      </c>
      <c r="D114">
        <v>90</v>
      </c>
      <c r="E114" t="s">
        <v>161</v>
      </c>
      <c r="F114" t="s">
        <v>5</v>
      </c>
      <c r="H114" t="str">
        <f t="shared" si="6"/>
        <v>CB</v>
      </c>
      <c r="I114" t="s">
        <v>365</v>
      </c>
      <c r="J114" t="s">
        <v>260</v>
      </c>
      <c r="K114">
        <v>6</v>
      </c>
      <c r="L114" t="s">
        <v>191</v>
      </c>
      <c r="M114" t="s">
        <v>260</v>
      </c>
      <c r="N114" t="s">
        <v>5</v>
      </c>
      <c r="O114">
        <v>77</v>
      </c>
      <c r="P114">
        <v>20.2</v>
      </c>
      <c r="Q114">
        <v>17.399999999999999</v>
      </c>
      <c r="R114" t="s">
        <v>191</v>
      </c>
      <c r="S114" t="s">
        <v>261</v>
      </c>
      <c r="T114" t="s">
        <v>22</v>
      </c>
      <c r="U114" t="s">
        <v>528</v>
      </c>
      <c r="W114" t="s">
        <v>22</v>
      </c>
      <c r="X114" t="s">
        <v>566</v>
      </c>
    </row>
    <row r="115" spans="1:24" x14ac:dyDescent="0.2">
      <c r="A115" t="str">
        <f t="shared" si="5"/>
        <v>CB62.Fe</v>
      </c>
      <c r="B115" t="s">
        <v>210</v>
      </c>
      <c r="C115" s="1">
        <v>44345</v>
      </c>
      <c r="D115">
        <v>90</v>
      </c>
      <c r="E115" t="s">
        <v>204</v>
      </c>
      <c r="F115" t="s">
        <v>5</v>
      </c>
      <c r="H115" t="str">
        <f t="shared" si="6"/>
        <v>CB</v>
      </c>
      <c r="I115" t="s">
        <v>365</v>
      </c>
      <c r="J115" t="s">
        <v>353</v>
      </c>
      <c r="K115">
        <v>6</v>
      </c>
      <c r="L115" t="s">
        <v>191</v>
      </c>
      <c r="M115" t="s">
        <v>31</v>
      </c>
      <c r="N115" t="s">
        <v>5</v>
      </c>
      <c r="O115">
        <v>75</v>
      </c>
      <c r="P115">
        <v>20.399999999999999</v>
      </c>
      <c r="Q115">
        <v>18.600000000000001</v>
      </c>
      <c r="R115" t="s">
        <v>191</v>
      </c>
      <c r="S115" t="s">
        <v>417</v>
      </c>
      <c r="T115" t="s">
        <v>22</v>
      </c>
      <c r="U115" t="s">
        <v>528</v>
      </c>
      <c r="W115" t="s">
        <v>22</v>
      </c>
      <c r="X115" t="s">
        <v>566</v>
      </c>
    </row>
    <row r="116" spans="1:24" x14ac:dyDescent="0.2">
      <c r="A116" t="str">
        <f t="shared" si="5"/>
        <v>KB158.A</v>
      </c>
      <c r="B116" t="s">
        <v>199</v>
      </c>
      <c r="C116" s="1">
        <v>44345</v>
      </c>
      <c r="D116">
        <v>90</v>
      </c>
      <c r="E116" t="s">
        <v>72</v>
      </c>
      <c r="F116" t="s">
        <v>5</v>
      </c>
      <c r="G116" s="2" t="s">
        <v>5</v>
      </c>
      <c r="H116" t="str">
        <f t="shared" si="6"/>
        <v>KB</v>
      </c>
      <c r="I116" t="s">
        <v>493</v>
      </c>
      <c r="J116" t="s">
        <v>26</v>
      </c>
      <c r="K116">
        <v>1</v>
      </c>
      <c r="L116" t="str">
        <f t="shared" ref="L116:L125" si="9">RIGHT(B116,LEN(B116)-FIND(".",B116)-2)</f>
        <v>D15</v>
      </c>
      <c r="M116" t="s">
        <v>5</v>
      </c>
      <c r="N116" t="s">
        <v>192</v>
      </c>
      <c r="O116">
        <v>39</v>
      </c>
      <c r="P116">
        <v>19.399999999999999</v>
      </c>
      <c r="Q116">
        <v>16.600000000000001</v>
      </c>
      <c r="R116" t="s">
        <v>355</v>
      </c>
      <c r="S116" t="s">
        <v>5</v>
      </c>
      <c r="T116" t="s">
        <v>23</v>
      </c>
      <c r="U116" t="s">
        <v>528</v>
      </c>
      <c r="X116" t="s">
        <v>566</v>
      </c>
    </row>
    <row r="117" spans="1:24" x14ac:dyDescent="0.2">
      <c r="A117" t="str">
        <f t="shared" si="5"/>
        <v>KB22.E</v>
      </c>
      <c r="B117" t="s">
        <v>378</v>
      </c>
      <c r="C117" s="1">
        <v>44345</v>
      </c>
      <c r="D117">
        <v>90</v>
      </c>
      <c r="E117" t="s">
        <v>160</v>
      </c>
      <c r="F117" t="s">
        <v>5</v>
      </c>
      <c r="G117" s="2" t="s">
        <v>5</v>
      </c>
      <c r="H117" t="str">
        <f t="shared" si="6"/>
        <v>KB</v>
      </c>
      <c r="I117" t="s">
        <v>197</v>
      </c>
      <c r="J117" t="s">
        <v>30</v>
      </c>
      <c r="K117">
        <v>1</v>
      </c>
      <c r="L117" t="str">
        <f t="shared" si="9"/>
        <v>D15</v>
      </c>
      <c r="M117" t="s">
        <v>5</v>
      </c>
      <c r="N117" t="s">
        <v>6</v>
      </c>
      <c r="O117">
        <v>44</v>
      </c>
      <c r="P117">
        <v>19.600000000000001</v>
      </c>
      <c r="Q117">
        <v>17.7</v>
      </c>
      <c r="R117" t="s">
        <v>355</v>
      </c>
      <c r="S117" t="s">
        <v>5</v>
      </c>
      <c r="T117" t="s">
        <v>22</v>
      </c>
      <c r="U117" t="s">
        <v>529</v>
      </c>
      <c r="X117" t="s">
        <v>566</v>
      </c>
    </row>
    <row r="118" spans="1:24" x14ac:dyDescent="0.2">
      <c r="A118" t="str">
        <f t="shared" si="5"/>
        <v>KB22.A</v>
      </c>
      <c r="B118" t="s">
        <v>374</v>
      </c>
      <c r="C118" s="1">
        <v>44345</v>
      </c>
      <c r="D118">
        <v>90</v>
      </c>
      <c r="E118" t="s">
        <v>73</v>
      </c>
      <c r="F118" t="s">
        <v>5</v>
      </c>
      <c r="G118" s="2" t="s">
        <v>5</v>
      </c>
      <c r="H118" t="str">
        <f t="shared" si="6"/>
        <v>KB</v>
      </c>
      <c r="I118" t="s">
        <v>197</v>
      </c>
      <c r="J118" t="s">
        <v>26</v>
      </c>
      <c r="K118">
        <v>1</v>
      </c>
      <c r="L118" t="str">
        <f t="shared" si="9"/>
        <v>D15</v>
      </c>
      <c r="M118" t="s">
        <v>5</v>
      </c>
      <c r="N118" t="s">
        <v>192</v>
      </c>
      <c r="O118">
        <v>51</v>
      </c>
      <c r="P118">
        <v>21</v>
      </c>
      <c r="Q118">
        <v>20.7</v>
      </c>
      <c r="R118" t="s">
        <v>355</v>
      </c>
      <c r="S118" t="s">
        <v>5</v>
      </c>
      <c r="T118" t="s">
        <v>23</v>
      </c>
      <c r="U118" t="s">
        <v>529</v>
      </c>
      <c r="X118" t="s">
        <v>566</v>
      </c>
    </row>
    <row r="119" spans="1:24" x14ac:dyDescent="0.2">
      <c r="A119" t="str">
        <f t="shared" si="5"/>
        <v>KB22.B</v>
      </c>
      <c r="B119" t="s">
        <v>375</v>
      </c>
      <c r="C119" s="1">
        <v>44345</v>
      </c>
      <c r="D119">
        <v>90</v>
      </c>
      <c r="E119" t="s">
        <v>74</v>
      </c>
      <c r="F119" t="s">
        <v>5</v>
      </c>
      <c r="G119" s="2" t="s">
        <v>5</v>
      </c>
      <c r="H119" t="str">
        <f t="shared" si="6"/>
        <v>KB</v>
      </c>
      <c r="I119" t="s">
        <v>197</v>
      </c>
      <c r="J119" t="s">
        <v>27</v>
      </c>
      <c r="K119">
        <v>1</v>
      </c>
      <c r="L119" t="str">
        <f t="shared" si="9"/>
        <v>D15</v>
      </c>
      <c r="M119" t="s">
        <v>5</v>
      </c>
      <c r="N119" t="s">
        <v>192</v>
      </c>
      <c r="O119">
        <v>49</v>
      </c>
      <c r="P119">
        <v>20.3</v>
      </c>
      <c r="Q119">
        <v>19.3</v>
      </c>
      <c r="R119" t="s">
        <v>355</v>
      </c>
      <c r="S119" t="s">
        <v>5</v>
      </c>
      <c r="T119" t="s">
        <v>23</v>
      </c>
      <c r="U119" t="s">
        <v>529</v>
      </c>
      <c r="X119" t="s">
        <v>566</v>
      </c>
    </row>
    <row r="120" spans="1:24" x14ac:dyDescent="0.2">
      <c r="A120" t="str">
        <f t="shared" si="5"/>
        <v>KB22.C</v>
      </c>
      <c r="B120" t="s">
        <v>376</v>
      </c>
      <c r="C120" s="1">
        <v>44345</v>
      </c>
      <c r="D120">
        <v>90</v>
      </c>
      <c r="E120" t="s">
        <v>75</v>
      </c>
      <c r="F120" t="s">
        <v>5</v>
      </c>
      <c r="G120" s="2" t="s">
        <v>5</v>
      </c>
      <c r="H120" t="str">
        <f t="shared" si="6"/>
        <v>KB</v>
      </c>
      <c r="I120" t="s">
        <v>197</v>
      </c>
      <c r="J120" t="s">
        <v>28</v>
      </c>
      <c r="K120">
        <v>1</v>
      </c>
      <c r="L120" t="str">
        <f t="shared" si="9"/>
        <v>D15</v>
      </c>
      <c r="M120" t="s">
        <v>5</v>
      </c>
      <c r="N120" t="s">
        <v>6</v>
      </c>
      <c r="O120">
        <v>32</v>
      </c>
      <c r="P120" t="s">
        <v>5</v>
      </c>
      <c r="Q120">
        <v>12</v>
      </c>
      <c r="R120" t="s">
        <v>355</v>
      </c>
      <c r="S120" t="s">
        <v>5</v>
      </c>
      <c r="T120" t="s">
        <v>23</v>
      </c>
      <c r="U120" t="s">
        <v>529</v>
      </c>
      <c r="V120" t="s">
        <v>198</v>
      </c>
      <c r="X120" t="s">
        <v>566</v>
      </c>
    </row>
    <row r="121" spans="1:24" x14ac:dyDescent="0.2">
      <c r="A121" t="str">
        <f t="shared" si="5"/>
        <v>KB22.D</v>
      </c>
      <c r="B121" t="s">
        <v>377</v>
      </c>
      <c r="C121" s="1">
        <v>44345</v>
      </c>
      <c r="D121">
        <v>90</v>
      </c>
      <c r="E121" t="s">
        <v>76</v>
      </c>
      <c r="F121" t="s">
        <v>5</v>
      </c>
      <c r="G121" s="2" t="s">
        <v>5</v>
      </c>
      <c r="H121" t="str">
        <f t="shared" si="6"/>
        <v>KB</v>
      </c>
      <c r="I121" t="s">
        <v>197</v>
      </c>
      <c r="J121" t="s">
        <v>29</v>
      </c>
      <c r="K121">
        <v>1</v>
      </c>
      <c r="L121" t="str">
        <f t="shared" si="9"/>
        <v>D15</v>
      </c>
      <c r="M121" t="s">
        <v>5</v>
      </c>
      <c r="N121" t="s">
        <v>192</v>
      </c>
      <c r="O121">
        <v>42</v>
      </c>
      <c r="P121">
        <v>20.8</v>
      </c>
      <c r="Q121">
        <v>16.2</v>
      </c>
      <c r="R121" t="s">
        <v>355</v>
      </c>
      <c r="S121" t="s">
        <v>5</v>
      </c>
      <c r="T121" t="s">
        <v>23</v>
      </c>
      <c r="U121" t="s">
        <v>529</v>
      </c>
      <c r="X121" t="s">
        <v>566</v>
      </c>
    </row>
    <row r="122" spans="1:24" x14ac:dyDescent="0.2">
      <c r="A122" t="str">
        <f t="shared" si="5"/>
        <v>KB25.D</v>
      </c>
      <c r="B122" t="s">
        <v>560</v>
      </c>
      <c r="C122" s="1">
        <v>44345</v>
      </c>
      <c r="D122">
        <v>90</v>
      </c>
      <c r="E122" t="s">
        <v>5</v>
      </c>
      <c r="F122" t="s">
        <v>5</v>
      </c>
      <c r="G122" s="2" t="s">
        <v>5</v>
      </c>
      <c r="H122" t="str">
        <f t="shared" si="6"/>
        <v>KB</v>
      </c>
      <c r="I122" t="s">
        <v>379</v>
      </c>
      <c r="J122" t="s">
        <v>29</v>
      </c>
      <c r="K122">
        <v>1</v>
      </c>
      <c r="L122" t="str">
        <f t="shared" si="9"/>
        <v>D8</v>
      </c>
      <c r="M122" t="s">
        <v>5</v>
      </c>
      <c r="N122" t="s">
        <v>6</v>
      </c>
      <c r="O122">
        <v>16</v>
      </c>
      <c r="P122">
        <v>13.4</v>
      </c>
      <c r="Q122">
        <v>10.3</v>
      </c>
      <c r="R122" t="s">
        <v>5</v>
      </c>
      <c r="S122" t="s">
        <v>5</v>
      </c>
      <c r="T122" t="s">
        <v>23</v>
      </c>
      <c r="U122" t="s">
        <v>528</v>
      </c>
      <c r="V122" t="s">
        <v>196</v>
      </c>
      <c r="X122" t="s">
        <v>5</v>
      </c>
    </row>
    <row r="123" spans="1:24" x14ac:dyDescent="0.2">
      <c r="A123" t="str">
        <f t="shared" si="5"/>
        <v>KB25.A</v>
      </c>
      <c r="B123" t="s">
        <v>558</v>
      </c>
      <c r="C123" s="1">
        <v>44345</v>
      </c>
      <c r="D123">
        <v>90</v>
      </c>
      <c r="E123" t="s">
        <v>157</v>
      </c>
      <c r="F123" t="s">
        <v>5</v>
      </c>
      <c r="G123" s="2" t="s">
        <v>5</v>
      </c>
      <c r="H123" t="str">
        <f t="shared" si="6"/>
        <v>KB</v>
      </c>
      <c r="I123" t="s">
        <v>379</v>
      </c>
      <c r="J123" t="s">
        <v>26</v>
      </c>
      <c r="K123">
        <v>1</v>
      </c>
      <c r="L123" t="str">
        <f t="shared" si="9"/>
        <v>D8</v>
      </c>
      <c r="M123" t="s">
        <v>5</v>
      </c>
      <c r="N123" t="s">
        <v>6</v>
      </c>
      <c r="O123">
        <v>19</v>
      </c>
      <c r="P123">
        <v>15</v>
      </c>
      <c r="Q123">
        <v>11.5</v>
      </c>
      <c r="R123" t="s">
        <v>173</v>
      </c>
      <c r="S123" t="s">
        <v>5</v>
      </c>
      <c r="T123" t="s">
        <v>22</v>
      </c>
      <c r="U123" t="s">
        <v>528</v>
      </c>
      <c r="V123" t="s">
        <v>195</v>
      </c>
      <c r="X123" t="s">
        <v>566</v>
      </c>
    </row>
    <row r="124" spans="1:24" x14ac:dyDescent="0.2">
      <c r="A124" t="str">
        <f t="shared" si="5"/>
        <v>KB25.B</v>
      </c>
      <c r="B124" t="s">
        <v>546</v>
      </c>
      <c r="C124" s="1">
        <v>44345</v>
      </c>
      <c r="D124">
        <v>90</v>
      </c>
      <c r="E124" t="s">
        <v>158</v>
      </c>
      <c r="F124" t="s">
        <v>5</v>
      </c>
      <c r="G124" s="2" t="s">
        <v>5</v>
      </c>
      <c r="H124" t="str">
        <f t="shared" si="6"/>
        <v>KB</v>
      </c>
      <c r="I124" t="s">
        <v>379</v>
      </c>
      <c r="J124" t="s">
        <v>27</v>
      </c>
      <c r="K124">
        <v>1</v>
      </c>
      <c r="L124" t="str">
        <f t="shared" si="9"/>
        <v>D8</v>
      </c>
      <c r="M124" t="s">
        <v>5</v>
      </c>
      <c r="N124" t="s">
        <v>6</v>
      </c>
      <c r="O124">
        <v>17</v>
      </c>
      <c r="P124">
        <v>14.8</v>
      </c>
      <c r="Q124">
        <v>11.7</v>
      </c>
      <c r="R124" t="s">
        <v>173</v>
      </c>
      <c r="S124" t="s">
        <v>5</v>
      </c>
      <c r="T124" t="s">
        <v>22</v>
      </c>
      <c r="U124" t="s">
        <v>528</v>
      </c>
      <c r="X124" t="s">
        <v>566</v>
      </c>
    </row>
    <row r="125" spans="1:24" x14ac:dyDescent="0.2">
      <c r="A125" t="str">
        <f t="shared" si="5"/>
        <v>KB25.C</v>
      </c>
      <c r="B125" t="s">
        <v>559</v>
      </c>
      <c r="C125" s="1">
        <v>44345</v>
      </c>
      <c r="D125">
        <v>90</v>
      </c>
      <c r="E125" t="s">
        <v>159</v>
      </c>
      <c r="F125" t="s">
        <v>5</v>
      </c>
      <c r="G125" s="2" t="s">
        <v>5</v>
      </c>
      <c r="H125" t="str">
        <f t="shared" si="6"/>
        <v>KB</v>
      </c>
      <c r="I125" t="s">
        <v>379</v>
      </c>
      <c r="J125" t="s">
        <v>28</v>
      </c>
      <c r="K125">
        <v>1</v>
      </c>
      <c r="L125" t="str">
        <f t="shared" si="9"/>
        <v>D8</v>
      </c>
      <c r="M125" t="s">
        <v>5</v>
      </c>
      <c r="N125" t="s">
        <v>6</v>
      </c>
      <c r="O125">
        <v>22</v>
      </c>
      <c r="P125">
        <v>17</v>
      </c>
      <c r="Q125">
        <v>12.7</v>
      </c>
      <c r="R125" t="s">
        <v>173</v>
      </c>
      <c r="S125" t="s">
        <v>5</v>
      </c>
      <c r="T125" t="s">
        <v>22</v>
      </c>
      <c r="U125" t="s">
        <v>528</v>
      </c>
      <c r="X125" t="s">
        <v>566</v>
      </c>
    </row>
    <row r="126" spans="1:24" x14ac:dyDescent="0.2">
      <c r="A126" t="str">
        <f t="shared" si="5"/>
        <v>CB2.Fe</v>
      </c>
      <c r="B126" t="s">
        <v>243</v>
      </c>
      <c r="C126" s="1">
        <v>44346</v>
      </c>
      <c r="D126">
        <v>91</v>
      </c>
      <c r="E126" t="s">
        <v>242</v>
      </c>
      <c r="F126" t="s">
        <v>431</v>
      </c>
      <c r="G126" s="2" t="s">
        <v>263</v>
      </c>
      <c r="H126" t="str">
        <f t="shared" si="6"/>
        <v>CB</v>
      </c>
      <c r="I126" t="s">
        <v>346</v>
      </c>
      <c r="J126" t="s">
        <v>353</v>
      </c>
      <c r="K126">
        <v>6</v>
      </c>
      <c r="L126" t="s">
        <v>191</v>
      </c>
      <c r="M126" t="s">
        <v>31</v>
      </c>
      <c r="O126">
        <v>75</v>
      </c>
      <c r="P126">
        <v>19.7</v>
      </c>
      <c r="Q126">
        <v>18.399999999999999</v>
      </c>
      <c r="R126" t="s">
        <v>191</v>
      </c>
      <c r="S126" t="s">
        <v>417</v>
      </c>
      <c r="T126" t="s">
        <v>23</v>
      </c>
      <c r="U126" t="s">
        <v>529</v>
      </c>
      <c r="X126" t="s">
        <v>566</v>
      </c>
    </row>
    <row r="127" spans="1:24" x14ac:dyDescent="0.2">
      <c r="A127" t="str">
        <f t="shared" si="5"/>
        <v>CB2.M</v>
      </c>
      <c r="B127" t="s">
        <v>244</v>
      </c>
      <c r="C127" s="1">
        <v>44346</v>
      </c>
      <c r="D127">
        <v>91</v>
      </c>
      <c r="E127" t="s">
        <v>216</v>
      </c>
      <c r="F127" t="s">
        <v>5</v>
      </c>
      <c r="G127" s="2" t="s">
        <v>262</v>
      </c>
      <c r="H127" t="str">
        <f t="shared" si="6"/>
        <v>CB</v>
      </c>
      <c r="I127" t="s">
        <v>346</v>
      </c>
      <c r="J127" t="s">
        <v>260</v>
      </c>
      <c r="K127">
        <v>6</v>
      </c>
      <c r="L127" t="s">
        <v>191</v>
      </c>
      <c r="M127" t="s">
        <v>260</v>
      </c>
      <c r="O127">
        <v>72</v>
      </c>
      <c r="P127">
        <v>21.1</v>
      </c>
      <c r="Q127">
        <v>17.899999999999999</v>
      </c>
      <c r="R127" t="s">
        <v>191</v>
      </c>
      <c r="S127" t="s">
        <v>261</v>
      </c>
      <c r="T127" t="s">
        <v>22</v>
      </c>
      <c r="U127" t="s">
        <v>529</v>
      </c>
      <c r="W127" t="s">
        <v>22</v>
      </c>
      <c r="X127" t="s">
        <v>566</v>
      </c>
    </row>
    <row r="128" spans="1:24" x14ac:dyDescent="0.2">
      <c r="A128" t="str">
        <f t="shared" si="5"/>
        <v>CB56.A</v>
      </c>
      <c r="B128" t="s">
        <v>238</v>
      </c>
      <c r="C128" s="1">
        <v>44346</v>
      </c>
      <c r="D128">
        <v>91</v>
      </c>
      <c r="E128" t="s">
        <v>212</v>
      </c>
      <c r="H128" t="str">
        <f t="shared" si="6"/>
        <v>CB</v>
      </c>
      <c r="I128" t="s">
        <v>430</v>
      </c>
      <c r="J128" t="s">
        <v>26</v>
      </c>
      <c r="K128">
        <v>1</v>
      </c>
      <c r="L128" t="str">
        <f t="shared" ref="L128:L142" si="10">RIGHT(B128,LEN(B128)-FIND(".",B128)-2)</f>
        <v>D8</v>
      </c>
      <c r="M128" t="s">
        <v>5</v>
      </c>
      <c r="N128" t="s">
        <v>6</v>
      </c>
      <c r="O128">
        <v>21</v>
      </c>
      <c r="P128">
        <v>15.7</v>
      </c>
      <c r="Q128">
        <v>12.2</v>
      </c>
      <c r="R128" t="s">
        <v>173</v>
      </c>
      <c r="T128" t="s">
        <v>22</v>
      </c>
      <c r="U128" t="s">
        <v>528</v>
      </c>
      <c r="X128" t="s">
        <v>566</v>
      </c>
    </row>
    <row r="129" spans="1:24" x14ac:dyDescent="0.2">
      <c r="A129" t="str">
        <f t="shared" si="5"/>
        <v>CB56.C</v>
      </c>
      <c r="B129" t="s">
        <v>239</v>
      </c>
      <c r="C129" s="1">
        <v>44346</v>
      </c>
      <c r="D129">
        <v>91</v>
      </c>
      <c r="E129" t="s">
        <v>213</v>
      </c>
      <c r="H129" t="str">
        <f t="shared" si="6"/>
        <v>CB</v>
      </c>
      <c r="I129" t="s">
        <v>430</v>
      </c>
      <c r="J129" t="s">
        <v>28</v>
      </c>
      <c r="K129">
        <v>1</v>
      </c>
      <c r="L129" t="str">
        <f t="shared" si="10"/>
        <v>D8</v>
      </c>
      <c r="M129" t="s">
        <v>5</v>
      </c>
      <c r="N129" t="s">
        <v>6</v>
      </c>
      <c r="O129">
        <v>21</v>
      </c>
      <c r="P129">
        <v>14.8</v>
      </c>
      <c r="Q129">
        <v>12.8</v>
      </c>
      <c r="R129" t="s">
        <v>173</v>
      </c>
      <c r="T129" t="s">
        <v>22</v>
      </c>
      <c r="U129" t="s">
        <v>528</v>
      </c>
      <c r="X129" t="s">
        <v>566</v>
      </c>
    </row>
    <row r="130" spans="1:24" x14ac:dyDescent="0.2">
      <c r="A130" t="str">
        <f t="shared" ref="A130:A193" si="11">CONCATENATE(I130,".",J130)</f>
        <v>CB56.B</v>
      </c>
      <c r="B130" t="s">
        <v>240</v>
      </c>
      <c r="C130" s="1">
        <v>44346</v>
      </c>
      <c r="D130">
        <v>91</v>
      </c>
      <c r="E130" t="s">
        <v>214</v>
      </c>
      <c r="H130" t="str">
        <f t="shared" ref="H130:H193" si="12">LEFT(I130, 2)</f>
        <v>CB</v>
      </c>
      <c r="I130" t="s">
        <v>430</v>
      </c>
      <c r="J130" t="s">
        <v>27</v>
      </c>
      <c r="K130">
        <v>1</v>
      </c>
      <c r="L130" t="str">
        <f t="shared" si="10"/>
        <v>D8</v>
      </c>
      <c r="M130" t="s">
        <v>5</v>
      </c>
      <c r="N130" t="s">
        <v>6</v>
      </c>
      <c r="O130">
        <v>19</v>
      </c>
      <c r="P130">
        <v>15.3</v>
      </c>
      <c r="Q130">
        <v>11.8</v>
      </c>
      <c r="R130" t="s">
        <v>173</v>
      </c>
      <c r="T130" t="s">
        <v>22</v>
      </c>
      <c r="U130" t="s">
        <v>528</v>
      </c>
      <c r="X130" t="s">
        <v>566</v>
      </c>
    </row>
    <row r="131" spans="1:24" x14ac:dyDescent="0.2">
      <c r="A131" t="str">
        <f t="shared" si="11"/>
        <v>CB56.D</v>
      </c>
      <c r="B131" t="s">
        <v>241</v>
      </c>
      <c r="C131" s="1">
        <v>44346</v>
      </c>
      <c r="D131">
        <v>91</v>
      </c>
      <c r="E131" t="s">
        <v>215</v>
      </c>
      <c r="H131" t="str">
        <f t="shared" si="12"/>
        <v>CB</v>
      </c>
      <c r="I131" t="s">
        <v>430</v>
      </c>
      <c r="J131" t="s">
        <v>29</v>
      </c>
      <c r="K131">
        <v>1</v>
      </c>
      <c r="L131" t="str">
        <f t="shared" si="10"/>
        <v>D8</v>
      </c>
      <c r="M131" t="s">
        <v>5</v>
      </c>
      <c r="N131" t="s">
        <v>6</v>
      </c>
      <c r="O131">
        <v>20</v>
      </c>
      <c r="P131">
        <v>15.1</v>
      </c>
      <c r="Q131">
        <v>12</v>
      </c>
      <c r="R131" t="s">
        <v>5</v>
      </c>
      <c r="T131" t="s">
        <v>22</v>
      </c>
      <c r="U131" t="s">
        <v>528</v>
      </c>
      <c r="V131" t="s">
        <v>196</v>
      </c>
      <c r="X131" t="s">
        <v>5</v>
      </c>
    </row>
    <row r="132" spans="1:24" x14ac:dyDescent="0.2">
      <c r="A132" t="str">
        <f t="shared" si="11"/>
        <v>DW27.A</v>
      </c>
      <c r="B132" t="s">
        <v>245</v>
      </c>
      <c r="C132" s="1">
        <v>44346</v>
      </c>
      <c r="D132">
        <v>91</v>
      </c>
      <c r="E132" t="s">
        <v>217</v>
      </c>
      <c r="H132" t="str">
        <f t="shared" si="12"/>
        <v>DW</v>
      </c>
      <c r="I132" t="s">
        <v>432</v>
      </c>
      <c r="J132" t="s">
        <v>26</v>
      </c>
      <c r="K132">
        <v>1</v>
      </c>
      <c r="L132" t="str">
        <f t="shared" si="10"/>
        <v>D8</v>
      </c>
      <c r="M132" t="s">
        <v>5</v>
      </c>
      <c r="N132" t="s">
        <v>6</v>
      </c>
      <c r="O132">
        <v>21</v>
      </c>
      <c r="P132">
        <v>15.5</v>
      </c>
      <c r="Q132">
        <v>12.1</v>
      </c>
      <c r="R132" t="s">
        <v>173</v>
      </c>
      <c r="T132" t="s">
        <v>22</v>
      </c>
      <c r="U132" t="s">
        <v>529</v>
      </c>
      <c r="W132" t="s">
        <v>22</v>
      </c>
      <c r="X132" t="s">
        <v>566</v>
      </c>
    </row>
    <row r="133" spans="1:24" x14ac:dyDescent="0.2">
      <c r="A133" t="str">
        <f t="shared" si="11"/>
        <v>DW27.B</v>
      </c>
      <c r="B133" t="s">
        <v>246</v>
      </c>
      <c r="C133" s="1">
        <v>44346</v>
      </c>
      <c r="D133">
        <v>91</v>
      </c>
      <c r="E133" t="s">
        <v>218</v>
      </c>
      <c r="H133" t="str">
        <f t="shared" si="12"/>
        <v>DW</v>
      </c>
      <c r="I133" t="s">
        <v>432</v>
      </c>
      <c r="J133" t="s">
        <v>27</v>
      </c>
      <c r="K133">
        <v>1</v>
      </c>
      <c r="L133" t="str">
        <f t="shared" si="10"/>
        <v>D8</v>
      </c>
      <c r="M133" t="s">
        <v>5</v>
      </c>
      <c r="N133" t="s">
        <v>6</v>
      </c>
      <c r="O133">
        <v>20</v>
      </c>
      <c r="P133">
        <v>15.9</v>
      </c>
      <c r="Q133">
        <v>12.1</v>
      </c>
      <c r="R133" t="s">
        <v>173</v>
      </c>
      <c r="T133" t="s">
        <v>22</v>
      </c>
      <c r="U133" t="s">
        <v>529</v>
      </c>
      <c r="W133" t="s">
        <v>22</v>
      </c>
      <c r="X133" t="s">
        <v>566</v>
      </c>
    </row>
    <row r="134" spans="1:24" x14ac:dyDescent="0.2">
      <c r="A134" t="str">
        <f t="shared" si="11"/>
        <v>DW27.C</v>
      </c>
      <c r="B134" t="s">
        <v>247</v>
      </c>
      <c r="C134" s="1">
        <v>44346</v>
      </c>
      <c r="D134">
        <v>91</v>
      </c>
      <c r="E134" t="s">
        <v>219</v>
      </c>
      <c r="H134" t="str">
        <f t="shared" si="12"/>
        <v>DW</v>
      </c>
      <c r="I134" t="s">
        <v>432</v>
      </c>
      <c r="J134" t="s">
        <v>28</v>
      </c>
      <c r="K134">
        <v>1</v>
      </c>
      <c r="L134" t="str">
        <f t="shared" si="10"/>
        <v>D8</v>
      </c>
      <c r="M134" t="s">
        <v>5</v>
      </c>
      <c r="N134" t="s">
        <v>6</v>
      </c>
      <c r="O134">
        <v>22</v>
      </c>
      <c r="P134">
        <v>16.5</v>
      </c>
      <c r="Q134">
        <v>12.1</v>
      </c>
      <c r="R134" t="s">
        <v>173</v>
      </c>
      <c r="T134" t="s">
        <v>22</v>
      </c>
      <c r="U134" t="s">
        <v>529</v>
      </c>
      <c r="W134" t="s">
        <v>22</v>
      </c>
      <c r="X134" t="s">
        <v>566</v>
      </c>
    </row>
    <row r="135" spans="1:24" x14ac:dyDescent="0.2">
      <c r="A135" t="str">
        <f t="shared" si="11"/>
        <v>DW27.D</v>
      </c>
      <c r="B135" t="s">
        <v>248</v>
      </c>
      <c r="C135" s="1">
        <v>44346</v>
      </c>
      <c r="D135">
        <v>91</v>
      </c>
      <c r="E135" t="s">
        <v>220</v>
      </c>
      <c r="H135" t="str">
        <f t="shared" si="12"/>
        <v>DW</v>
      </c>
      <c r="I135" t="s">
        <v>432</v>
      </c>
      <c r="J135" t="s">
        <v>29</v>
      </c>
      <c r="K135">
        <v>1</v>
      </c>
      <c r="L135" t="str">
        <f t="shared" si="10"/>
        <v>D8</v>
      </c>
      <c r="M135" t="s">
        <v>5</v>
      </c>
      <c r="N135" t="s">
        <v>6</v>
      </c>
      <c r="O135">
        <v>24</v>
      </c>
      <c r="P135">
        <v>16.8</v>
      </c>
      <c r="Q135">
        <v>12.9</v>
      </c>
      <c r="R135" t="s">
        <v>5</v>
      </c>
      <c r="T135" t="s">
        <v>22</v>
      </c>
      <c r="U135" t="s">
        <v>529</v>
      </c>
      <c r="V135" t="s">
        <v>196</v>
      </c>
      <c r="W135" t="s">
        <v>22</v>
      </c>
      <c r="X135" t="s">
        <v>5</v>
      </c>
    </row>
    <row r="136" spans="1:24" x14ac:dyDescent="0.2">
      <c r="A136" t="str">
        <f t="shared" si="11"/>
        <v>IN1.A</v>
      </c>
      <c r="B136" t="s">
        <v>258</v>
      </c>
      <c r="C136" s="1">
        <v>44346</v>
      </c>
      <c r="D136">
        <v>91</v>
      </c>
      <c r="E136" t="s">
        <v>205</v>
      </c>
      <c r="F136" t="s">
        <v>5</v>
      </c>
      <c r="H136" t="str">
        <f t="shared" si="12"/>
        <v>IN</v>
      </c>
      <c r="I136" t="s">
        <v>259</v>
      </c>
      <c r="J136" t="s">
        <v>26</v>
      </c>
      <c r="K136">
        <v>1</v>
      </c>
      <c r="L136" t="str">
        <f t="shared" si="10"/>
        <v>D8</v>
      </c>
      <c r="M136" t="s">
        <v>5</v>
      </c>
      <c r="N136" t="s">
        <v>6</v>
      </c>
      <c r="O136">
        <v>19</v>
      </c>
      <c r="P136">
        <v>16</v>
      </c>
      <c r="Q136">
        <v>12.1</v>
      </c>
      <c r="R136" t="s">
        <v>173</v>
      </c>
      <c r="S136" t="s">
        <v>5</v>
      </c>
      <c r="T136" t="s">
        <v>22</v>
      </c>
      <c r="U136" t="s">
        <v>528</v>
      </c>
      <c r="X136" t="s">
        <v>566</v>
      </c>
    </row>
    <row r="137" spans="1:24" x14ac:dyDescent="0.2">
      <c r="A137" t="str">
        <f t="shared" si="11"/>
        <v>IN1.B</v>
      </c>
      <c r="B137" t="s">
        <v>230</v>
      </c>
      <c r="C137" s="1">
        <v>44346</v>
      </c>
      <c r="D137">
        <v>91</v>
      </c>
      <c r="E137" t="s">
        <v>206</v>
      </c>
      <c r="F137" t="s">
        <v>5</v>
      </c>
      <c r="H137" t="str">
        <f t="shared" si="12"/>
        <v>IN</v>
      </c>
      <c r="I137" t="s">
        <v>259</v>
      </c>
      <c r="J137" t="s">
        <v>27</v>
      </c>
      <c r="K137">
        <v>1</v>
      </c>
      <c r="L137" t="str">
        <f t="shared" si="10"/>
        <v>D8</v>
      </c>
      <c r="M137" t="s">
        <v>5</v>
      </c>
      <c r="N137" t="s">
        <v>6</v>
      </c>
      <c r="O137">
        <v>20</v>
      </c>
      <c r="P137">
        <v>17</v>
      </c>
      <c r="Q137">
        <v>12.5</v>
      </c>
      <c r="R137" t="s">
        <v>173</v>
      </c>
      <c r="S137" t="s">
        <v>5</v>
      </c>
      <c r="T137" t="s">
        <v>22</v>
      </c>
      <c r="U137" t="s">
        <v>528</v>
      </c>
      <c r="X137" t="s">
        <v>566</v>
      </c>
    </row>
    <row r="138" spans="1:24" x14ac:dyDescent="0.2">
      <c r="A138" t="str">
        <f t="shared" si="11"/>
        <v>IN1.C</v>
      </c>
      <c r="B138" t="s">
        <v>231</v>
      </c>
      <c r="C138" s="1">
        <v>44346</v>
      </c>
      <c r="D138">
        <v>91</v>
      </c>
      <c r="E138" t="s">
        <v>207</v>
      </c>
      <c r="F138" t="s">
        <v>5</v>
      </c>
      <c r="H138" t="str">
        <f t="shared" si="12"/>
        <v>IN</v>
      </c>
      <c r="I138" t="s">
        <v>259</v>
      </c>
      <c r="J138" t="s">
        <v>28</v>
      </c>
      <c r="K138">
        <v>1</v>
      </c>
      <c r="L138" t="str">
        <f t="shared" si="10"/>
        <v>D8</v>
      </c>
      <c r="M138" t="s">
        <v>5</v>
      </c>
      <c r="N138" t="s">
        <v>6</v>
      </c>
      <c r="O138">
        <v>21</v>
      </c>
      <c r="P138">
        <v>15.8</v>
      </c>
      <c r="Q138">
        <v>12.2</v>
      </c>
      <c r="R138" t="s">
        <v>173</v>
      </c>
      <c r="S138" t="s">
        <v>5</v>
      </c>
      <c r="T138" t="s">
        <v>22</v>
      </c>
      <c r="U138" t="s">
        <v>528</v>
      </c>
      <c r="X138" t="s">
        <v>566</v>
      </c>
    </row>
    <row r="139" spans="1:24" x14ac:dyDescent="0.2">
      <c r="A139" t="str">
        <f t="shared" si="11"/>
        <v>IN1.D</v>
      </c>
      <c r="B139" t="s">
        <v>232</v>
      </c>
      <c r="C139" s="1">
        <v>44346</v>
      </c>
      <c r="D139">
        <v>91</v>
      </c>
      <c r="E139" t="s">
        <v>208</v>
      </c>
      <c r="F139" t="s">
        <v>5</v>
      </c>
      <c r="H139" t="str">
        <f t="shared" si="12"/>
        <v>IN</v>
      </c>
      <c r="I139" t="s">
        <v>259</v>
      </c>
      <c r="J139" t="s">
        <v>29</v>
      </c>
      <c r="K139">
        <v>1</v>
      </c>
      <c r="L139" t="str">
        <f t="shared" si="10"/>
        <v>D8</v>
      </c>
      <c r="M139" t="s">
        <v>5</v>
      </c>
      <c r="N139" t="s">
        <v>6</v>
      </c>
      <c r="O139">
        <v>19</v>
      </c>
      <c r="P139">
        <v>15.1</v>
      </c>
      <c r="Q139">
        <v>10.4</v>
      </c>
      <c r="R139" t="s">
        <v>173</v>
      </c>
      <c r="S139" t="s">
        <v>5</v>
      </c>
      <c r="T139" t="s">
        <v>22</v>
      </c>
      <c r="U139" t="s">
        <v>528</v>
      </c>
      <c r="X139" t="s">
        <v>566</v>
      </c>
    </row>
    <row r="140" spans="1:24" x14ac:dyDescent="0.2">
      <c r="A140" t="str">
        <f t="shared" si="11"/>
        <v>IN22.A</v>
      </c>
      <c r="B140" t="s">
        <v>233</v>
      </c>
      <c r="C140" s="1">
        <v>44346</v>
      </c>
      <c r="D140">
        <v>91</v>
      </c>
      <c r="E140" t="s">
        <v>209</v>
      </c>
      <c r="H140" t="str">
        <f t="shared" si="12"/>
        <v>IN</v>
      </c>
      <c r="I140" t="s">
        <v>428</v>
      </c>
      <c r="J140" t="s">
        <v>26</v>
      </c>
      <c r="K140">
        <v>1</v>
      </c>
      <c r="L140" t="str">
        <f t="shared" si="10"/>
        <v>D8</v>
      </c>
      <c r="M140" t="s">
        <v>5</v>
      </c>
      <c r="N140" t="s">
        <v>6</v>
      </c>
      <c r="O140">
        <v>19</v>
      </c>
      <c r="P140">
        <v>18.100000000000001</v>
      </c>
      <c r="Q140">
        <v>16.3</v>
      </c>
      <c r="R140" t="s">
        <v>173</v>
      </c>
      <c r="S140" t="s">
        <v>5</v>
      </c>
      <c r="T140" t="s">
        <v>22</v>
      </c>
      <c r="U140" t="s">
        <v>529</v>
      </c>
      <c r="X140" t="s">
        <v>566</v>
      </c>
    </row>
    <row r="141" spans="1:24" x14ac:dyDescent="0.2">
      <c r="A141" t="str">
        <f t="shared" si="11"/>
        <v>IN22.B</v>
      </c>
      <c r="B141" t="s">
        <v>234</v>
      </c>
      <c r="C141" s="1">
        <v>44346</v>
      </c>
      <c r="D141">
        <v>91</v>
      </c>
      <c r="E141" t="s">
        <v>211</v>
      </c>
      <c r="H141" t="str">
        <f t="shared" si="12"/>
        <v>IN</v>
      </c>
      <c r="I141" t="s">
        <v>428</v>
      </c>
      <c r="J141" t="s">
        <v>27</v>
      </c>
      <c r="K141">
        <v>1</v>
      </c>
      <c r="L141" t="str">
        <f t="shared" si="10"/>
        <v>D8</v>
      </c>
      <c r="M141" t="s">
        <v>5</v>
      </c>
      <c r="N141" t="s">
        <v>6</v>
      </c>
      <c r="O141">
        <v>23</v>
      </c>
      <c r="P141">
        <v>15.5</v>
      </c>
      <c r="Q141">
        <v>11.6</v>
      </c>
      <c r="R141" t="s">
        <v>173</v>
      </c>
      <c r="S141" t="s">
        <v>5</v>
      </c>
      <c r="T141" t="s">
        <v>22</v>
      </c>
      <c r="U141" t="s">
        <v>529</v>
      </c>
      <c r="X141" t="s">
        <v>566</v>
      </c>
    </row>
    <row r="142" spans="1:24" x14ac:dyDescent="0.2">
      <c r="A142" t="str">
        <f t="shared" si="11"/>
        <v>IN22.C</v>
      </c>
      <c r="B142" t="s">
        <v>235</v>
      </c>
      <c r="C142" s="1">
        <v>44346</v>
      </c>
      <c r="D142">
        <v>91</v>
      </c>
      <c r="E142" t="s">
        <v>406</v>
      </c>
      <c r="H142" t="str">
        <f t="shared" si="12"/>
        <v>IN</v>
      </c>
      <c r="I142" t="s">
        <v>428</v>
      </c>
      <c r="J142" t="s">
        <v>28</v>
      </c>
      <c r="K142">
        <v>1</v>
      </c>
      <c r="L142" t="str">
        <f t="shared" si="10"/>
        <v>D8</v>
      </c>
      <c r="M142" t="s">
        <v>5</v>
      </c>
      <c r="N142" t="s">
        <v>6</v>
      </c>
      <c r="O142">
        <v>16</v>
      </c>
      <c r="P142" t="s">
        <v>5</v>
      </c>
      <c r="Q142">
        <v>9.1</v>
      </c>
      <c r="R142" t="s">
        <v>5</v>
      </c>
      <c r="S142" t="s">
        <v>5</v>
      </c>
      <c r="T142" t="s">
        <v>23</v>
      </c>
      <c r="U142" t="s">
        <v>529</v>
      </c>
      <c r="V142" t="s">
        <v>196</v>
      </c>
      <c r="X142" t="s">
        <v>5</v>
      </c>
    </row>
    <row r="143" spans="1:24" x14ac:dyDescent="0.2">
      <c r="A143" t="str">
        <f t="shared" si="11"/>
        <v>KB910.Fe</v>
      </c>
      <c r="B143" t="s">
        <v>237</v>
      </c>
      <c r="C143" s="1">
        <v>44346</v>
      </c>
      <c r="D143">
        <v>91</v>
      </c>
      <c r="E143" t="s">
        <v>236</v>
      </c>
      <c r="F143" t="s">
        <v>429</v>
      </c>
      <c r="G143" s="2" t="s">
        <v>452</v>
      </c>
      <c r="H143" t="str">
        <f t="shared" si="12"/>
        <v>KB</v>
      </c>
      <c r="I143" t="s">
        <v>143</v>
      </c>
      <c r="J143" t="s">
        <v>353</v>
      </c>
      <c r="K143">
        <v>6</v>
      </c>
      <c r="L143" t="s">
        <v>191</v>
      </c>
      <c r="M143" t="s">
        <v>31</v>
      </c>
      <c r="N143" t="s">
        <v>5</v>
      </c>
      <c r="O143">
        <v>72</v>
      </c>
      <c r="P143">
        <v>20.399999999999999</v>
      </c>
      <c r="Q143">
        <v>18.3</v>
      </c>
      <c r="R143" t="s">
        <v>191</v>
      </c>
      <c r="S143" t="s">
        <v>417</v>
      </c>
      <c r="T143" t="s">
        <v>23</v>
      </c>
      <c r="U143" t="s">
        <v>529</v>
      </c>
      <c r="X143" t="s">
        <v>566</v>
      </c>
    </row>
    <row r="144" spans="1:24" x14ac:dyDescent="0.2">
      <c r="A144" t="str">
        <f t="shared" si="11"/>
        <v>CB23.Fe</v>
      </c>
      <c r="B144" t="s">
        <v>249</v>
      </c>
      <c r="C144" s="1">
        <v>44347</v>
      </c>
      <c r="D144">
        <v>92</v>
      </c>
      <c r="E144" t="s">
        <v>221</v>
      </c>
      <c r="G144" s="2" t="s">
        <v>433</v>
      </c>
      <c r="H144" t="str">
        <f t="shared" si="12"/>
        <v>CB</v>
      </c>
      <c r="I144" t="s">
        <v>348</v>
      </c>
      <c r="J144" t="s">
        <v>353</v>
      </c>
      <c r="K144">
        <v>6</v>
      </c>
      <c r="L144" t="s">
        <v>191</v>
      </c>
      <c r="M144" t="s">
        <v>31</v>
      </c>
      <c r="O144">
        <v>71</v>
      </c>
      <c r="P144">
        <v>17.100000000000001</v>
      </c>
      <c r="Q144">
        <v>20.100000000000001</v>
      </c>
      <c r="R144" t="s">
        <v>191</v>
      </c>
      <c r="S144" t="s">
        <v>417</v>
      </c>
      <c r="T144" t="s">
        <v>22</v>
      </c>
      <c r="U144" t="s">
        <v>529</v>
      </c>
      <c r="W144" t="s">
        <v>22</v>
      </c>
      <c r="X144" t="s">
        <v>566</v>
      </c>
    </row>
    <row r="145" spans="1:24" x14ac:dyDescent="0.2">
      <c r="A145" t="str">
        <f t="shared" si="11"/>
        <v>CB39.Fe</v>
      </c>
      <c r="B145" t="s">
        <v>251</v>
      </c>
      <c r="C145" s="1">
        <v>44347</v>
      </c>
      <c r="D145">
        <v>92</v>
      </c>
      <c r="E145" t="s">
        <v>250</v>
      </c>
      <c r="F145" t="s">
        <v>434</v>
      </c>
      <c r="G145" s="2" t="s">
        <v>451</v>
      </c>
      <c r="H145" t="str">
        <f t="shared" si="12"/>
        <v>CB</v>
      </c>
      <c r="I145" t="s">
        <v>347</v>
      </c>
      <c r="J145" t="s">
        <v>353</v>
      </c>
      <c r="K145">
        <v>6</v>
      </c>
      <c r="L145" t="s">
        <v>191</v>
      </c>
      <c r="M145" t="s">
        <v>31</v>
      </c>
      <c r="O145">
        <v>73</v>
      </c>
      <c r="P145">
        <v>20.2</v>
      </c>
      <c r="R145" t="s">
        <v>191</v>
      </c>
      <c r="S145" t="s">
        <v>417</v>
      </c>
      <c r="T145" t="s">
        <v>23</v>
      </c>
      <c r="U145" t="s">
        <v>528</v>
      </c>
      <c r="V145" t="s">
        <v>435</v>
      </c>
      <c r="X145" t="s">
        <v>566</v>
      </c>
    </row>
    <row r="146" spans="1:24" x14ac:dyDescent="0.2">
      <c r="A146" t="str">
        <f t="shared" si="11"/>
        <v>KB20.A</v>
      </c>
      <c r="B146" t="s">
        <v>252</v>
      </c>
      <c r="C146" s="1">
        <v>44347</v>
      </c>
      <c r="D146">
        <v>92</v>
      </c>
      <c r="E146" t="s">
        <v>87</v>
      </c>
      <c r="H146" t="str">
        <f t="shared" si="12"/>
        <v>KB</v>
      </c>
      <c r="I146" t="s">
        <v>436</v>
      </c>
      <c r="J146" t="s">
        <v>26</v>
      </c>
      <c r="K146">
        <v>1</v>
      </c>
      <c r="L146" t="str">
        <f>RIGHT(B146,LEN(B146)-FIND(".",B146)-2)</f>
        <v>D15</v>
      </c>
      <c r="N146" t="s">
        <v>192</v>
      </c>
      <c r="O146">
        <v>50</v>
      </c>
      <c r="P146">
        <v>19.899999999999999</v>
      </c>
      <c r="Q146">
        <v>17.8</v>
      </c>
      <c r="R146" t="s">
        <v>355</v>
      </c>
      <c r="T146" t="s">
        <v>23</v>
      </c>
      <c r="U146" t="s">
        <v>528</v>
      </c>
      <c r="X146" t="s">
        <v>566</v>
      </c>
    </row>
    <row r="147" spans="1:24" x14ac:dyDescent="0.2">
      <c r="A147" t="str">
        <f t="shared" si="11"/>
        <v>KB20.B</v>
      </c>
      <c r="B147" t="s">
        <v>253</v>
      </c>
      <c r="C147" s="1">
        <v>44347</v>
      </c>
      <c r="D147">
        <v>92</v>
      </c>
      <c r="E147" t="s">
        <v>88</v>
      </c>
      <c r="H147" t="str">
        <f t="shared" si="12"/>
        <v>KB</v>
      </c>
      <c r="I147" t="s">
        <v>436</v>
      </c>
      <c r="J147" t="s">
        <v>27</v>
      </c>
      <c r="K147">
        <v>1</v>
      </c>
      <c r="L147" t="str">
        <f>RIGHT(B147,LEN(B147)-FIND(".",B147)-2)</f>
        <v>D15</v>
      </c>
      <c r="N147" t="s">
        <v>192</v>
      </c>
      <c r="O147">
        <v>49</v>
      </c>
      <c r="P147">
        <v>20.5</v>
      </c>
      <c r="Q147">
        <v>17.3</v>
      </c>
      <c r="R147" t="s">
        <v>355</v>
      </c>
      <c r="T147" t="s">
        <v>23</v>
      </c>
      <c r="U147" t="s">
        <v>528</v>
      </c>
      <c r="X147" t="s">
        <v>566</v>
      </c>
    </row>
    <row r="148" spans="1:24" x14ac:dyDescent="0.2">
      <c r="A148" t="str">
        <f t="shared" si="11"/>
        <v>KB20.C</v>
      </c>
      <c r="B148" t="s">
        <v>255</v>
      </c>
      <c r="C148" s="1">
        <v>44347</v>
      </c>
      <c r="D148">
        <v>92</v>
      </c>
      <c r="E148" t="s">
        <v>89</v>
      </c>
      <c r="H148" t="str">
        <f t="shared" si="12"/>
        <v>KB</v>
      </c>
      <c r="I148" t="s">
        <v>436</v>
      </c>
      <c r="J148" t="s">
        <v>28</v>
      </c>
      <c r="K148">
        <v>1</v>
      </c>
      <c r="L148" t="str">
        <f>RIGHT(B148,LEN(B148)-FIND(".",B148)-2)</f>
        <v>D15</v>
      </c>
      <c r="N148" t="s">
        <v>192</v>
      </c>
      <c r="O148">
        <v>51</v>
      </c>
      <c r="P148">
        <v>20.8</v>
      </c>
      <c r="Q148">
        <v>18.399999999999999</v>
      </c>
      <c r="R148" t="s">
        <v>355</v>
      </c>
      <c r="T148" t="s">
        <v>23</v>
      </c>
      <c r="U148" t="s">
        <v>528</v>
      </c>
      <c r="X148" t="s">
        <v>566</v>
      </c>
    </row>
    <row r="149" spans="1:24" x14ac:dyDescent="0.2">
      <c r="A149" t="str">
        <f t="shared" si="11"/>
        <v>KB20.D</v>
      </c>
      <c r="B149" t="s">
        <v>254</v>
      </c>
      <c r="C149" s="1">
        <v>44347</v>
      </c>
      <c r="D149">
        <v>92</v>
      </c>
      <c r="E149" t="s">
        <v>90</v>
      </c>
      <c r="H149" t="str">
        <f t="shared" si="12"/>
        <v>KB</v>
      </c>
      <c r="I149" t="s">
        <v>436</v>
      </c>
      <c r="J149" t="s">
        <v>29</v>
      </c>
      <c r="K149">
        <v>1</v>
      </c>
      <c r="L149" t="str">
        <f>RIGHT(B149,LEN(B149)-FIND(".",B149)-2)</f>
        <v>D15</v>
      </c>
      <c r="N149" t="s">
        <v>192</v>
      </c>
      <c r="O149">
        <v>51</v>
      </c>
      <c r="P149">
        <v>20</v>
      </c>
      <c r="Q149">
        <v>18</v>
      </c>
      <c r="R149" t="s">
        <v>355</v>
      </c>
      <c r="T149" t="s">
        <v>23</v>
      </c>
      <c r="U149" t="s">
        <v>528</v>
      </c>
      <c r="X149" t="s">
        <v>566</v>
      </c>
    </row>
    <row r="150" spans="1:24" x14ac:dyDescent="0.2">
      <c r="A150" t="str">
        <f t="shared" si="11"/>
        <v>KB916.A</v>
      </c>
      <c r="B150" t="s">
        <v>541</v>
      </c>
      <c r="C150" s="1">
        <v>44347</v>
      </c>
      <c r="D150">
        <v>92</v>
      </c>
      <c r="E150" t="s">
        <v>92</v>
      </c>
      <c r="H150" t="str">
        <f t="shared" si="12"/>
        <v>KB</v>
      </c>
      <c r="I150" t="s">
        <v>190</v>
      </c>
      <c r="J150" t="s">
        <v>26</v>
      </c>
      <c r="K150">
        <v>1</v>
      </c>
      <c r="L150" t="str">
        <f>RIGHT(B150,LEN(B150)-FIND(".",B150)-2)</f>
        <v>D15</v>
      </c>
      <c r="N150" t="s">
        <v>6</v>
      </c>
      <c r="O150">
        <v>35</v>
      </c>
      <c r="P150">
        <v>18.100000000000001</v>
      </c>
      <c r="Q150">
        <v>13.2</v>
      </c>
      <c r="R150" t="s">
        <v>355</v>
      </c>
      <c r="T150" t="s">
        <v>23</v>
      </c>
      <c r="U150" t="s">
        <v>529</v>
      </c>
      <c r="V150" t="s">
        <v>542</v>
      </c>
      <c r="X150" t="s">
        <v>566</v>
      </c>
    </row>
    <row r="151" spans="1:24" x14ac:dyDescent="0.2">
      <c r="A151" t="str">
        <f t="shared" si="11"/>
        <v>IN25.Fe</v>
      </c>
      <c r="B151" t="s">
        <v>256</v>
      </c>
      <c r="C151" s="1">
        <v>44348</v>
      </c>
      <c r="D151">
        <v>93</v>
      </c>
      <c r="E151" t="s">
        <v>227</v>
      </c>
      <c r="G151" s="2" t="s">
        <v>570</v>
      </c>
      <c r="H151" t="str">
        <f t="shared" si="12"/>
        <v>IN</v>
      </c>
      <c r="I151" t="s">
        <v>438</v>
      </c>
      <c r="J151" t="s">
        <v>353</v>
      </c>
      <c r="K151">
        <v>6</v>
      </c>
      <c r="L151" t="s">
        <v>191</v>
      </c>
      <c r="O151">
        <v>71</v>
      </c>
      <c r="P151">
        <v>19.899999999999999</v>
      </c>
      <c r="Q151">
        <v>18.600000000000001</v>
      </c>
      <c r="R151" t="s">
        <v>191</v>
      </c>
      <c r="S151" t="s">
        <v>417</v>
      </c>
      <c r="T151" t="s">
        <v>22</v>
      </c>
      <c r="U151" t="s">
        <v>528</v>
      </c>
      <c r="W151" t="s">
        <v>22</v>
      </c>
      <c r="X151" t="s">
        <v>566</v>
      </c>
    </row>
    <row r="152" spans="1:24" x14ac:dyDescent="0.2">
      <c r="A152" t="str">
        <f t="shared" si="11"/>
        <v>DW15.D</v>
      </c>
      <c r="B152" t="s">
        <v>551</v>
      </c>
      <c r="C152" s="1">
        <v>44348</v>
      </c>
      <c r="D152">
        <v>93</v>
      </c>
      <c r="E152" t="s">
        <v>17</v>
      </c>
      <c r="H152" t="str">
        <f t="shared" si="12"/>
        <v>DW</v>
      </c>
      <c r="I152" t="s">
        <v>437</v>
      </c>
      <c r="J152" t="s">
        <v>29</v>
      </c>
      <c r="K152">
        <v>1</v>
      </c>
      <c r="L152" t="str">
        <f t="shared" ref="L152:L159" si="13">RIGHT(B152,LEN(B152)-FIND(".",B152)-2)</f>
        <v>D8</v>
      </c>
      <c r="N152" t="s">
        <v>6</v>
      </c>
      <c r="O152">
        <v>14</v>
      </c>
      <c r="P152" t="s">
        <v>5</v>
      </c>
      <c r="Q152">
        <v>9.1</v>
      </c>
      <c r="R152" t="s">
        <v>173</v>
      </c>
      <c r="T152" t="s">
        <v>23</v>
      </c>
      <c r="U152" t="s">
        <v>528</v>
      </c>
      <c r="X152" t="s">
        <v>566</v>
      </c>
    </row>
    <row r="153" spans="1:24" x14ac:dyDescent="0.2">
      <c r="A153" t="str">
        <f t="shared" si="11"/>
        <v>DW15.A</v>
      </c>
      <c r="B153" t="s">
        <v>547</v>
      </c>
      <c r="C153" s="1">
        <v>44348</v>
      </c>
      <c r="D153">
        <v>93</v>
      </c>
      <c r="E153" t="s">
        <v>222</v>
      </c>
      <c r="H153" t="str">
        <f t="shared" si="12"/>
        <v>DW</v>
      </c>
      <c r="I153" t="s">
        <v>437</v>
      </c>
      <c r="J153" t="s">
        <v>26</v>
      </c>
      <c r="K153">
        <v>1</v>
      </c>
      <c r="L153" t="str">
        <f t="shared" si="13"/>
        <v>D8</v>
      </c>
      <c r="N153" t="s">
        <v>6</v>
      </c>
      <c r="O153">
        <v>16</v>
      </c>
      <c r="P153">
        <v>13.5</v>
      </c>
      <c r="Q153">
        <v>9.6999999999999993</v>
      </c>
      <c r="R153" t="s">
        <v>173</v>
      </c>
      <c r="T153" t="s">
        <v>22</v>
      </c>
      <c r="U153" t="s">
        <v>528</v>
      </c>
      <c r="X153" t="s">
        <v>566</v>
      </c>
    </row>
    <row r="154" spans="1:24" x14ac:dyDescent="0.2">
      <c r="A154" t="str">
        <f t="shared" si="11"/>
        <v>DW15.E</v>
      </c>
      <c r="B154" t="s">
        <v>548</v>
      </c>
      <c r="C154" s="1">
        <v>44348</v>
      </c>
      <c r="D154">
        <v>93</v>
      </c>
      <c r="E154" t="s">
        <v>223</v>
      </c>
      <c r="H154" t="str">
        <f t="shared" si="12"/>
        <v>DW</v>
      </c>
      <c r="I154" t="s">
        <v>437</v>
      </c>
      <c r="J154" t="s">
        <v>30</v>
      </c>
      <c r="K154">
        <v>1</v>
      </c>
      <c r="L154" t="str">
        <f t="shared" si="13"/>
        <v>D8</v>
      </c>
      <c r="N154" t="s">
        <v>6</v>
      </c>
      <c r="O154">
        <v>14</v>
      </c>
      <c r="P154">
        <v>13.3</v>
      </c>
      <c r="Q154">
        <v>8.6999999999999993</v>
      </c>
      <c r="R154" t="s">
        <v>173</v>
      </c>
      <c r="T154" t="s">
        <v>22</v>
      </c>
      <c r="U154" t="s">
        <v>528</v>
      </c>
      <c r="X154" t="s">
        <v>566</v>
      </c>
    </row>
    <row r="155" spans="1:24" x14ac:dyDescent="0.2">
      <c r="A155" t="str">
        <f t="shared" si="11"/>
        <v>DW15.B</v>
      </c>
      <c r="B155" t="s">
        <v>549</v>
      </c>
      <c r="C155" s="1">
        <v>44348</v>
      </c>
      <c r="D155">
        <v>93</v>
      </c>
      <c r="E155" t="s">
        <v>224</v>
      </c>
      <c r="H155" t="str">
        <f t="shared" si="12"/>
        <v>DW</v>
      </c>
      <c r="I155" t="s">
        <v>437</v>
      </c>
      <c r="J155" t="s">
        <v>27</v>
      </c>
      <c r="K155">
        <v>1</v>
      </c>
      <c r="L155" t="str">
        <f t="shared" si="13"/>
        <v>D8</v>
      </c>
      <c r="N155" t="s">
        <v>6</v>
      </c>
      <c r="O155">
        <v>14</v>
      </c>
      <c r="P155">
        <v>13.4</v>
      </c>
      <c r="Q155">
        <v>9.3000000000000007</v>
      </c>
      <c r="R155" t="s">
        <v>173</v>
      </c>
      <c r="T155" t="s">
        <v>22</v>
      </c>
      <c r="U155" t="s">
        <v>528</v>
      </c>
      <c r="X155" t="s">
        <v>566</v>
      </c>
    </row>
    <row r="156" spans="1:24" x14ac:dyDescent="0.2">
      <c r="A156" t="str">
        <f t="shared" si="11"/>
        <v>DW15.C</v>
      </c>
      <c r="B156" t="s">
        <v>550</v>
      </c>
      <c r="C156" s="1">
        <v>44348</v>
      </c>
      <c r="D156">
        <v>93</v>
      </c>
      <c r="E156" t="s">
        <v>225</v>
      </c>
      <c r="H156" t="str">
        <f t="shared" si="12"/>
        <v>DW</v>
      </c>
      <c r="I156" t="s">
        <v>437</v>
      </c>
      <c r="J156" t="s">
        <v>28</v>
      </c>
      <c r="K156">
        <v>1</v>
      </c>
      <c r="L156" t="str">
        <f t="shared" si="13"/>
        <v>D8</v>
      </c>
      <c r="N156" t="s">
        <v>6</v>
      </c>
      <c r="O156">
        <v>14</v>
      </c>
      <c r="P156">
        <v>12.7</v>
      </c>
      <c r="Q156">
        <v>8.8000000000000007</v>
      </c>
      <c r="R156" t="s">
        <v>173</v>
      </c>
      <c r="T156" t="s">
        <v>22</v>
      </c>
      <c r="U156" t="s">
        <v>528</v>
      </c>
      <c r="X156" t="s">
        <v>566</v>
      </c>
    </row>
    <row r="157" spans="1:24" x14ac:dyDescent="0.2">
      <c r="A157" t="str">
        <f t="shared" si="11"/>
        <v>DW15.F</v>
      </c>
      <c r="B157" t="s">
        <v>552</v>
      </c>
      <c r="C157" s="1">
        <v>44348</v>
      </c>
      <c r="D157">
        <v>93</v>
      </c>
      <c r="E157" t="s">
        <v>226</v>
      </c>
      <c r="H157" t="str">
        <f t="shared" si="12"/>
        <v>DW</v>
      </c>
      <c r="I157" t="s">
        <v>437</v>
      </c>
      <c r="J157" t="s">
        <v>31</v>
      </c>
      <c r="K157">
        <v>1</v>
      </c>
      <c r="L157" t="str">
        <f t="shared" si="13"/>
        <v>D8</v>
      </c>
      <c r="N157" t="s">
        <v>6</v>
      </c>
      <c r="O157">
        <v>13</v>
      </c>
      <c r="P157">
        <v>12.2</v>
      </c>
      <c r="Q157">
        <v>8.3000000000000007</v>
      </c>
      <c r="R157" t="s">
        <v>5</v>
      </c>
      <c r="T157" t="s">
        <v>22</v>
      </c>
      <c r="U157" t="s">
        <v>528</v>
      </c>
      <c r="V157" t="s">
        <v>196</v>
      </c>
      <c r="X157" t="s">
        <v>5</v>
      </c>
    </row>
    <row r="158" spans="1:24" x14ac:dyDescent="0.2">
      <c r="A158" t="str">
        <f t="shared" si="11"/>
        <v>IN25.A</v>
      </c>
      <c r="B158" t="s">
        <v>257</v>
      </c>
      <c r="C158" s="1">
        <v>44349</v>
      </c>
      <c r="D158">
        <v>94</v>
      </c>
      <c r="E158" t="s">
        <v>228</v>
      </c>
      <c r="H158" t="str">
        <f t="shared" si="12"/>
        <v>IN</v>
      </c>
      <c r="I158" t="s">
        <v>438</v>
      </c>
      <c r="J158" t="s">
        <v>26</v>
      </c>
      <c r="K158">
        <v>1</v>
      </c>
      <c r="L158" t="str">
        <f t="shared" si="13"/>
        <v>D8</v>
      </c>
      <c r="N158" t="s">
        <v>6</v>
      </c>
      <c r="O158">
        <v>31</v>
      </c>
      <c r="P158">
        <v>18.3</v>
      </c>
      <c r="Q158">
        <v>14.2</v>
      </c>
      <c r="R158" t="s">
        <v>173</v>
      </c>
      <c r="T158" t="s">
        <v>22</v>
      </c>
      <c r="U158" t="s">
        <v>528</v>
      </c>
      <c r="X158" t="s">
        <v>566</v>
      </c>
    </row>
    <row r="159" spans="1:24" x14ac:dyDescent="0.2">
      <c r="A159" t="str">
        <f t="shared" si="11"/>
        <v>IN25.B</v>
      </c>
      <c r="B159" t="s">
        <v>569</v>
      </c>
      <c r="C159" s="1">
        <v>44349</v>
      </c>
      <c r="D159">
        <v>94</v>
      </c>
      <c r="E159" t="s">
        <v>229</v>
      </c>
      <c r="H159" t="str">
        <f t="shared" si="12"/>
        <v>IN</v>
      </c>
      <c r="I159" t="s">
        <v>438</v>
      </c>
      <c r="J159" t="s">
        <v>27</v>
      </c>
      <c r="K159">
        <v>1</v>
      </c>
      <c r="L159" t="str">
        <f t="shared" si="13"/>
        <v>D8</v>
      </c>
      <c r="N159" t="s">
        <v>6</v>
      </c>
      <c r="O159">
        <v>29</v>
      </c>
      <c r="P159">
        <v>18.3</v>
      </c>
      <c r="Q159">
        <v>14.5</v>
      </c>
      <c r="R159" t="s">
        <v>173</v>
      </c>
      <c r="T159" t="s">
        <v>22</v>
      </c>
      <c r="U159" t="s">
        <v>528</v>
      </c>
      <c r="X159" t="s">
        <v>566</v>
      </c>
    </row>
    <row r="160" spans="1:24" x14ac:dyDescent="0.2">
      <c r="A160" t="str">
        <f t="shared" si="11"/>
        <v>CB56.M</v>
      </c>
      <c r="B160" t="s">
        <v>282</v>
      </c>
      <c r="C160" s="1">
        <v>44350</v>
      </c>
      <c r="D160">
        <v>95</v>
      </c>
      <c r="E160" t="s">
        <v>273</v>
      </c>
      <c r="G160" s="2" t="s">
        <v>441</v>
      </c>
      <c r="H160" t="str">
        <f t="shared" si="12"/>
        <v>CB</v>
      </c>
      <c r="I160" t="s">
        <v>430</v>
      </c>
      <c r="J160" t="s">
        <v>260</v>
      </c>
      <c r="K160">
        <v>6</v>
      </c>
      <c r="L160" t="s">
        <v>191</v>
      </c>
      <c r="M160" t="s">
        <v>260</v>
      </c>
      <c r="O160">
        <v>74</v>
      </c>
      <c r="P160">
        <v>20</v>
      </c>
      <c r="Q160">
        <v>17.2</v>
      </c>
      <c r="R160" t="s">
        <v>5</v>
      </c>
      <c r="S160" t="s">
        <v>261</v>
      </c>
      <c r="T160" t="s">
        <v>22</v>
      </c>
      <c r="U160" t="s">
        <v>528</v>
      </c>
      <c r="V160" t="s">
        <v>196</v>
      </c>
      <c r="W160" t="s">
        <v>22</v>
      </c>
      <c r="X160" t="s">
        <v>5</v>
      </c>
    </row>
    <row r="161" spans="1:24" x14ac:dyDescent="0.2">
      <c r="A161" t="str">
        <f t="shared" si="11"/>
        <v>CB56.Fe</v>
      </c>
      <c r="B161" t="s">
        <v>283</v>
      </c>
      <c r="C161" s="1">
        <v>44350</v>
      </c>
      <c r="D161">
        <v>95</v>
      </c>
      <c r="E161" t="s">
        <v>274</v>
      </c>
      <c r="G161" s="2" t="s">
        <v>442</v>
      </c>
      <c r="H161" t="str">
        <f t="shared" si="12"/>
        <v>CB</v>
      </c>
      <c r="I161" t="s">
        <v>430</v>
      </c>
      <c r="J161" t="s">
        <v>353</v>
      </c>
      <c r="K161">
        <v>6</v>
      </c>
      <c r="L161" t="s">
        <v>191</v>
      </c>
      <c r="M161" t="s">
        <v>31</v>
      </c>
      <c r="O161">
        <v>74</v>
      </c>
      <c r="P161">
        <v>19.7</v>
      </c>
      <c r="Q161">
        <v>17.2</v>
      </c>
      <c r="R161" t="s">
        <v>191</v>
      </c>
      <c r="S161" t="s">
        <v>417</v>
      </c>
      <c r="T161" t="s">
        <v>22</v>
      </c>
      <c r="U161" t="s">
        <v>528</v>
      </c>
      <c r="W161" t="s">
        <v>22</v>
      </c>
      <c r="X161" t="s">
        <v>566</v>
      </c>
    </row>
    <row r="162" spans="1:24" x14ac:dyDescent="0.2">
      <c r="A162" t="str">
        <f t="shared" si="11"/>
        <v>IN1.Fe</v>
      </c>
      <c r="B162" t="s">
        <v>284</v>
      </c>
      <c r="C162" s="1">
        <v>44350</v>
      </c>
      <c r="D162">
        <v>95</v>
      </c>
      <c r="E162" t="s">
        <v>275</v>
      </c>
      <c r="G162" s="2" t="s">
        <v>450</v>
      </c>
      <c r="H162" t="str">
        <f t="shared" si="12"/>
        <v>IN</v>
      </c>
      <c r="I162" t="s">
        <v>259</v>
      </c>
      <c r="J162" t="s">
        <v>353</v>
      </c>
      <c r="K162">
        <v>6</v>
      </c>
      <c r="L162" t="s">
        <v>191</v>
      </c>
      <c r="M162" t="s">
        <v>31</v>
      </c>
      <c r="O162">
        <v>71</v>
      </c>
      <c r="P162">
        <v>20.100000000000001</v>
      </c>
      <c r="Q162">
        <v>18.3</v>
      </c>
      <c r="R162" t="s">
        <v>191</v>
      </c>
      <c r="S162" t="s">
        <v>417</v>
      </c>
      <c r="T162" t="s">
        <v>22</v>
      </c>
      <c r="U162" t="s">
        <v>528</v>
      </c>
      <c r="W162" t="s">
        <v>22</v>
      </c>
      <c r="X162" t="s">
        <v>566</v>
      </c>
    </row>
    <row r="163" spans="1:24" x14ac:dyDescent="0.2">
      <c r="A163" t="str">
        <f t="shared" si="11"/>
        <v>CB2.A</v>
      </c>
      <c r="B163" t="s">
        <v>268</v>
      </c>
      <c r="C163" s="1">
        <v>44350</v>
      </c>
      <c r="D163">
        <v>95</v>
      </c>
      <c r="E163" t="s">
        <v>144</v>
      </c>
      <c r="H163" t="str">
        <f t="shared" si="12"/>
        <v>CB</v>
      </c>
      <c r="I163" t="s">
        <v>346</v>
      </c>
      <c r="J163" t="s">
        <v>26</v>
      </c>
      <c r="K163">
        <v>1</v>
      </c>
      <c r="L163" t="str">
        <f t="shared" ref="L163:L170" si="14">RIGHT(B163,LEN(B163)-FIND(".",B163)-2)</f>
        <v>D15</v>
      </c>
      <c r="N163" t="s">
        <v>192</v>
      </c>
      <c r="Q163">
        <v>14.8</v>
      </c>
      <c r="R163" t="s">
        <v>355</v>
      </c>
      <c r="T163" t="s">
        <v>23</v>
      </c>
      <c r="U163" t="s">
        <v>529</v>
      </c>
      <c r="V163" t="s">
        <v>440</v>
      </c>
      <c r="X163" t="s">
        <v>566</v>
      </c>
    </row>
    <row r="164" spans="1:24" x14ac:dyDescent="0.2">
      <c r="A164" t="str">
        <f t="shared" si="11"/>
        <v>CB2.B</v>
      </c>
      <c r="B164" t="s">
        <v>265</v>
      </c>
      <c r="C164" s="1">
        <v>44350</v>
      </c>
      <c r="D164">
        <v>95</v>
      </c>
      <c r="E164" t="s">
        <v>145</v>
      </c>
      <c r="H164" t="str">
        <f t="shared" si="12"/>
        <v>CB</v>
      </c>
      <c r="I164" t="s">
        <v>346</v>
      </c>
      <c r="J164" t="s">
        <v>27</v>
      </c>
      <c r="K164">
        <v>1</v>
      </c>
      <c r="L164" t="str">
        <f t="shared" si="14"/>
        <v>D15</v>
      </c>
      <c r="N164" t="s">
        <v>192</v>
      </c>
      <c r="O164">
        <v>50</v>
      </c>
      <c r="P164">
        <v>20.3</v>
      </c>
      <c r="Q164">
        <v>16.399999999999999</v>
      </c>
      <c r="R164" t="s">
        <v>355</v>
      </c>
      <c r="T164" t="s">
        <v>23</v>
      </c>
      <c r="U164" t="s">
        <v>529</v>
      </c>
      <c r="X164" t="s">
        <v>566</v>
      </c>
    </row>
    <row r="165" spans="1:24" x14ac:dyDescent="0.2">
      <c r="A165" t="str">
        <f t="shared" si="11"/>
        <v>CB2.C</v>
      </c>
      <c r="B165" t="s">
        <v>266</v>
      </c>
      <c r="C165" s="1">
        <v>44350</v>
      </c>
      <c r="D165">
        <v>95</v>
      </c>
      <c r="E165" t="s">
        <v>146</v>
      </c>
      <c r="H165" t="str">
        <f t="shared" si="12"/>
        <v>CB</v>
      </c>
      <c r="I165" t="s">
        <v>346</v>
      </c>
      <c r="J165" t="s">
        <v>28</v>
      </c>
      <c r="K165">
        <v>1</v>
      </c>
      <c r="L165" t="str">
        <f t="shared" si="14"/>
        <v>D15</v>
      </c>
      <c r="N165" t="s">
        <v>192</v>
      </c>
      <c r="O165">
        <v>51</v>
      </c>
      <c r="P165">
        <v>20.2</v>
      </c>
      <c r="Q165">
        <v>16.8</v>
      </c>
      <c r="R165" t="s">
        <v>355</v>
      </c>
      <c r="T165" t="s">
        <v>23</v>
      </c>
      <c r="U165" t="s">
        <v>529</v>
      </c>
      <c r="V165" t="s">
        <v>545</v>
      </c>
      <c r="X165" t="s">
        <v>566</v>
      </c>
    </row>
    <row r="166" spans="1:24" x14ac:dyDescent="0.2">
      <c r="A166" t="str">
        <f t="shared" si="11"/>
        <v>CB2.D</v>
      </c>
      <c r="B166" t="s">
        <v>267</v>
      </c>
      <c r="C166" s="1">
        <v>44350</v>
      </c>
      <c r="D166">
        <v>95</v>
      </c>
      <c r="E166" t="s">
        <v>264</v>
      </c>
      <c r="H166" t="str">
        <f t="shared" si="12"/>
        <v>CB</v>
      </c>
      <c r="I166" t="s">
        <v>346</v>
      </c>
      <c r="J166" t="s">
        <v>29</v>
      </c>
      <c r="K166">
        <v>1</v>
      </c>
      <c r="L166" t="str">
        <f t="shared" si="14"/>
        <v>D15</v>
      </c>
      <c r="N166" t="s">
        <v>6</v>
      </c>
      <c r="O166">
        <v>51</v>
      </c>
      <c r="P166">
        <v>18.7</v>
      </c>
      <c r="Q166">
        <v>14.2</v>
      </c>
      <c r="R166" t="s">
        <v>355</v>
      </c>
      <c r="T166" t="s">
        <v>22</v>
      </c>
      <c r="U166" t="s">
        <v>529</v>
      </c>
      <c r="X166" t="s">
        <v>566</v>
      </c>
    </row>
    <row r="167" spans="1:24" x14ac:dyDescent="0.2">
      <c r="A167" t="str">
        <f t="shared" si="11"/>
        <v>CB23.A</v>
      </c>
      <c r="B167" t="s">
        <v>269</v>
      </c>
      <c r="C167" s="1">
        <v>44350</v>
      </c>
      <c r="D167">
        <v>95</v>
      </c>
      <c r="E167" t="s">
        <v>148</v>
      </c>
      <c r="H167" t="str">
        <f t="shared" si="12"/>
        <v>CB</v>
      </c>
      <c r="I167" t="s">
        <v>348</v>
      </c>
      <c r="J167" t="s">
        <v>26</v>
      </c>
      <c r="K167">
        <v>1</v>
      </c>
      <c r="L167" t="str">
        <f t="shared" si="14"/>
        <v>D15</v>
      </c>
      <c r="N167" t="s">
        <v>192</v>
      </c>
      <c r="O167">
        <v>50</v>
      </c>
      <c r="P167">
        <v>20</v>
      </c>
      <c r="Q167">
        <v>19</v>
      </c>
      <c r="R167" t="s">
        <v>355</v>
      </c>
      <c r="T167" t="s">
        <v>23</v>
      </c>
      <c r="U167" t="s">
        <v>529</v>
      </c>
      <c r="X167" t="s">
        <v>566</v>
      </c>
    </row>
    <row r="168" spans="1:24" x14ac:dyDescent="0.2">
      <c r="A168" t="str">
        <f t="shared" si="11"/>
        <v>CB23.B</v>
      </c>
      <c r="B168" t="s">
        <v>270</v>
      </c>
      <c r="C168" s="1">
        <v>44350</v>
      </c>
      <c r="D168">
        <v>95</v>
      </c>
      <c r="E168" t="s">
        <v>149</v>
      </c>
      <c r="H168" t="str">
        <f t="shared" si="12"/>
        <v>CB</v>
      </c>
      <c r="I168" t="s">
        <v>348</v>
      </c>
      <c r="J168" t="s">
        <v>27</v>
      </c>
      <c r="K168">
        <v>1</v>
      </c>
      <c r="L168" t="str">
        <f t="shared" si="14"/>
        <v>D15</v>
      </c>
      <c r="N168" t="s">
        <v>192</v>
      </c>
      <c r="O168">
        <v>47</v>
      </c>
      <c r="P168">
        <v>19.3</v>
      </c>
      <c r="Q168">
        <v>18.100000000000001</v>
      </c>
      <c r="R168" t="s">
        <v>355</v>
      </c>
      <c r="T168" t="s">
        <v>23</v>
      </c>
      <c r="U168" t="s">
        <v>529</v>
      </c>
      <c r="X168" t="s">
        <v>566</v>
      </c>
    </row>
    <row r="169" spans="1:24" x14ac:dyDescent="0.2">
      <c r="A169" t="str">
        <f t="shared" si="11"/>
        <v>CB23.C</v>
      </c>
      <c r="B169" t="s">
        <v>271</v>
      </c>
      <c r="C169" s="1">
        <v>44350</v>
      </c>
      <c r="D169">
        <v>95</v>
      </c>
      <c r="E169" t="s">
        <v>150</v>
      </c>
      <c r="H169" t="str">
        <f t="shared" si="12"/>
        <v>CB</v>
      </c>
      <c r="I169" t="s">
        <v>348</v>
      </c>
      <c r="J169" t="s">
        <v>28</v>
      </c>
      <c r="K169">
        <v>1</v>
      </c>
      <c r="L169" t="str">
        <f t="shared" si="14"/>
        <v>D15</v>
      </c>
      <c r="N169" t="s">
        <v>192</v>
      </c>
      <c r="O169">
        <v>48</v>
      </c>
      <c r="P169">
        <v>19.399999999999999</v>
      </c>
      <c r="Q169">
        <v>17.7</v>
      </c>
      <c r="R169" t="s">
        <v>355</v>
      </c>
      <c r="T169" t="s">
        <v>23</v>
      </c>
      <c r="U169" t="s">
        <v>529</v>
      </c>
      <c r="X169" t="s">
        <v>566</v>
      </c>
    </row>
    <row r="170" spans="1:24" x14ac:dyDescent="0.2">
      <c r="A170" t="str">
        <f t="shared" si="11"/>
        <v>CB23.D</v>
      </c>
      <c r="B170" t="s">
        <v>272</v>
      </c>
      <c r="C170" s="1">
        <v>44350</v>
      </c>
      <c r="D170">
        <v>95</v>
      </c>
      <c r="E170" t="s">
        <v>151</v>
      </c>
      <c r="H170" t="str">
        <f t="shared" si="12"/>
        <v>CB</v>
      </c>
      <c r="I170" t="s">
        <v>348</v>
      </c>
      <c r="J170" t="s">
        <v>29</v>
      </c>
      <c r="K170">
        <v>1</v>
      </c>
      <c r="L170" t="str">
        <f t="shared" si="14"/>
        <v>D15</v>
      </c>
      <c r="N170" t="s">
        <v>192</v>
      </c>
      <c r="O170">
        <v>48</v>
      </c>
      <c r="P170">
        <v>20</v>
      </c>
      <c r="Q170">
        <v>18.100000000000001</v>
      </c>
      <c r="R170" t="s">
        <v>355</v>
      </c>
      <c r="T170" t="s">
        <v>23</v>
      </c>
      <c r="U170" t="s">
        <v>529</v>
      </c>
      <c r="X170" t="s">
        <v>566</v>
      </c>
    </row>
    <row r="171" spans="1:24" x14ac:dyDescent="0.2">
      <c r="A171" t="str">
        <f t="shared" si="11"/>
        <v>DW15.M</v>
      </c>
      <c r="B171" t="s">
        <v>285</v>
      </c>
      <c r="C171" s="1">
        <v>44351</v>
      </c>
      <c r="D171">
        <v>96</v>
      </c>
      <c r="E171" t="s">
        <v>276</v>
      </c>
      <c r="G171" s="2" t="s">
        <v>443</v>
      </c>
      <c r="H171" t="str">
        <f t="shared" si="12"/>
        <v>DW</v>
      </c>
      <c r="I171" t="s">
        <v>437</v>
      </c>
      <c r="J171" t="s">
        <v>260</v>
      </c>
      <c r="K171">
        <v>6</v>
      </c>
      <c r="L171" t="s">
        <v>191</v>
      </c>
      <c r="M171" t="s">
        <v>260</v>
      </c>
      <c r="O171">
        <v>75</v>
      </c>
      <c r="P171">
        <v>20.3</v>
      </c>
      <c r="Q171">
        <v>18</v>
      </c>
      <c r="R171" t="s">
        <v>191</v>
      </c>
      <c r="S171" t="s">
        <v>261</v>
      </c>
      <c r="T171" t="s">
        <v>22</v>
      </c>
      <c r="U171" t="s">
        <v>528</v>
      </c>
      <c r="W171" t="s">
        <v>22</v>
      </c>
      <c r="X171" t="s">
        <v>566</v>
      </c>
    </row>
    <row r="172" spans="1:24" x14ac:dyDescent="0.2">
      <c r="A172" t="str">
        <f t="shared" si="11"/>
        <v>DW15.Fe</v>
      </c>
      <c r="B172" t="s">
        <v>286</v>
      </c>
      <c r="C172" s="1">
        <v>44351</v>
      </c>
      <c r="D172">
        <v>96</v>
      </c>
      <c r="E172" t="s">
        <v>277</v>
      </c>
      <c r="G172" s="2" t="s">
        <v>444</v>
      </c>
      <c r="H172" t="str">
        <f t="shared" si="12"/>
        <v>DW</v>
      </c>
      <c r="I172" t="s">
        <v>437</v>
      </c>
      <c r="J172" t="s">
        <v>353</v>
      </c>
      <c r="K172">
        <v>6</v>
      </c>
      <c r="L172" t="s">
        <v>191</v>
      </c>
      <c r="M172" t="s">
        <v>31</v>
      </c>
      <c r="O172">
        <v>73</v>
      </c>
      <c r="P172">
        <v>20</v>
      </c>
      <c r="Q172">
        <v>17.5</v>
      </c>
      <c r="R172" t="s">
        <v>191</v>
      </c>
      <c r="S172" t="s">
        <v>417</v>
      </c>
      <c r="T172" t="s">
        <v>22</v>
      </c>
      <c r="U172" t="s">
        <v>528</v>
      </c>
      <c r="W172" t="s">
        <v>22</v>
      </c>
      <c r="X172" t="s">
        <v>566</v>
      </c>
    </row>
    <row r="173" spans="1:24" x14ac:dyDescent="0.2">
      <c r="A173" t="str">
        <f t="shared" si="11"/>
        <v>DW15.Fe</v>
      </c>
      <c r="B173" t="s">
        <v>287</v>
      </c>
      <c r="C173" s="1">
        <v>44351</v>
      </c>
      <c r="D173">
        <v>96</v>
      </c>
      <c r="E173" t="s">
        <v>277</v>
      </c>
      <c r="G173" s="2" t="s">
        <v>444</v>
      </c>
      <c r="H173" t="str">
        <f t="shared" si="12"/>
        <v>DW</v>
      </c>
      <c r="I173" t="s">
        <v>437</v>
      </c>
      <c r="J173" t="s">
        <v>353</v>
      </c>
      <c r="K173">
        <v>6</v>
      </c>
      <c r="L173" t="s">
        <v>191</v>
      </c>
      <c r="M173" t="s">
        <v>31</v>
      </c>
      <c r="O173">
        <v>73</v>
      </c>
      <c r="P173">
        <v>20</v>
      </c>
      <c r="Q173">
        <v>17.5</v>
      </c>
      <c r="R173" t="s">
        <v>191</v>
      </c>
      <c r="S173" t="s">
        <v>417</v>
      </c>
      <c r="T173" t="s">
        <v>22</v>
      </c>
      <c r="U173" t="s">
        <v>528</v>
      </c>
      <c r="V173" t="s">
        <v>288</v>
      </c>
      <c r="W173" t="s">
        <v>22</v>
      </c>
      <c r="X173" t="s">
        <v>567</v>
      </c>
    </row>
    <row r="174" spans="1:24" x14ac:dyDescent="0.2">
      <c r="A174" t="str">
        <f t="shared" si="11"/>
        <v>IN22.Fe</v>
      </c>
      <c r="B174" t="s">
        <v>445</v>
      </c>
      <c r="C174" s="1">
        <v>44351</v>
      </c>
      <c r="D174">
        <v>96</v>
      </c>
      <c r="E174" t="s">
        <v>297</v>
      </c>
      <c r="G174" s="2" t="s">
        <v>449</v>
      </c>
      <c r="H174" t="str">
        <f t="shared" si="12"/>
        <v>IN</v>
      </c>
      <c r="I174" t="s">
        <v>428</v>
      </c>
      <c r="J174" t="s">
        <v>353</v>
      </c>
      <c r="K174">
        <v>6</v>
      </c>
      <c r="L174" t="s">
        <v>191</v>
      </c>
      <c r="M174" t="s">
        <v>31</v>
      </c>
      <c r="O174">
        <v>74</v>
      </c>
      <c r="P174">
        <v>20.3</v>
      </c>
      <c r="Q174">
        <v>17.7</v>
      </c>
      <c r="R174" t="s">
        <v>191</v>
      </c>
      <c r="S174" t="s">
        <v>417</v>
      </c>
      <c r="T174" t="s">
        <v>22</v>
      </c>
      <c r="U174" t="s">
        <v>529</v>
      </c>
      <c r="W174" t="s">
        <v>22</v>
      </c>
      <c r="X174" t="s">
        <v>566</v>
      </c>
    </row>
    <row r="175" spans="1:24" x14ac:dyDescent="0.2">
      <c r="A175" t="str">
        <f t="shared" si="11"/>
        <v>KB151.A</v>
      </c>
      <c r="B175" t="s">
        <v>290</v>
      </c>
      <c r="C175" s="1">
        <v>44351</v>
      </c>
      <c r="D175">
        <v>96</v>
      </c>
      <c r="E175" t="s">
        <v>278</v>
      </c>
      <c r="H175" t="str">
        <f t="shared" si="12"/>
        <v>KB</v>
      </c>
      <c r="I175" t="s">
        <v>446</v>
      </c>
      <c r="J175" t="s">
        <v>26</v>
      </c>
      <c r="K175">
        <v>1</v>
      </c>
      <c r="L175" t="str">
        <f>RIGHT(B175,LEN(B175)-FIND(".",B175)-2)</f>
        <v>D8</v>
      </c>
      <c r="N175" t="s">
        <v>6</v>
      </c>
      <c r="O175">
        <v>37</v>
      </c>
      <c r="P175">
        <v>19.5</v>
      </c>
      <c r="Q175">
        <v>16.5</v>
      </c>
      <c r="R175" t="s">
        <v>173</v>
      </c>
      <c r="T175" t="s">
        <v>22</v>
      </c>
      <c r="U175" t="s">
        <v>529</v>
      </c>
      <c r="V175" t="s">
        <v>296</v>
      </c>
      <c r="X175" t="s">
        <v>566</v>
      </c>
    </row>
    <row r="176" spans="1:24" x14ac:dyDescent="0.2">
      <c r="A176" t="str">
        <f t="shared" si="11"/>
        <v>KB151.B</v>
      </c>
      <c r="B176" t="s">
        <v>289</v>
      </c>
      <c r="C176" s="1">
        <v>44351</v>
      </c>
      <c r="D176">
        <v>96</v>
      </c>
      <c r="E176" t="s">
        <v>279</v>
      </c>
      <c r="H176" t="str">
        <f t="shared" si="12"/>
        <v>KB</v>
      </c>
      <c r="I176" t="s">
        <v>446</v>
      </c>
      <c r="J176" t="s">
        <v>27</v>
      </c>
      <c r="K176">
        <v>1</v>
      </c>
      <c r="L176" t="str">
        <f>RIGHT(B176,LEN(B176)-FIND(".",B176)-2)</f>
        <v>D8</v>
      </c>
      <c r="N176" t="s">
        <v>6</v>
      </c>
      <c r="O176">
        <v>33</v>
      </c>
      <c r="P176">
        <v>18</v>
      </c>
      <c r="Q176">
        <v>15.5</v>
      </c>
      <c r="R176" t="s">
        <v>173</v>
      </c>
      <c r="T176" t="s">
        <v>22</v>
      </c>
      <c r="U176" t="s">
        <v>529</v>
      </c>
      <c r="X176" t="s">
        <v>566</v>
      </c>
    </row>
    <row r="177" spans="1:24" x14ac:dyDescent="0.2">
      <c r="A177" t="str">
        <f t="shared" si="11"/>
        <v>KB151.C</v>
      </c>
      <c r="B177" t="s">
        <v>291</v>
      </c>
      <c r="C177" s="1">
        <v>44351</v>
      </c>
      <c r="D177">
        <v>96</v>
      </c>
      <c r="E177" t="s">
        <v>280</v>
      </c>
      <c r="H177" t="str">
        <f t="shared" si="12"/>
        <v>KB</v>
      </c>
      <c r="I177" t="s">
        <v>446</v>
      </c>
      <c r="J177" t="s">
        <v>28</v>
      </c>
      <c r="K177">
        <v>1</v>
      </c>
      <c r="L177" t="str">
        <f>RIGHT(B177,LEN(B177)-FIND(".",B177)-2)</f>
        <v>D8</v>
      </c>
      <c r="N177" t="s">
        <v>6</v>
      </c>
      <c r="O177">
        <v>45</v>
      </c>
      <c r="P177">
        <v>19.7</v>
      </c>
      <c r="Q177">
        <v>16.3</v>
      </c>
      <c r="R177" t="s">
        <v>173</v>
      </c>
      <c r="T177" t="s">
        <v>22</v>
      </c>
      <c r="U177" t="s">
        <v>529</v>
      </c>
      <c r="X177" t="s">
        <v>566</v>
      </c>
    </row>
    <row r="178" spans="1:24" x14ac:dyDescent="0.2">
      <c r="A178" t="str">
        <f t="shared" si="11"/>
        <v>KB151.D</v>
      </c>
      <c r="B178" t="s">
        <v>292</v>
      </c>
      <c r="C178" s="1">
        <v>44351</v>
      </c>
      <c r="D178">
        <v>96</v>
      </c>
      <c r="E178" t="s">
        <v>281</v>
      </c>
      <c r="H178" t="str">
        <f t="shared" si="12"/>
        <v>KB</v>
      </c>
      <c r="I178" t="s">
        <v>446</v>
      </c>
      <c r="J178" t="s">
        <v>29</v>
      </c>
      <c r="K178">
        <v>1</v>
      </c>
      <c r="L178" t="str">
        <f>RIGHT(B178,LEN(B178)-FIND(".",B178)-2)</f>
        <v>D8</v>
      </c>
      <c r="N178" t="s">
        <v>6</v>
      </c>
      <c r="O178">
        <v>44</v>
      </c>
      <c r="P178">
        <v>19.100000000000001</v>
      </c>
      <c r="Q178">
        <v>16</v>
      </c>
      <c r="R178" t="s">
        <v>173</v>
      </c>
      <c r="T178" t="s">
        <v>22</v>
      </c>
      <c r="U178" t="s">
        <v>529</v>
      </c>
      <c r="V178" t="s">
        <v>294</v>
      </c>
      <c r="X178" t="s">
        <v>566</v>
      </c>
    </row>
    <row r="179" spans="1:24" x14ac:dyDescent="0.2">
      <c r="A179" t="str">
        <f t="shared" si="11"/>
        <v>KB151.D</v>
      </c>
      <c r="B179" t="s">
        <v>293</v>
      </c>
      <c r="C179" s="1">
        <v>44351</v>
      </c>
      <c r="D179">
        <v>96</v>
      </c>
      <c r="E179" t="s">
        <v>281</v>
      </c>
      <c r="H179" t="str">
        <f t="shared" si="12"/>
        <v>KB</v>
      </c>
      <c r="I179" t="s">
        <v>446</v>
      </c>
      <c r="J179" t="s">
        <v>29</v>
      </c>
      <c r="K179">
        <v>1</v>
      </c>
      <c r="L179" t="s">
        <v>173</v>
      </c>
      <c r="N179" t="s">
        <v>6</v>
      </c>
      <c r="O179">
        <v>44</v>
      </c>
      <c r="P179">
        <v>19.100000000000001</v>
      </c>
      <c r="Q179">
        <v>16</v>
      </c>
      <c r="R179" t="s">
        <v>173</v>
      </c>
      <c r="T179" t="s">
        <v>22</v>
      </c>
      <c r="U179" t="s">
        <v>529</v>
      </c>
      <c r="V179" t="s">
        <v>295</v>
      </c>
      <c r="X179" t="s">
        <v>567</v>
      </c>
    </row>
    <row r="180" spans="1:24" x14ac:dyDescent="0.2">
      <c r="A180" t="str">
        <f t="shared" si="11"/>
        <v>DW27.Fe</v>
      </c>
      <c r="B180" t="s">
        <v>301</v>
      </c>
      <c r="C180" s="1">
        <v>44352</v>
      </c>
      <c r="D180">
        <v>97</v>
      </c>
      <c r="E180" t="s">
        <v>299</v>
      </c>
      <c r="G180" s="2" t="s">
        <v>448</v>
      </c>
      <c r="H180" t="str">
        <f t="shared" si="12"/>
        <v>DW</v>
      </c>
      <c r="I180" t="s">
        <v>432</v>
      </c>
      <c r="J180" t="s">
        <v>353</v>
      </c>
      <c r="K180">
        <v>5</v>
      </c>
      <c r="L180" t="s">
        <v>191</v>
      </c>
      <c r="M180" t="s">
        <v>31</v>
      </c>
      <c r="O180">
        <v>73</v>
      </c>
      <c r="P180">
        <v>21.5</v>
      </c>
      <c r="Q180">
        <v>16.8</v>
      </c>
      <c r="R180" t="s">
        <v>191</v>
      </c>
      <c r="S180" t="s">
        <v>417</v>
      </c>
      <c r="T180" t="s">
        <v>22</v>
      </c>
      <c r="U180" t="s">
        <v>529</v>
      </c>
      <c r="V180" t="s">
        <v>447</v>
      </c>
      <c r="W180" t="s">
        <v>22</v>
      </c>
      <c r="X180" t="s">
        <v>566</v>
      </c>
    </row>
    <row r="181" spans="1:24" x14ac:dyDescent="0.2">
      <c r="A181" t="str">
        <f t="shared" si="11"/>
        <v>DW27.M</v>
      </c>
      <c r="B181" t="s">
        <v>302</v>
      </c>
      <c r="C181" s="1">
        <v>44352</v>
      </c>
      <c r="D181">
        <v>97</v>
      </c>
      <c r="E181" t="s">
        <v>300</v>
      </c>
      <c r="G181" s="2" t="s">
        <v>453</v>
      </c>
      <c r="H181" t="str">
        <f t="shared" si="12"/>
        <v>DW</v>
      </c>
      <c r="I181" t="s">
        <v>432</v>
      </c>
      <c r="J181" t="s">
        <v>260</v>
      </c>
      <c r="K181">
        <v>6</v>
      </c>
      <c r="L181" t="s">
        <v>191</v>
      </c>
      <c r="M181" t="s">
        <v>260</v>
      </c>
      <c r="O181">
        <v>73</v>
      </c>
      <c r="P181">
        <v>20.7</v>
      </c>
      <c r="Q181">
        <v>16.7</v>
      </c>
      <c r="R181" t="s">
        <v>191</v>
      </c>
      <c r="S181" t="s">
        <v>261</v>
      </c>
      <c r="T181" t="s">
        <v>22</v>
      </c>
      <c r="U181" t="s">
        <v>529</v>
      </c>
      <c r="V181" t="s">
        <v>303</v>
      </c>
      <c r="W181" t="s">
        <v>22</v>
      </c>
      <c r="X181" t="s">
        <v>566</v>
      </c>
    </row>
    <row r="182" spans="1:24" x14ac:dyDescent="0.2">
      <c r="A182" t="str">
        <f t="shared" si="11"/>
        <v>KB25.A</v>
      </c>
      <c r="B182" t="s">
        <v>561</v>
      </c>
      <c r="C182" s="1">
        <v>44352</v>
      </c>
      <c r="D182">
        <v>97</v>
      </c>
      <c r="E182" t="s">
        <v>157</v>
      </c>
      <c r="H182" t="str">
        <f t="shared" si="12"/>
        <v>KB</v>
      </c>
      <c r="I182" t="s">
        <v>379</v>
      </c>
      <c r="J182" t="s">
        <v>26</v>
      </c>
      <c r="K182">
        <v>1</v>
      </c>
      <c r="L182" t="str">
        <f t="shared" ref="L182:L200" si="15">RIGHT(B182,LEN(B182)-FIND(".",B182)-2)</f>
        <v>D15</v>
      </c>
      <c r="N182" t="s">
        <v>192</v>
      </c>
      <c r="O182">
        <v>48</v>
      </c>
      <c r="P182">
        <v>19.899999999999999</v>
      </c>
      <c r="Q182">
        <v>16.399999999999999</v>
      </c>
      <c r="R182" t="s">
        <v>355</v>
      </c>
      <c r="T182" t="s">
        <v>23</v>
      </c>
      <c r="U182" t="s">
        <v>528</v>
      </c>
      <c r="X182" t="s">
        <v>566</v>
      </c>
    </row>
    <row r="183" spans="1:24" x14ac:dyDescent="0.2">
      <c r="A183" t="str">
        <f t="shared" si="11"/>
        <v>KB25.B</v>
      </c>
      <c r="B183" t="s">
        <v>562</v>
      </c>
      <c r="C183" s="1">
        <v>44352</v>
      </c>
      <c r="D183">
        <v>97</v>
      </c>
      <c r="E183" t="s">
        <v>158</v>
      </c>
      <c r="H183" t="str">
        <f t="shared" si="12"/>
        <v>KB</v>
      </c>
      <c r="I183" t="s">
        <v>379</v>
      </c>
      <c r="J183" t="s">
        <v>27</v>
      </c>
      <c r="K183">
        <v>1</v>
      </c>
      <c r="L183" t="str">
        <f t="shared" si="15"/>
        <v>D15</v>
      </c>
      <c r="N183" t="s">
        <v>6</v>
      </c>
      <c r="O183">
        <v>47</v>
      </c>
      <c r="P183">
        <v>21</v>
      </c>
      <c r="Q183">
        <v>17.7</v>
      </c>
      <c r="R183" t="s">
        <v>355</v>
      </c>
      <c r="T183" t="s">
        <v>23</v>
      </c>
      <c r="U183" t="s">
        <v>528</v>
      </c>
      <c r="X183" t="s">
        <v>566</v>
      </c>
    </row>
    <row r="184" spans="1:24" x14ac:dyDescent="0.2">
      <c r="A184" t="str">
        <f t="shared" si="11"/>
        <v>KB25.C</v>
      </c>
      <c r="B184" t="s">
        <v>563</v>
      </c>
      <c r="C184" s="1">
        <v>44352</v>
      </c>
      <c r="D184">
        <v>97</v>
      </c>
      <c r="E184" t="s">
        <v>159</v>
      </c>
      <c r="H184" t="str">
        <f t="shared" si="12"/>
        <v>KB</v>
      </c>
      <c r="I184" t="s">
        <v>379</v>
      </c>
      <c r="J184" t="s">
        <v>28</v>
      </c>
      <c r="K184">
        <v>1</v>
      </c>
      <c r="L184" t="str">
        <f t="shared" si="15"/>
        <v>D15</v>
      </c>
      <c r="N184" t="s">
        <v>192</v>
      </c>
      <c r="O184">
        <v>50</v>
      </c>
      <c r="P184">
        <v>21.3</v>
      </c>
      <c r="Q184">
        <v>16.899999999999999</v>
      </c>
      <c r="R184" t="s">
        <v>355</v>
      </c>
      <c r="T184" t="s">
        <v>23</v>
      </c>
      <c r="U184" t="s">
        <v>528</v>
      </c>
      <c r="X184" t="s">
        <v>566</v>
      </c>
    </row>
    <row r="185" spans="1:24" x14ac:dyDescent="0.2">
      <c r="A185" t="str">
        <f t="shared" si="11"/>
        <v>KB25.D</v>
      </c>
      <c r="B185" t="s">
        <v>564</v>
      </c>
      <c r="C185" s="1">
        <v>44352</v>
      </c>
      <c r="D185">
        <v>97</v>
      </c>
      <c r="E185" t="s">
        <v>298</v>
      </c>
      <c r="H185" t="str">
        <f t="shared" si="12"/>
        <v>KB</v>
      </c>
      <c r="I185" t="s">
        <v>379</v>
      </c>
      <c r="J185" t="s">
        <v>29</v>
      </c>
      <c r="K185">
        <v>1</v>
      </c>
      <c r="L185" t="str">
        <f t="shared" si="15"/>
        <v>D15</v>
      </c>
      <c r="N185" t="s">
        <v>6</v>
      </c>
      <c r="O185">
        <v>46</v>
      </c>
      <c r="P185">
        <v>20.5</v>
      </c>
      <c r="Q185">
        <v>17.600000000000001</v>
      </c>
      <c r="R185" t="s">
        <v>355</v>
      </c>
      <c r="T185" t="s">
        <v>23</v>
      </c>
      <c r="U185" t="s">
        <v>528</v>
      </c>
      <c r="X185" t="s">
        <v>566</v>
      </c>
    </row>
    <row r="186" spans="1:24" x14ac:dyDescent="0.2">
      <c r="A186" t="str">
        <f t="shared" si="11"/>
        <v>DW11.B</v>
      </c>
      <c r="B186" t="s">
        <v>311</v>
      </c>
      <c r="C186" s="1">
        <v>44353</v>
      </c>
      <c r="D186">
        <v>98</v>
      </c>
      <c r="E186" t="s">
        <v>306</v>
      </c>
      <c r="H186" t="str">
        <f t="shared" si="12"/>
        <v>DW</v>
      </c>
      <c r="I186" t="s">
        <v>454</v>
      </c>
      <c r="J186" t="s">
        <v>27</v>
      </c>
      <c r="K186">
        <v>1</v>
      </c>
      <c r="L186" t="str">
        <f t="shared" si="15"/>
        <v>D8</v>
      </c>
      <c r="N186" t="s">
        <v>6</v>
      </c>
      <c r="O186">
        <v>22</v>
      </c>
      <c r="P186">
        <v>15.5</v>
      </c>
      <c r="Q186">
        <v>11.4</v>
      </c>
      <c r="R186" t="s">
        <v>173</v>
      </c>
      <c r="T186" t="s">
        <v>22</v>
      </c>
      <c r="U186" t="s">
        <v>529</v>
      </c>
      <c r="X186" t="s">
        <v>566</v>
      </c>
    </row>
    <row r="187" spans="1:24" x14ac:dyDescent="0.2">
      <c r="A187" t="str">
        <f t="shared" si="11"/>
        <v>DW11.A</v>
      </c>
      <c r="B187" t="s">
        <v>312</v>
      </c>
      <c r="C187" s="1">
        <v>44353</v>
      </c>
      <c r="D187">
        <v>98</v>
      </c>
      <c r="E187" t="s">
        <v>307</v>
      </c>
      <c r="H187" t="str">
        <f t="shared" si="12"/>
        <v>DW</v>
      </c>
      <c r="I187" t="s">
        <v>454</v>
      </c>
      <c r="J187" t="s">
        <v>26</v>
      </c>
      <c r="K187">
        <v>1</v>
      </c>
      <c r="L187" t="str">
        <f t="shared" si="15"/>
        <v>D8</v>
      </c>
      <c r="N187" t="s">
        <v>6</v>
      </c>
      <c r="O187">
        <v>18</v>
      </c>
      <c r="P187">
        <v>15</v>
      </c>
      <c r="Q187">
        <v>10</v>
      </c>
      <c r="R187" t="s">
        <v>173</v>
      </c>
      <c r="T187" t="s">
        <v>22</v>
      </c>
      <c r="U187" t="s">
        <v>529</v>
      </c>
      <c r="X187" t="s">
        <v>566</v>
      </c>
    </row>
    <row r="188" spans="1:24" x14ac:dyDescent="0.2">
      <c r="A188" t="str">
        <f t="shared" si="11"/>
        <v>DW11.D</v>
      </c>
      <c r="B188" t="s">
        <v>313</v>
      </c>
      <c r="C188" s="1">
        <v>44353</v>
      </c>
      <c r="D188">
        <v>98</v>
      </c>
      <c r="E188" t="s">
        <v>308</v>
      </c>
      <c r="H188" t="str">
        <f t="shared" si="12"/>
        <v>DW</v>
      </c>
      <c r="I188" t="s">
        <v>454</v>
      </c>
      <c r="J188" t="s">
        <v>29</v>
      </c>
      <c r="K188">
        <v>1</v>
      </c>
      <c r="L188" t="str">
        <f t="shared" si="15"/>
        <v>D8</v>
      </c>
      <c r="N188" t="s">
        <v>6</v>
      </c>
      <c r="O188">
        <v>22</v>
      </c>
      <c r="P188">
        <v>16.2</v>
      </c>
      <c r="Q188">
        <v>13.3</v>
      </c>
      <c r="R188" t="s">
        <v>173</v>
      </c>
      <c r="T188" t="s">
        <v>22</v>
      </c>
      <c r="U188" t="s">
        <v>529</v>
      </c>
      <c r="X188" t="s">
        <v>566</v>
      </c>
    </row>
    <row r="189" spans="1:24" x14ac:dyDescent="0.2">
      <c r="A189" t="str">
        <f t="shared" si="11"/>
        <v>DW11.C</v>
      </c>
      <c r="B189" t="s">
        <v>314</v>
      </c>
      <c r="C189" s="1">
        <v>44353</v>
      </c>
      <c r="D189">
        <v>98</v>
      </c>
      <c r="E189" t="s">
        <v>309</v>
      </c>
      <c r="H189" t="str">
        <f t="shared" si="12"/>
        <v>DW</v>
      </c>
      <c r="I189" t="s">
        <v>454</v>
      </c>
      <c r="J189" t="s">
        <v>28</v>
      </c>
      <c r="K189">
        <v>1</v>
      </c>
      <c r="L189" t="str">
        <f t="shared" si="15"/>
        <v>D8</v>
      </c>
      <c r="M189" s="3"/>
      <c r="N189" t="s">
        <v>6</v>
      </c>
      <c r="O189">
        <v>21</v>
      </c>
      <c r="P189">
        <v>16.2</v>
      </c>
      <c r="Q189">
        <v>11.7</v>
      </c>
      <c r="R189" t="s">
        <v>173</v>
      </c>
      <c r="T189" t="s">
        <v>22</v>
      </c>
      <c r="U189" t="s">
        <v>529</v>
      </c>
      <c r="X189" t="s">
        <v>566</v>
      </c>
    </row>
    <row r="190" spans="1:24" x14ac:dyDescent="0.2">
      <c r="A190" t="str">
        <f t="shared" si="11"/>
        <v>DW27.A</v>
      </c>
      <c r="B190" t="s">
        <v>318</v>
      </c>
      <c r="C190" s="1">
        <v>44353</v>
      </c>
      <c r="D190">
        <v>98</v>
      </c>
      <c r="E190" t="s">
        <v>217</v>
      </c>
      <c r="H190" t="str">
        <f t="shared" si="12"/>
        <v>DW</v>
      </c>
      <c r="I190" t="s">
        <v>432</v>
      </c>
      <c r="J190" t="s">
        <v>26</v>
      </c>
      <c r="K190">
        <v>1</v>
      </c>
      <c r="L190" t="str">
        <f t="shared" si="15"/>
        <v>D15</v>
      </c>
      <c r="N190" t="s">
        <v>192</v>
      </c>
      <c r="O190">
        <v>49</v>
      </c>
      <c r="P190">
        <v>19.100000000000001</v>
      </c>
      <c r="Q190">
        <v>13.3</v>
      </c>
      <c r="R190" t="s">
        <v>355</v>
      </c>
      <c r="T190" t="s">
        <v>23</v>
      </c>
      <c r="U190" t="s">
        <v>529</v>
      </c>
      <c r="X190" t="s">
        <v>566</v>
      </c>
    </row>
    <row r="191" spans="1:24" x14ac:dyDescent="0.2">
      <c r="A191" t="str">
        <f t="shared" si="11"/>
        <v>DW27.B</v>
      </c>
      <c r="B191" t="s">
        <v>316</v>
      </c>
      <c r="C191" s="1">
        <v>44353</v>
      </c>
      <c r="D191">
        <v>98</v>
      </c>
      <c r="E191" t="s">
        <v>218</v>
      </c>
      <c r="H191" t="str">
        <f t="shared" si="12"/>
        <v>DW</v>
      </c>
      <c r="I191" t="s">
        <v>432</v>
      </c>
      <c r="J191" t="s">
        <v>27</v>
      </c>
      <c r="K191">
        <v>1</v>
      </c>
      <c r="L191" t="str">
        <f t="shared" si="15"/>
        <v>D15</v>
      </c>
      <c r="N191" t="s">
        <v>192</v>
      </c>
      <c r="O191">
        <v>44</v>
      </c>
      <c r="P191">
        <v>19.5</v>
      </c>
      <c r="Q191">
        <v>14.5</v>
      </c>
      <c r="R191" t="s">
        <v>355</v>
      </c>
      <c r="T191" t="s">
        <v>23</v>
      </c>
      <c r="U191" t="s">
        <v>529</v>
      </c>
      <c r="X191" t="s">
        <v>566</v>
      </c>
    </row>
    <row r="192" spans="1:24" x14ac:dyDescent="0.2">
      <c r="A192" t="str">
        <f t="shared" si="11"/>
        <v>DW27.C</v>
      </c>
      <c r="B192" t="s">
        <v>317</v>
      </c>
      <c r="C192" s="1">
        <v>44353</v>
      </c>
      <c r="D192">
        <v>98</v>
      </c>
      <c r="E192" t="s">
        <v>219</v>
      </c>
      <c r="H192" t="str">
        <f t="shared" si="12"/>
        <v>DW</v>
      </c>
      <c r="I192" t="s">
        <v>432</v>
      </c>
      <c r="J192" t="s">
        <v>28</v>
      </c>
      <c r="K192">
        <v>1</v>
      </c>
      <c r="L192" t="str">
        <f t="shared" si="15"/>
        <v>D15</v>
      </c>
      <c r="N192" t="s">
        <v>192</v>
      </c>
      <c r="O192">
        <v>44</v>
      </c>
      <c r="P192">
        <v>20.3</v>
      </c>
      <c r="Q192">
        <v>14.7</v>
      </c>
      <c r="R192" t="s">
        <v>355</v>
      </c>
      <c r="T192" t="s">
        <v>23</v>
      </c>
      <c r="U192" t="s">
        <v>529</v>
      </c>
      <c r="X192" t="s">
        <v>566</v>
      </c>
    </row>
    <row r="193" spans="1:25" x14ac:dyDescent="0.2">
      <c r="A193" t="str">
        <f t="shared" si="11"/>
        <v>DW27.D</v>
      </c>
      <c r="B193" t="s">
        <v>315</v>
      </c>
      <c r="C193" s="1">
        <v>44353</v>
      </c>
      <c r="D193">
        <v>98</v>
      </c>
      <c r="E193" t="s">
        <v>220</v>
      </c>
      <c r="H193" t="str">
        <f t="shared" si="12"/>
        <v>DW</v>
      </c>
      <c r="I193" t="s">
        <v>432</v>
      </c>
      <c r="J193" t="s">
        <v>29</v>
      </c>
      <c r="K193">
        <v>1</v>
      </c>
      <c r="L193" t="str">
        <f t="shared" si="15"/>
        <v>D15</v>
      </c>
      <c r="N193" t="s">
        <v>192</v>
      </c>
      <c r="O193">
        <v>49</v>
      </c>
      <c r="P193">
        <v>20.100000000000001</v>
      </c>
      <c r="Q193">
        <v>15.5</v>
      </c>
      <c r="R193" t="s">
        <v>355</v>
      </c>
      <c r="T193" t="s">
        <v>23</v>
      </c>
      <c r="U193" t="s">
        <v>529</v>
      </c>
      <c r="X193" t="s">
        <v>566</v>
      </c>
    </row>
    <row r="194" spans="1:25" x14ac:dyDescent="0.2">
      <c r="A194" t="str">
        <f t="shared" ref="A194:A254" si="16">CONCATENATE(I194,".",J194)</f>
        <v>IN1.A</v>
      </c>
      <c r="B194" t="s">
        <v>458</v>
      </c>
      <c r="C194" s="1">
        <v>44353</v>
      </c>
      <c r="D194">
        <v>98</v>
      </c>
      <c r="E194" t="s">
        <v>205</v>
      </c>
      <c r="H194" t="str">
        <f t="shared" ref="H194:H254" si="17">LEFT(I194, 2)</f>
        <v>IN</v>
      </c>
      <c r="I194" t="s">
        <v>259</v>
      </c>
      <c r="J194" t="s">
        <v>26</v>
      </c>
      <c r="K194">
        <v>1</v>
      </c>
      <c r="L194" t="str">
        <f t="shared" si="15"/>
        <v>D15</v>
      </c>
      <c r="N194" t="s">
        <v>192</v>
      </c>
      <c r="O194">
        <v>44</v>
      </c>
      <c r="P194">
        <v>19.8</v>
      </c>
      <c r="Q194">
        <v>14.7</v>
      </c>
      <c r="R194" t="s">
        <v>355</v>
      </c>
      <c r="T194" t="s">
        <v>23</v>
      </c>
      <c r="U194" t="s">
        <v>528</v>
      </c>
      <c r="X194" t="s">
        <v>566</v>
      </c>
      <c r="Y194" s="1"/>
    </row>
    <row r="195" spans="1:25" x14ac:dyDescent="0.2">
      <c r="A195" t="str">
        <f t="shared" si="16"/>
        <v>IN1.B</v>
      </c>
      <c r="B195" t="s">
        <v>457</v>
      </c>
      <c r="C195" s="1">
        <v>44353</v>
      </c>
      <c r="D195">
        <v>98</v>
      </c>
      <c r="E195" t="s">
        <v>206</v>
      </c>
      <c r="H195" t="str">
        <f t="shared" si="17"/>
        <v>IN</v>
      </c>
      <c r="I195" t="s">
        <v>259</v>
      </c>
      <c r="J195" t="s">
        <v>27</v>
      </c>
      <c r="K195">
        <v>1</v>
      </c>
      <c r="L195" t="str">
        <f t="shared" si="15"/>
        <v>D15</v>
      </c>
      <c r="N195" t="s">
        <v>192</v>
      </c>
      <c r="O195">
        <v>46</v>
      </c>
      <c r="P195">
        <v>21.3</v>
      </c>
      <c r="Q195">
        <v>17.5</v>
      </c>
      <c r="R195" t="s">
        <v>355</v>
      </c>
      <c r="T195" t="s">
        <v>23</v>
      </c>
      <c r="U195" t="s">
        <v>528</v>
      </c>
      <c r="X195" t="s">
        <v>566</v>
      </c>
      <c r="Y195" s="1"/>
    </row>
    <row r="196" spans="1:25" x14ac:dyDescent="0.2">
      <c r="A196" t="str">
        <f t="shared" si="16"/>
        <v>IN1.C</v>
      </c>
      <c r="B196" t="s">
        <v>456</v>
      </c>
      <c r="C196" s="1">
        <v>44353</v>
      </c>
      <c r="D196">
        <v>98</v>
      </c>
      <c r="E196" t="s">
        <v>207</v>
      </c>
      <c r="H196" t="str">
        <f t="shared" si="17"/>
        <v>IN</v>
      </c>
      <c r="I196" t="s">
        <v>259</v>
      </c>
      <c r="J196" t="s">
        <v>28</v>
      </c>
      <c r="K196">
        <v>1</v>
      </c>
      <c r="L196" t="str">
        <f t="shared" si="15"/>
        <v>D15</v>
      </c>
      <c r="N196" t="s">
        <v>192</v>
      </c>
      <c r="O196">
        <v>46</v>
      </c>
      <c r="P196">
        <v>21.1</v>
      </c>
      <c r="Q196">
        <v>16.600000000000001</v>
      </c>
      <c r="R196" t="s">
        <v>355</v>
      </c>
      <c r="T196" t="s">
        <v>23</v>
      </c>
      <c r="U196" t="s">
        <v>528</v>
      </c>
      <c r="X196" t="s">
        <v>566</v>
      </c>
      <c r="Y196" s="1"/>
    </row>
    <row r="197" spans="1:25" x14ac:dyDescent="0.2">
      <c r="A197" t="str">
        <f t="shared" si="16"/>
        <v>IN1.D</v>
      </c>
      <c r="B197" t="s">
        <v>455</v>
      </c>
      <c r="C197" s="1">
        <v>44353</v>
      </c>
      <c r="D197">
        <v>98</v>
      </c>
      <c r="E197" t="s">
        <v>208</v>
      </c>
      <c r="H197" t="str">
        <f t="shared" si="17"/>
        <v>IN</v>
      </c>
      <c r="I197" t="s">
        <v>259</v>
      </c>
      <c r="J197" t="s">
        <v>29</v>
      </c>
      <c r="K197">
        <v>1</v>
      </c>
      <c r="L197" t="str">
        <f t="shared" si="15"/>
        <v>D15</v>
      </c>
      <c r="N197" t="s">
        <v>192</v>
      </c>
      <c r="O197">
        <v>44</v>
      </c>
      <c r="P197">
        <v>19.5</v>
      </c>
      <c r="Q197">
        <v>15.1</v>
      </c>
      <c r="R197" t="s">
        <v>355</v>
      </c>
      <c r="T197" t="s">
        <v>23</v>
      </c>
      <c r="U197" t="s">
        <v>528</v>
      </c>
      <c r="X197" t="s">
        <v>566</v>
      </c>
      <c r="Y197" s="1"/>
    </row>
    <row r="198" spans="1:25" x14ac:dyDescent="0.2">
      <c r="A198" t="str">
        <f t="shared" si="16"/>
        <v>IN22.A</v>
      </c>
      <c r="B198" t="s">
        <v>459</v>
      </c>
      <c r="C198" s="1">
        <v>44353</v>
      </c>
      <c r="D198">
        <v>98</v>
      </c>
      <c r="E198" t="s">
        <v>209</v>
      </c>
      <c r="H198" t="str">
        <f t="shared" si="17"/>
        <v>IN</v>
      </c>
      <c r="I198" t="s">
        <v>428</v>
      </c>
      <c r="J198" t="s">
        <v>26</v>
      </c>
      <c r="K198">
        <v>1</v>
      </c>
      <c r="L198" t="str">
        <f t="shared" si="15"/>
        <v>D15</v>
      </c>
      <c r="N198" t="s">
        <v>192</v>
      </c>
      <c r="O198">
        <v>55</v>
      </c>
      <c r="P198">
        <v>20.7</v>
      </c>
      <c r="Q198">
        <v>21</v>
      </c>
      <c r="R198" t="s">
        <v>355</v>
      </c>
      <c r="T198" t="s">
        <v>23</v>
      </c>
      <c r="U198" t="s">
        <v>529</v>
      </c>
      <c r="X198" t="s">
        <v>566</v>
      </c>
      <c r="Y198" s="1"/>
    </row>
    <row r="199" spans="1:25" x14ac:dyDescent="0.2">
      <c r="A199" t="str">
        <f t="shared" si="16"/>
        <v>IN22.B</v>
      </c>
      <c r="B199" t="s">
        <v>460</v>
      </c>
      <c r="C199" s="1">
        <v>44353</v>
      </c>
      <c r="D199">
        <v>98</v>
      </c>
      <c r="E199" t="s">
        <v>211</v>
      </c>
      <c r="H199" t="str">
        <f t="shared" si="17"/>
        <v>IN</v>
      </c>
      <c r="I199" t="s">
        <v>428</v>
      </c>
      <c r="J199" t="s">
        <v>27</v>
      </c>
      <c r="K199">
        <v>1</v>
      </c>
      <c r="L199" t="str">
        <f t="shared" si="15"/>
        <v>D15</v>
      </c>
      <c r="N199" t="s">
        <v>192</v>
      </c>
      <c r="O199">
        <v>49</v>
      </c>
      <c r="P199">
        <v>19.399999999999999</v>
      </c>
      <c r="Q199">
        <v>15.2</v>
      </c>
      <c r="R199" t="s">
        <v>355</v>
      </c>
      <c r="T199" t="s">
        <v>23</v>
      </c>
      <c r="U199" t="s">
        <v>529</v>
      </c>
      <c r="X199" t="s">
        <v>566</v>
      </c>
      <c r="Y199" s="1"/>
    </row>
    <row r="200" spans="1:25" x14ac:dyDescent="0.2">
      <c r="A200" t="str">
        <f t="shared" si="16"/>
        <v>IN22.C</v>
      </c>
      <c r="B200" t="s">
        <v>461</v>
      </c>
      <c r="C200" s="1">
        <v>44353</v>
      </c>
      <c r="D200">
        <v>98</v>
      </c>
      <c r="E200" t="s">
        <v>304</v>
      </c>
      <c r="H200" t="str">
        <f t="shared" si="17"/>
        <v>IN</v>
      </c>
      <c r="I200" t="s">
        <v>428</v>
      </c>
      <c r="J200" t="s">
        <v>28</v>
      </c>
      <c r="K200">
        <v>1</v>
      </c>
      <c r="L200" t="str">
        <f t="shared" si="15"/>
        <v>D15</v>
      </c>
      <c r="N200" t="s">
        <v>6</v>
      </c>
      <c r="O200">
        <v>40</v>
      </c>
      <c r="P200">
        <v>18.600000000000001</v>
      </c>
      <c r="Q200">
        <v>15.5</v>
      </c>
      <c r="R200" t="s">
        <v>355</v>
      </c>
      <c r="T200" t="s">
        <v>22</v>
      </c>
      <c r="U200" t="s">
        <v>529</v>
      </c>
      <c r="X200" t="s">
        <v>566</v>
      </c>
      <c r="Y200" s="1"/>
    </row>
    <row r="201" spans="1:25" x14ac:dyDescent="0.2">
      <c r="A201" t="str">
        <f t="shared" si="16"/>
        <v>KB25.Fe</v>
      </c>
      <c r="B201" t="s">
        <v>310</v>
      </c>
      <c r="C201" s="1">
        <v>44353</v>
      </c>
      <c r="D201">
        <v>98</v>
      </c>
      <c r="E201" t="s">
        <v>305</v>
      </c>
      <c r="H201" t="str">
        <f t="shared" si="17"/>
        <v>KB</v>
      </c>
      <c r="I201" t="s">
        <v>379</v>
      </c>
      <c r="J201" t="s">
        <v>353</v>
      </c>
      <c r="K201">
        <v>6</v>
      </c>
      <c r="L201" t="s">
        <v>191</v>
      </c>
      <c r="M201" t="s">
        <v>31</v>
      </c>
      <c r="O201">
        <v>73</v>
      </c>
      <c r="P201">
        <v>20.7</v>
      </c>
      <c r="Q201">
        <v>17</v>
      </c>
      <c r="R201" t="s">
        <v>191</v>
      </c>
      <c r="S201" t="s">
        <v>417</v>
      </c>
      <c r="T201" t="s">
        <v>22</v>
      </c>
      <c r="U201" t="s">
        <v>528</v>
      </c>
      <c r="V201" t="s">
        <v>462</v>
      </c>
      <c r="W201" t="s">
        <v>22</v>
      </c>
      <c r="X201" t="s">
        <v>566</v>
      </c>
    </row>
    <row r="202" spans="1:25" x14ac:dyDescent="0.2">
      <c r="A202" t="str">
        <f t="shared" si="16"/>
        <v>KB151.M</v>
      </c>
      <c r="B202" t="s">
        <v>320</v>
      </c>
      <c r="C202" s="1">
        <v>44354</v>
      </c>
      <c r="D202">
        <v>99</v>
      </c>
      <c r="E202" t="s">
        <v>319</v>
      </c>
      <c r="G202" s="2" t="s">
        <v>513</v>
      </c>
      <c r="H202" t="str">
        <f t="shared" si="17"/>
        <v>KB</v>
      </c>
      <c r="I202" t="s">
        <v>446</v>
      </c>
      <c r="J202" t="s">
        <v>260</v>
      </c>
      <c r="K202">
        <v>6</v>
      </c>
      <c r="L202" t="s">
        <v>191</v>
      </c>
      <c r="O202">
        <v>74</v>
      </c>
      <c r="P202">
        <v>20.6</v>
      </c>
      <c r="Q202">
        <v>18.3</v>
      </c>
      <c r="R202" t="s">
        <v>191</v>
      </c>
      <c r="S202" t="s">
        <v>261</v>
      </c>
      <c r="T202" t="s">
        <v>22</v>
      </c>
      <c r="U202" t="s">
        <v>529</v>
      </c>
      <c r="W202" t="s">
        <v>22</v>
      </c>
      <c r="X202" t="s">
        <v>566</v>
      </c>
    </row>
    <row r="203" spans="1:25" x14ac:dyDescent="0.2">
      <c r="A203" t="str">
        <f t="shared" si="16"/>
        <v>CB56.A</v>
      </c>
      <c r="B203" t="s">
        <v>465</v>
      </c>
      <c r="C203" s="1">
        <v>44354</v>
      </c>
      <c r="D203">
        <v>99</v>
      </c>
      <c r="E203" t="s">
        <v>212</v>
      </c>
      <c r="H203" t="str">
        <f t="shared" si="17"/>
        <v>CB</v>
      </c>
      <c r="I203" t="s">
        <v>430</v>
      </c>
      <c r="J203" t="s">
        <v>26</v>
      </c>
      <c r="K203">
        <v>1</v>
      </c>
      <c r="L203" t="str">
        <f>RIGHT(B203,LEN(B203)-FIND(".",B203)-2)</f>
        <v>D15</v>
      </c>
      <c r="N203" t="s">
        <v>192</v>
      </c>
      <c r="O203">
        <v>53</v>
      </c>
      <c r="P203">
        <v>20.100000000000001</v>
      </c>
      <c r="Q203">
        <v>19.5</v>
      </c>
      <c r="R203" t="s">
        <v>355</v>
      </c>
      <c r="T203" t="s">
        <v>23</v>
      </c>
      <c r="U203" t="s">
        <v>528</v>
      </c>
      <c r="X203" t="s">
        <v>566</v>
      </c>
    </row>
    <row r="204" spans="1:25" x14ac:dyDescent="0.2">
      <c r="A204" t="str">
        <f t="shared" si="16"/>
        <v>CB56.C</v>
      </c>
      <c r="B204" t="s">
        <v>466</v>
      </c>
      <c r="C204" s="1">
        <v>44354</v>
      </c>
      <c r="D204">
        <v>99</v>
      </c>
      <c r="E204" t="s">
        <v>213</v>
      </c>
      <c r="H204" t="str">
        <f t="shared" si="17"/>
        <v>CB</v>
      </c>
      <c r="I204" t="s">
        <v>430</v>
      </c>
      <c r="J204" t="s">
        <v>28</v>
      </c>
      <c r="K204">
        <v>1</v>
      </c>
      <c r="L204" t="str">
        <f>RIGHT(B204,LEN(B204)-FIND(".",B204)-2)</f>
        <v>D15</v>
      </c>
      <c r="N204" t="s">
        <v>192</v>
      </c>
      <c r="O204">
        <v>51</v>
      </c>
      <c r="P204">
        <v>19.3</v>
      </c>
      <c r="Q204">
        <v>19.100000000000001</v>
      </c>
      <c r="R204" t="s">
        <v>355</v>
      </c>
      <c r="T204" t="s">
        <v>23</v>
      </c>
      <c r="U204" t="s">
        <v>528</v>
      </c>
      <c r="X204" t="s">
        <v>566</v>
      </c>
    </row>
    <row r="205" spans="1:25" x14ac:dyDescent="0.2">
      <c r="A205" t="str">
        <f t="shared" si="16"/>
        <v>CB56.B</v>
      </c>
      <c r="B205" t="s">
        <v>467</v>
      </c>
      <c r="C205" s="1">
        <v>44354</v>
      </c>
      <c r="D205">
        <v>99</v>
      </c>
      <c r="E205" t="s">
        <v>214</v>
      </c>
      <c r="H205" t="str">
        <f t="shared" si="17"/>
        <v>CB</v>
      </c>
      <c r="I205" t="s">
        <v>430</v>
      </c>
      <c r="J205" t="s">
        <v>27</v>
      </c>
      <c r="K205">
        <v>1</v>
      </c>
      <c r="L205" t="str">
        <f>RIGHT(B205,LEN(B205)-FIND(".",B205)-2)</f>
        <v>D15</v>
      </c>
      <c r="N205" t="s">
        <v>192</v>
      </c>
      <c r="O205">
        <v>51</v>
      </c>
      <c r="P205">
        <v>20.9</v>
      </c>
      <c r="Q205">
        <v>19.8</v>
      </c>
      <c r="R205" t="s">
        <v>355</v>
      </c>
      <c r="T205" t="s">
        <v>23</v>
      </c>
      <c r="U205" t="s">
        <v>528</v>
      </c>
      <c r="X205" t="s">
        <v>566</v>
      </c>
    </row>
    <row r="206" spans="1:25" x14ac:dyDescent="0.2">
      <c r="A206" t="str">
        <f t="shared" si="16"/>
        <v>CB56.D</v>
      </c>
      <c r="B206" t="s">
        <v>468</v>
      </c>
      <c r="C206" s="1">
        <v>44354</v>
      </c>
      <c r="D206">
        <v>99</v>
      </c>
      <c r="E206" t="s">
        <v>215</v>
      </c>
      <c r="H206" t="str">
        <f t="shared" si="17"/>
        <v>CB</v>
      </c>
      <c r="I206" t="s">
        <v>430</v>
      </c>
      <c r="J206" t="s">
        <v>29</v>
      </c>
      <c r="K206">
        <v>1</v>
      </c>
      <c r="L206" t="str">
        <f>RIGHT(B206,LEN(B206)-FIND(".",B206)-2)</f>
        <v>D15</v>
      </c>
      <c r="N206" t="s">
        <v>192</v>
      </c>
      <c r="O206">
        <v>51</v>
      </c>
      <c r="P206">
        <v>19.899999999999999</v>
      </c>
      <c r="Q206">
        <v>17.5</v>
      </c>
      <c r="R206" t="s">
        <v>355</v>
      </c>
      <c r="T206" t="s">
        <v>23</v>
      </c>
      <c r="U206" t="s">
        <v>528</v>
      </c>
      <c r="X206" t="s">
        <v>566</v>
      </c>
    </row>
    <row r="207" spans="1:25" x14ac:dyDescent="0.2">
      <c r="A207" t="str">
        <f t="shared" si="16"/>
        <v>CB56.D</v>
      </c>
      <c r="B207" t="s">
        <v>469</v>
      </c>
      <c r="C207" s="1">
        <v>44354</v>
      </c>
      <c r="D207">
        <v>99</v>
      </c>
      <c r="E207" t="s">
        <v>215</v>
      </c>
      <c r="H207" t="str">
        <f t="shared" si="17"/>
        <v>CB</v>
      </c>
      <c r="I207" t="s">
        <v>430</v>
      </c>
      <c r="J207" t="s">
        <v>29</v>
      </c>
      <c r="K207">
        <v>1</v>
      </c>
      <c r="L207" t="s">
        <v>355</v>
      </c>
      <c r="N207" t="s">
        <v>192</v>
      </c>
      <c r="O207">
        <v>51</v>
      </c>
      <c r="P207">
        <v>19.899999999999999</v>
      </c>
      <c r="Q207">
        <v>17.5</v>
      </c>
      <c r="R207" t="s">
        <v>355</v>
      </c>
      <c r="T207" t="s">
        <v>23</v>
      </c>
      <c r="U207" t="s">
        <v>528</v>
      </c>
      <c r="V207" t="s">
        <v>463</v>
      </c>
      <c r="X207" t="s">
        <v>567</v>
      </c>
    </row>
    <row r="208" spans="1:25" x14ac:dyDescent="0.2">
      <c r="A208" t="str">
        <f t="shared" si="16"/>
        <v>DW15.A</v>
      </c>
      <c r="B208" t="s">
        <v>555</v>
      </c>
      <c r="C208" s="1">
        <v>44355</v>
      </c>
      <c r="D208">
        <v>100</v>
      </c>
      <c r="E208" t="s">
        <v>222</v>
      </c>
      <c r="H208" t="str">
        <f t="shared" si="17"/>
        <v>DW</v>
      </c>
      <c r="I208" t="s">
        <v>437</v>
      </c>
      <c r="J208" t="s">
        <v>26</v>
      </c>
      <c r="K208">
        <v>1</v>
      </c>
      <c r="L208" t="str">
        <f t="shared" ref="L208:L215" si="18">RIGHT(B208,LEN(B208)-FIND(".",B208)-2)</f>
        <v>D15</v>
      </c>
      <c r="N208" t="s">
        <v>6</v>
      </c>
      <c r="O208">
        <v>35</v>
      </c>
      <c r="P208">
        <v>17.899999999999999</v>
      </c>
      <c r="Q208">
        <v>14.4</v>
      </c>
      <c r="R208" t="s">
        <v>355</v>
      </c>
      <c r="T208" t="s">
        <v>23</v>
      </c>
      <c r="U208" t="s">
        <v>528</v>
      </c>
      <c r="X208" t="s">
        <v>566</v>
      </c>
      <c r="Y208" s="1"/>
    </row>
    <row r="209" spans="1:25" x14ac:dyDescent="0.2">
      <c r="A209" t="str">
        <f t="shared" si="16"/>
        <v>DW15.E</v>
      </c>
      <c r="B209" t="s">
        <v>557</v>
      </c>
      <c r="C209" s="1">
        <v>44355</v>
      </c>
      <c r="D209">
        <v>100</v>
      </c>
      <c r="E209" t="s">
        <v>223</v>
      </c>
      <c r="H209" t="str">
        <f t="shared" si="17"/>
        <v>DW</v>
      </c>
      <c r="I209" t="s">
        <v>437</v>
      </c>
      <c r="J209" t="s">
        <v>30</v>
      </c>
      <c r="K209">
        <v>1</v>
      </c>
      <c r="L209" t="str">
        <f t="shared" si="18"/>
        <v>D15</v>
      </c>
      <c r="N209" t="s">
        <v>6</v>
      </c>
      <c r="O209">
        <v>24</v>
      </c>
      <c r="P209">
        <v>16.5</v>
      </c>
      <c r="Q209">
        <v>8.3000000000000007</v>
      </c>
      <c r="R209" t="s">
        <v>5</v>
      </c>
      <c r="T209" t="s">
        <v>23</v>
      </c>
      <c r="U209" t="s">
        <v>528</v>
      </c>
      <c r="V209" t="s">
        <v>470</v>
      </c>
      <c r="X209" t="s">
        <v>5</v>
      </c>
    </row>
    <row r="210" spans="1:25" x14ac:dyDescent="0.2">
      <c r="A210" t="str">
        <f t="shared" si="16"/>
        <v>DW15.B</v>
      </c>
      <c r="B210" t="s">
        <v>553</v>
      </c>
      <c r="C210" s="1">
        <v>44355</v>
      </c>
      <c r="D210">
        <v>100</v>
      </c>
      <c r="E210" t="s">
        <v>224</v>
      </c>
      <c r="H210" t="str">
        <f t="shared" si="17"/>
        <v>DW</v>
      </c>
      <c r="I210" t="s">
        <v>437</v>
      </c>
      <c r="J210" t="s">
        <v>27</v>
      </c>
      <c r="K210">
        <v>1</v>
      </c>
      <c r="L210" t="str">
        <f t="shared" si="18"/>
        <v>D15</v>
      </c>
      <c r="N210" t="s">
        <v>6</v>
      </c>
      <c r="O210">
        <v>36</v>
      </c>
      <c r="P210">
        <v>19.399999999999999</v>
      </c>
      <c r="Q210">
        <v>15.6</v>
      </c>
      <c r="R210" t="s">
        <v>355</v>
      </c>
      <c r="T210" t="s">
        <v>23</v>
      </c>
      <c r="U210" t="s">
        <v>528</v>
      </c>
      <c r="X210" t="s">
        <v>566</v>
      </c>
      <c r="Y210" s="1"/>
    </row>
    <row r="211" spans="1:25" x14ac:dyDescent="0.2">
      <c r="A211" t="str">
        <f t="shared" si="16"/>
        <v>DW15.C</v>
      </c>
      <c r="B211" t="s">
        <v>554</v>
      </c>
      <c r="C211" s="1">
        <v>44355</v>
      </c>
      <c r="D211">
        <v>100</v>
      </c>
      <c r="E211" t="s">
        <v>225</v>
      </c>
      <c r="H211" t="str">
        <f t="shared" si="17"/>
        <v>DW</v>
      </c>
      <c r="I211" t="s">
        <v>437</v>
      </c>
      <c r="J211" t="s">
        <v>28</v>
      </c>
      <c r="K211">
        <v>1</v>
      </c>
      <c r="L211" t="str">
        <f t="shared" si="18"/>
        <v>D15</v>
      </c>
      <c r="N211" t="s">
        <v>6</v>
      </c>
      <c r="O211">
        <v>37</v>
      </c>
      <c r="P211">
        <v>18.5</v>
      </c>
      <c r="Q211">
        <v>14.9</v>
      </c>
      <c r="R211" t="s">
        <v>355</v>
      </c>
      <c r="T211" t="s">
        <v>23</v>
      </c>
      <c r="U211" t="s">
        <v>528</v>
      </c>
      <c r="X211" t="s">
        <v>566</v>
      </c>
      <c r="Y211" s="1"/>
    </row>
    <row r="212" spans="1:25" x14ac:dyDescent="0.2">
      <c r="A212" t="str">
        <f t="shared" si="16"/>
        <v>DW15.D</v>
      </c>
      <c r="B212" t="s">
        <v>556</v>
      </c>
      <c r="C212" s="1">
        <v>44355</v>
      </c>
      <c r="D212">
        <v>100</v>
      </c>
      <c r="E212" t="s">
        <v>327</v>
      </c>
      <c r="H212" t="str">
        <f t="shared" si="17"/>
        <v>DW</v>
      </c>
      <c r="I212" t="s">
        <v>437</v>
      </c>
      <c r="J212" t="s">
        <v>29</v>
      </c>
      <c r="K212">
        <v>1</v>
      </c>
      <c r="L212" t="str">
        <f t="shared" si="18"/>
        <v>D15</v>
      </c>
      <c r="N212" t="s">
        <v>6</v>
      </c>
      <c r="O212">
        <v>34</v>
      </c>
      <c r="P212">
        <v>18.2</v>
      </c>
      <c r="Q212">
        <v>14.9</v>
      </c>
      <c r="R212" t="s">
        <v>355</v>
      </c>
      <c r="T212" t="s">
        <v>22</v>
      </c>
      <c r="U212" t="s">
        <v>528</v>
      </c>
      <c r="X212" t="s">
        <v>566</v>
      </c>
      <c r="Y212" s="1"/>
    </row>
    <row r="213" spans="1:25" x14ac:dyDescent="0.2">
      <c r="A213" t="str">
        <f t="shared" si="16"/>
        <v>DW49.A</v>
      </c>
      <c r="B213" t="s">
        <v>324</v>
      </c>
      <c r="C213" s="1">
        <v>44355</v>
      </c>
      <c r="D213">
        <v>100</v>
      </c>
      <c r="E213" t="s">
        <v>321</v>
      </c>
      <c r="H213" t="str">
        <f t="shared" si="17"/>
        <v>DW</v>
      </c>
      <c r="I213" t="s">
        <v>464</v>
      </c>
      <c r="J213" t="s">
        <v>26</v>
      </c>
      <c r="K213">
        <v>1</v>
      </c>
      <c r="L213" t="str">
        <f t="shared" si="18"/>
        <v>D8</v>
      </c>
      <c r="N213" t="s">
        <v>6</v>
      </c>
      <c r="O213">
        <v>23</v>
      </c>
      <c r="P213">
        <v>16.100000000000001</v>
      </c>
      <c r="Q213">
        <v>11.5</v>
      </c>
      <c r="R213" t="s">
        <v>173</v>
      </c>
      <c r="T213" t="s">
        <v>22</v>
      </c>
      <c r="U213" t="s">
        <v>528</v>
      </c>
      <c r="X213" t="s">
        <v>566</v>
      </c>
    </row>
    <row r="214" spans="1:25" x14ac:dyDescent="0.2">
      <c r="A214" t="str">
        <f t="shared" si="16"/>
        <v>DW49.B</v>
      </c>
      <c r="B214" t="s">
        <v>325</v>
      </c>
      <c r="C214" s="1">
        <v>44355</v>
      </c>
      <c r="D214">
        <v>100</v>
      </c>
      <c r="E214" t="s">
        <v>322</v>
      </c>
      <c r="H214" t="str">
        <f t="shared" si="17"/>
        <v>DW</v>
      </c>
      <c r="I214" t="s">
        <v>464</v>
      </c>
      <c r="J214" t="s">
        <v>27</v>
      </c>
      <c r="K214">
        <v>1</v>
      </c>
      <c r="L214" t="str">
        <f t="shared" si="18"/>
        <v>D8</v>
      </c>
      <c r="N214" t="s">
        <v>6</v>
      </c>
      <c r="O214">
        <v>24</v>
      </c>
      <c r="P214">
        <v>16.8</v>
      </c>
      <c r="Q214">
        <v>12.5</v>
      </c>
      <c r="R214" t="s">
        <v>173</v>
      </c>
      <c r="T214" t="s">
        <v>22</v>
      </c>
      <c r="U214" t="s">
        <v>528</v>
      </c>
      <c r="X214" t="s">
        <v>566</v>
      </c>
    </row>
    <row r="215" spans="1:25" x14ac:dyDescent="0.2">
      <c r="A215" t="str">
        <f t="shared" si="16"/>
        <v>DW49.C</v>
      </c>
      <c r="B215" t="s">
        <v>326</v>
      </c>
      <c r="C215" s="1">
        <v>44355</v>
      </c>
      <c r="D215">
        <v>100</v>
      </c>
      <c r="E215" t="s">
        <v>323</v>
      </c>
      <c r="H215" t="str">
        <f t="shared" si="17"/>
        <v>DW</v>
      </c>
      <c r="I215" t="s">
        <v>464</v>
      </c>
      <c r="J215" t="s">
        <v>28</v>
      </c>
      <c r="K215">
        <v>1</v>
      </c>
      <c r="L215" t="str">
        <f t="shared" si="18"/>
        <v>D8</v>
      </c>
      <c r="N215" t="s">
        <v>6</v>
      </c>
      <c r="O215">
        <v>22</v>
      </c>
      <c r="P215">
        <v>17.2</v>
      </c>
      <c r="Q215">
        <v>11.4</v>
      </c>
      <c r="R215" t="s">
        <v>173</v>
      </c>
      <c r="T215" t="s">
        <v>22</v>
      </c>
      <c r="U215" t="s">
        <v>528</v>
      </c>
      <c r="X215" t="s">
        <v>566</v>
      </c>
    </row>
    <row r="216" spans="1:25" x14ac:dyDescent="0.2">
      <c r="A216" t="str">
        <f t="shared" si="16"/>
        <v>DW11.Fe</v>
      </c>
      <c r="B216" t="s">
        <v>330</v>
      </c>
      <c r="C216" s="1">
        <v>44356</v>
      </c>
      <c r="D216">
        <v>101</v>
      </c>
      <c r="E216" t="s">
        <v>331</v>
      </c>
      <c r="G216" s="2" t="s">
        <v>473</v>
      </c>
      <c r="H216" t="str">
        <f t="shared" si="17"/>
        <v>DW</v>
      </c>
      <c r="I216" t="s">
        <v>454</v>
      </c>
      <c r="J216" t="s">
        <v>353</v>
      </c>
      <c r="K216">
        <v>6</v>
      </c>
      <c r="L216" s="6" t="s">
        <v>191</v>
      </c>
      <c r="M216" t="s">
        <v>31</v>
      </c>
      <c r="O216">
        <v>74</v>
      </c>
      <c r="P216">
        <v>20.2</v>
      </c>
      <c r="Q216">
        <v>17.600000000000001</v>
      </c>
      <c r="R216" t="s">
        <v>191</v>
      </c>
      <c r="S216" t="s">
        <v>417</v>
      </c>
      <c r="T216" t="s">
        <v>22</v>
      </c>
      <c r="U216" t="s">
        <v>529</v>
      </c>
      <c r="W216" t="s">
        <v>22</v>
      </c>
      <c r="X216" t="s">
        <v>566</v>
      </c>
    </row>
    <row r="217" spans="1:25" x14ac:dyDescent="0.2">
      <c r="A217" t="str">
        <f t="shared" si="16"/>
        <v>IN25.A</v>
      </c>
      <c r="B217" t="s">
        <v>328</v>
      </c>
      <c r="C217" s="1">
        <v>44356</v>
      </c>
      <c r="D217">
        <v>101</v>
      </c>
      <c r="E217" t="s">
        <v>228</v>
      </c>
      <c r="H217" t="str">
        <f t="shared" si="17"/>
        <v>IN</v>
      </c>
      <c r="I217" t="s">
        <v>438</v>
      </c>
      <c r="J217" t="s">
        <v>26</v>
      </c>
      <c r="K217">
        <v>1</v>
      </c>
      <c r="L217" t="str">
        <f>RIGHT(B217,LEN(B217)-FIND(".",B217)-2)</f>
        <v>D15</v>
      </c>
      <c r="R217" t="s">
        <v>355</v>
      </c>
      <c r="T217" t="s">
        <v>23</v>
      </c>
      <c r="U217" t="s">
        <v>528</v>
      </c>
      <c r="V217" t="s">
        <v>472</v>
      </c>
      <c r="X217" t="s">
        <v>566</v>
      </c>
    </row>
    <row r="218" spans="1:25" x14ac:dyDescent="0.2">
      <c r="A218" t="str">
        <f t="shared" si="16"/>
        <v>IN25.B</v>
      </c>
      <c r="B218" t="s">
        <v>329</v>
      </c>
      <c r="C218" s="1">
        <v>44356</v>
      </c>
      <c r="D218">
        <v>101</v>
      </c>
      <c r="E218" t="s">
        <v>229</v>
      </c>
      <c r="H218" t="str">
        <f t="shared" si="17"/>
        <v>IN</v>
      </c>
      <c r="I218" t="s">
        <v>438</v>
      </c>
      <c r="J218" t="s">
        <v>27</v>
      </c>
      <c r="K218">
        <v>1</v>
      </c>
      <c r="L218" t="str">
        <f>RIGHT(B218,LEN(B218)-FIND(".",B218)-2)</f>
        <v>D15</v>
      </c>
      <c r="N218" t="s">
        <v>471</v>
      </c>
      <c r="O218">
        <v>54</v>
      </c>
      <c r="P218">
        <v>20.100000000000001</v>
      </c>
      <c r="Q218">
        <v>18.2</v>
      </c>
      <c r="R218" t="s">
        <v>355</v>
      </c>
      <c r="T218" t="s">
        <v>23</v>
      </c>
      <c r="U218" t="s">
        <v>528</v>
      </c>
      <c r="X218" t="s">
        <v>566</v>
      </c>
    </row>
    <row r="219" spans="1:25" x14ac:dyDescent="0.2">
      <c r="A219" t="str">
        <f t="shared" si="16"/>
        <v>DW49.Fe</v>
      </c>
      <c r="B219" t="s">
        <v>336</v>
      </c>
      <c r="C219" s="1">
        <v>44358</v>
      </c>
      <c r="D219">
        <v>102</v>
      </c>
      <c r="E219" t="s">
        <v>337</v>
      </c>
      <c r="G219" s="2" t="s">
        <v>474</v>
      </c>
      <c r="H219" t="str">
        <f t="shared" si="17"/>
        <v>DW</v>
      </c>
      <c r="I219" t="s">
        <v>464</v>
      </c>
      <c r="J219" t="s">
        <v>353</v>
      </c>
      <c r="K219">
        <v>6</v>
      </c>
      <c r="L219" s="6" t="s">
        <v>191</v>
      </c>
      <c r="M219" t="s">
        <v>31</v>
      </c>
      <c r="O219">
        <v>74</v>
      </c>
      <c r="P219">
        <v>18.8</v>
      </c>
      <c r="Q219">
        <v>20.9</v>
      </c>
      <c r="R219" t="s">
        <v>191</v>
      </c>
      <c r="S219" t="s">
        <v>417</v>
      </c>
      <c r="T219" t="s">
        <v>22</v>
      </c>
      <c r="U219" t="s">
        <v>528</v>
      </c>
      <c r="V219" t="s">
        <v>338</v>
      </c>
      <c r="W219" t="s">
        <v>22</v>
      </c>
      <c r="X219" t="s">
        <v>566</v>
      </c>
    </row>
    <row r="220" spans="1:25" x14ac:dyDescent="0.2">
      <c r="A220" t="str">
        <f t="shared" si="16"/>
        <v>KB151.A</v>
      </c>
      <c r="B220" t="s">
        <v>332</v>
      </c>
      <c r="C220" s="1">
        <v>44358</v>
      </c>
      <c r="D220">
        <v>102</v>
      </c>
      <c r="E220" t="s">
        <v>278</v>
      </c>
      <c r="H220" t="str">
        <f t="shared" si="17"/>
        <v>KB</v>
      </c>
      <c r="I220" t="s">
        <v>446</v>
      </c>
      <c r="J220" t="s">
        <v>26</v>
      </c>
      <c r="K220">
        <v>1</v>
      </c>
      <c r="L220" t="str">
        <f t="shared" ref="L220:L235" si="19">RIGHT(B220,LEN(B220)-FIND(".",B220)-2)</f>
        <v>D15</v>
      </c>
      <c r="N220" t="s">
        <v>471</v>
      </c>
      <c r="O220">
        <v>57</v>
      </c>
      <c r="P220">
        <v>20.6</v>
      </c>
      <c r="Q220">
        <v>18.899999999999999</v>
      </c>
      <c r="R220" t="s">
        <v>355</v>
      </c>
      <c r="T220" t="s">
        <v>23</v>
      </c>
      <c r="U220" t="s">
        <v>529</v>
      </c>
      <c r="X220" t="s">
        <v>566</v>
      </c>
    </row>
    <row r="221" spans="1:25" x14ac:dyDescent="0.2">
      <c r="A221" t="str">
        <f t="shared" si="16"/>
        <v>KB151.B</v>
      </c>
      <c r="B221" t="s">
        <v>333</v>
      </c>
      <c r="C221" s="1">
        <v>44358</v>
      </c>
      <c r="D221">
        <v>102</v>
      </c>
      <c r="E221" t="s">
        <v>279</v>
      </c>
      <c r="H221" t="str">
        <f t="shared" si="17"/>
        <v>KB</v>
      </c>
      <c r="I221" t="s">
        <v>446</v>
      </c>
      <c r="J221" t="s">
        <v>27</v>
      </c>
      <c r="K221">
        <v>1</v>
      </c>
      <c r="L221" t="str">
        <f t="shared" si="19"/>
        <v>D15</v>
      </c>
      <c r="N221" t="s">
        <v>471</v>
      </c>
      <c r="O221">
        <v>55</v>
      </c>
      <c r="P221">
        <v>20.100000000000001</v>
      </c>
      <c r="Q221">
        <v>17.8</v>
      </c>
      <c r="R221" t="s">
        <v>355</v>
      </c>
      <c r="T221" t="s">
        <v>23</v>
      </c>
      <c r="U221" t="s">
        <v>529</v>
      </c>
      <c r="X221" t="s">
        <v>566</v>
      </c>
    </row>
    <row r="222" spans="1:25" x14ac:dyDescent="0.2">
      <c r="A222" t="str">
        <f t="shared" si="16"/>
        <v>KB151.C</v>
      </c>
      <c r="B222" t="s">
        <v>334</v>
      </c>
      <c r="C222" s="1">
        <v>44358</v>
      </c>
      <c r="D222">
        <v>102</v>
      </c>
      <c r="E222" t="s">
        <v>280</v>
      </c>
      <c r="H222" t="str">
        <f t="shared" si="17"/>
        <v>KB</v>
      </c>
      <c r="I222" t="s">
        <v>446</v>
      </c>
      <c r="J222" t="s">
        <v>28</v>
      </c>
      <c r="K222">
        <v>1</v>
      </c>
      <c r="L222" t="str">
        <f t="shared" si="19"/>
        <v>D15</v>
      </c>
      <c r="N222" t="s">
        <v>471</v>
      </c>
      <c r="O222">
        <v>57</v>
      </c>
      <c r="P222">
        <v>21</v>
      </c>
      <c r="Q222">
        <v>17.7</v>
      </c>
      <c r="R222" t="s">
        <v>355</v>
      </c>
      <c r="T222" t="s">
        <v>23</v>
      </c>
      <c r="U222" t="s">
        <v>529</v>
      </c>
      <c r="X222" t="s">
        <v>566</v>
      </c>
    </row>
    <row r="223" spans="1:25" x14ac:dyDescent="0.2">
      <c r="A223" t="str">
        <f t="shared" si="16"/>
        <v>KB151.D</v>
      </c>
      <c r="B223" t="s">
        <v>335</v>
      </c>
      <c r="C223" s="1">
        <v>44358</v>
      </c>
      <c r="D223">
        <v>102</v>
      </c>
      <c r="E223" t="s">
        <v>281</v>
      </c>
      <c r="H223" t="str">
        <f t="shared" si="17"/>
        <v>KB</v>
      </c>
      <c r="I223" t="s">
        <v>446</v>
      </c>
      <c r="J223" t="s">
        <v>29</v>
      </c>
      <c r="K223">
        <v>1</v>
      </c>
      <c r="L223" t="str">
        <f t="shared" si="19"/>
        <v>D15</v>
      </c>
      <c r="N223" t="s">
        <v>471</v>
      </c>
      <c r="O223">
        <v>58</v>
      </c>
      <c r="P223">
        <v>20.7</v>
      </c>
      <c r="Q223">
        <v>17.899999999999999</v>
      </c>
      <c r="R223" t="s">
        <v>355</v>
      </c>
      <c r="T223" t="s">
        <v>23</v>
      </c>
      <c r="U223" t="s">
        <v>529</v>
      </c>
      <c r="X223" t="s">
        <v>566</v>
      </c>
    </row>
    <row r="224" spans="1:25" x14ac:dyDescent="0.2">
      <c r="A224" t="str">
        <f t="shared" si="16"/>
        <v>DW11.B</v>
      </c>
      <c r="B224" t="s">
        <v>342</v>
      </c>
      <c r="C224" s="1">
        <v>44360</v>
      </c>
      <c r="E224" t="s">
        <v>306</v>
      </c>
      <c r="H224" t="str">
        <f t="shared" si="17"/>
        <v>DW</v>
      </c>
      <c r="I224" t="s">
        <v>454</v>
      </c>
      <c r="J224" t="s">
        <v>27</v>
      </c>
      <c r="K224">
        <v>1</v>
      </c>
      <c r="L224" t="str">
        <f t="shared" si="19"/>
        <v>D15</v>
      </c>
      <c r="N224" t="s">
        <v>6</v>
      </c>
      <c r="O224">
        <v>44</v>
      </c>
      <c r="P224">
        <v>20.3</v>
      </c>
      <c r="Q224">
        <v>14.5</v>
      </c>
      <c r="R224" t="s">
        <v>355</v>
      </c>
      <c r="T224" t="s">
        <v>23</v>
      </c>
      <c r="U224" t="s">
        <v>529</v>
      </c>
      <c r="X224" t="s">
        <v>566</v>
      </c>
    </row>
    <row r="225" spans="1:24" x14ac:dyDescent="0.2">
      <c r="A225" t="str">
        <f t="shared" si="16"/>
        <v>DW11.A</v>
      </c>
      <c r="B225" t="s">
        <v>340</v>
      </c>
      <c r="C225" s="1">
        <v>44360</v>
      </c>
      <c r="E225" t="s">
        <v>307</v>
      </c>
      <c r="H225" t="str">
        <f t="shared" si="17"/>
        <v>DW</v>
      </c>
      <c r="I225" t="s">
        <v>454</v>
      </c>
      <c r="J225" t="s">
        <v>26</v>
      </c>
      <c r="K225">
        <v>1</v>
      </c>
      <c r="L225" t="str">
        <f t="shared" si="19"/>
        <v>D15</v>
      </c>
      <c r="N225" t="s">
        <v>6</v>
      </c>
      <c r="O225">
        <v>44</v>
      </c>
      <c r="P225">
        <v>19.7</v>
      </c>
      <c r="Q225">
        <v>15.3</v>
      </c>
      <c r="R225" t="s">
        <v>355</v>
      </c>
      <c r="T225" t="s">
        <v>23</v>
      </c>
      <c r="U225" t="s">
        <v>529</v>
      </c>
      <c r="X225" t="s">
        <v>566</v>
      </c>
    </row>
    <row r="226" spans="1:24" x14ac:dyDescent="0.2">
      <c r="A226" t="str">
        <f t="shared" si="16"/>
        <v>DW11.D</v>
      </c>
      <c r="B226" t="s">
        <v>341</v>
      </c>
      <c r="C226" s="1">
        <v>44360</v>
      </c>
      <c r="E226" t="s">
        <v>308</v>
      </c>
      <c r="H226" t="str">
        <f t="shared" si="17"/>
        <v>DW</v>
      </c>
      <c r="I226" t="s">
        <v>454</v>
      </c>
      <c r="J226" t="s">
        <v>29</v>
      </c>
      <c r="K226">
        <v>1</v>
      </c>
      <c r="L226" t="str">
        <f t="shared" si="19"/>
        <v>D15</v>
      </c>
      <c r="N226" t="s">
        <v>192</v>
      </c>
      <c r="O226">
        <v>50</v>
      </c>
      <c r="P226">
        <v>21.3</v>
      </c>
      <c r="Q226">
        <v>18.3</v>
      </c>
      <c r="R226" t="s">
        <v>355</v>
      </c>
      <c r="T226" t="s">
        <v>23</v>
      </c>
      <c r="U226" t="s">
        <v>529</v>
      </c>
      <c r="X226" t="s">
        <v>566</v>
      </c>
    </row>
    <row r="227" spans="1:24" x14ac:dyDescent="0.2">
      <c r="A227" t="str">
        <f t="shared" si="16"/>
        <v>DW11.C</v>
      </c>
      <c r="B227" t="s">
        <v>339</v>
      </c>
      <c r="C227" s="1">
        <v>44360</v>
      </c>
      <c r="E227" t="s">
        <v>309</v>
      </c>
      <c r="H227" t="str">
        <f t="shared" si="17"/>
        <v>DW</v>
      </c>
      <c r="I227" t="s">
        <v>454</v>
      </c>
      <c r="J227" t="s">
        <v>28</v>
      </c>
      <c r="K227">
        <v>1</v>
      </c>
      <c r="L227" t="str">
        <f t="shared" si="19"/>
        <v>D15</v>
      </c>
      <c r="N227" t="s">
        <v>192</v>
      </c>
      <c r="O227">
        <v>47</v>
      </c>
      <c r="P227">
        <v>19.899999999999999</v>
      </c>
      <c r="Q227">
        <v>16.5</v>
      </c>
      <c r="R227" t="s">
        <v>355</v>
      </c>
      <c r="T227" t="s">
        <v>23</v>
      </c>
      <c r="U227" t="s">
        <v>529</v>
      </c>
      <c r="X227" t="s">
        <v>566</v>
      </c>
    </row>
    <row r="228" spans="1:24" x14ac:dyDescent="0.2">
      <c r="A228" t="str">
        <f t="shared" si="16"/>
        <v>DW49.A</v>
      </c>
      <c r="B228" t="s">
        <v>343</v>
      </c>
      <c r="C228" s="1">
        <v>44362</v>
      </c>
      <c r="D228">
        <v>106</v>
      </c>
      <c r="E228" t="s">
        <v>321</v>
      </c>
      <c r="H228" t="str">
        <f t="shared" si="17"/>
        <v>DW</v>
      </c>
      <c r="I228" t="s">
        <v>464</v>
      </c>
      <c r="J228" t="s">
        <v>26</v>
      </c>
      <c r="K228">
        <v>1</v>
      </c>
      <c r="L228" t="str">
        <f t="shared" si="19"/>
        <v>D15</v>
      </c>
      <c r="N228" t="s">
        <v>192</v>
      </c>
      <c r="O228">
        <v>50</v>
      </c>
      <c r="P228">
        <v>19.399999999999999</v>
      </c>
      <c r="Q228">
        <v>18.2</v>
      </c>
      <c r="R228" t="s">
        <v>355</v>
      </c>
      <c r="T228" t="s">
        <v>23</v>
      </c>
      <c r="U228" t="s">
        <v>528</v>
      </c>
      <c r="X228" t="s">
        <v>566</v>
      </c>
    </row>
    <row r="229" spans="1:24" x14ac:dyDescent="0.2">
      <c r="A229" t="str">
        <f t="shared" si="16"/>
        <v>DW49.B</v>
      </c>
      <c r="B229" t="s">
        <v>344</v>
      </c>
      <c r="C229" s="1">
        <v>44362</v>
      </c>
      <c r="D229">
        <v>106</v>
      </c>
      <c r="E229" t="s">
        <v>322</v>
      </c>
      <c r="H229" t="str">
        <f t="shared" si="17"/>
        <v>DW</v>
      </c>
      <c r="I229" t="s">
        <v>464</v>
      </c>
      <c r="J229" t="s">
        <v>27</v>
      </c>
      <c r="K229">
        <v>1</v>
      </c>
      <c r="L229" t="str">
        <f t="shared" si="19"/>
        <v>D15</v>
      </c>
      <c r="N229" t="s">
        <v>192</v>
      </c>
      <c r="O229">
        <v>51</v>
      </c>
      <c r="P229">
        <v>19.7</v>
      </c>
      <c r="Q229">
        <v>18.399999999999999</v>
      </c>
      <c r="R229" t="s">
        <v>355</v>
      </c>
      <c r="T229" t="s">
        <v>23</v>
      </c>
      <c r="U229" t="s">
        <v>528</v>
      </c>
      <c r="X229" t="s">
        <v>566</v>
      </c>
    </row>
    <row r="230" spans="1:24" x14ac:dyDescent="0.2">
      <c r="A230" t="str">
        <f t="shared" si="16"/>
        <v>DW49.C</v>
      </c>
      <c r="B230" t="s">
        <v>345</v>
      </c>
      <c r="C230" s="1">
        <v>44362</v>
      </c>
      <c r="D230">
        <v>106</v>
      </c>
      <c r="E230" t="s">
        <v>323</v>
      </c>
      <c r="H230" t="str">
        <f t="shared" si="17"/>
        <v>DW</v>
      </c>
      <c r="I230" t="s">
        <v>464</v>
      </c>
      <c r="J230" t="s">
        <v>28</v>
      </c>
      <c r="K230">
        <v>1</v>
      </c>
      <c r="L230" t="str">
        <f t="shared" si="19"/>
        <v>D15</v>
      </c>
      <c r="N230" t="s">
        <v>192</v>
      </c>
      <c r="O230">
        <v>51</v>
      </c>
      <c r="P230">
        <v>20.6</v>
      </c>
      <c r="Q230">
        <v>18</v>
      </c>
      <c r="R230" t="s">
        <v>355</v>
      </c>
      <c r="T230" t="s">
        <v>23</v>
      </c>
      <c r="U230" t="s">
        <v>528</v>
      </c>
      <c r="X230" t="s">
        <v>566</v>
      </c>
    </row>
    <row r="231" spans="1:24" x14ac:dyDescent="0.2">
      <c r="A231" t="str">
        <f t="shared" si="16"/>
        <v>DW46.A</v>
      </c>
      <c r="B231" t="s">
        <v>381</v>
      </c>
      <c r="C231" s="1">
        <v>44366</v>
      </c>
      <c r="D231">
        <v>111</v>
      </c>
      <c r="E231" t="s">
        <v>382</v>
      </c>
      <c r="H231" t="str">
        <f t="shared" si="17"/>
        <v>DW</v>
      </c>
      <c r="I231" t="s">
        <v>388</v>
      </c>
      <c r="J231" t="s">
        <v>26</v>
      </c>
      <c r="K231">
        <v>1</v>
      </c>
      <c r="L231" t="str">
        <f t="shared" si="19"/>
        <v>D8</v>
      </c>
      <c r="N231" t="s">
        <v>6</v>
      </c>
      <c r="O231">
        <v>28</v>
      </c>
      <c r="P231">
        <v>18.3</v>
      </c>
      <c r="Q231">
        <v>14</v>
      </c>
      <c r="R231" t="s">
        <v>173</v>
      </c>
      <c r="S231" t="s">
        <v>5</v>
      </c>
      <c r="T231" t="s">
        <v>22</v>
      </c>
      <c r="U231" t="s">
        <v>529</v>
      </c>
      <c r="X231" t="s">
        <v>566</v>
      </c>
    </row>
    <row r="232" spans="1:24" x14ac:dyDescent="0.2">
      <c r="A232" t="str">
        <f t="shared" si="16"/>
        <v>DW46.E</v>
      </c>
      <c r="B232" t="s">
        <v>389</v>
      </c>
      <c r="C232" s="1">
        <v>44366</v>
      </c>
      <c r="D232">
        <v>111</v>
      </c>
      <c r="E232" t="s">
        <v>383</v>
      </c>
      <c r="H232" t="str">
        <f t="shared" si="17"/>
        <v>DW</v>
      </c>
      <c r="I232" t="s">
        <v>388</v>
      </c>
      <c r="J232" t="s">
        <v>30</v>
      </c>
      <c r="K232">
        <v>1</v>
      </c>
      <c r="L232" t="str">
        <f t="shared" si="19"/>
        <v>D8</v>
      </c>
      <c r="N232" t="s">
        <v>6</v>
      </c>
      <c r="O232">
        <v>24</v>
      </c>
      <c r="P232">
        <v>16.100000000000001</v>
      </c>
      <c r="Q232">
        <v>11.2</v>
      </c>
      <c r="R232" t="s">
        <v>5</v>
      </c>
      <c r="S232" t="s">
        <v>5</v>
      </c>
      <c r="T232" t="s">
        <v>22</v>
      </c>
      <c r="U232" t="s">
        <v>529</v>
      </c>
      <c r="X232" t="s">
        <v>566</v>
      </c>
    </row>
    <row r="233" spans="1:24" x14ac:dyDescent="0.2">
      <c r="A233" t="str">
        <f t="shared" si="16"/>
        <v>DW46.C</v>
      </c>
      <c r="B233" t="s">
        <v>390</v>
      </c>
      <c r="C233" s="1">
        <v>44366</v>
      </c>
      <c r="D233">
        <v>111</v>
      </c>
      <c r="E233" t="s">
        <v>384</v>
      </c>
      <c r="H233" t="str">
        <f t="shared" si="17"/>
        <v>DW</v>
      </c>
      <c r="I233" t="s">
        <v>388</v>
      </c>
      <c r="J233" t="s">
        <v>28</v>
      </c>
      <c r="K233">
        <v>1</v>
      </c>
      <c r="L233" t="str">
        <f t="shared" si="19"/>
        <v>D8</v>
      </c>
      <c r="N233" t="s">
        <v>6</v>
      </c>
      <c r="O233">
        <v>27</v>
      </c>
      <c r="P233">
        <v>17.100000000000001</v>
      </c>
      <c r="Q233">
        <v>11.5</v>
      </c>
      <c r="R233" t="s">
        <v>5</v>
      </c>
      <c r="S233" t="s">
        <v>5</v>
      </c>
      <c r="T233" t="s">
        <v>22</v>
      </c>
      <c r="U233" t="s">
        <v>529</v>
      </c>
      <c r="X233" t="s">
        <v>566</v>
      </c>
    </row>
    <row r="234" spans="1:24" x14ac:dyDescent="0.2">
      <c r="A234" t="str">
        <f t="shared" si="16"/>
        <v>DW46.B</v>
      </c>
      <c r="B234" t="s">
        <v>387</v>
      </c>
      <c r="C234" s="1">
        <v>44366</v>
      </c>
      <c r="D234">
        <v>111</v>
      </c>
      <c r="E234" t="s">
        <v>385</v>
      </c>
      <c r="H234" t="str">
        <f t="shared" si="17"/>
        <v>DW</v>
      </c>
      <c r="I234" t="s">
        <v>388</v>
      </c>
      <c r="J234" t="s">
        <v>27</v>
      </c>
      <c r="K234">
        <v>1</v>
      </c>
      <c r="L234" t="str">
        <f t="shared" si="19"/>
        <v>D8</v>
      </c>
      <c r="N234" t="s">
        <v>6</v>
      </c>
      <c r="O234">
        <v>25</v>
      </c>
      <c r="P234">
        <v>16.8</v>
      </c>
      <c r="Q234">
        <v>12.2</v>
      </c>
      <c r="R234" t="s">
        <v>173</v>
      </c>
      <c r="S234" t="s">
        <v>5</v>
      </c>
      <c r="T234" t="s">
        <v>22</v>
      </c>
      <c r="U234" t="s">
        <v>529</v>
      </c>
      <c r="X234" t="s">
        <v>566</v>
      </c>
    </row>
    <row r="235" spans="1:24" x14ac:dyDescent="0.2">
      <c r="A235" t="str">
        <f t="shared" si="16"/>
        <v>DW46.D</v>
      </c>
      <c r="B235" t="s">
        <v>391</v>
      </c>
      <c r="C235" s="1">
        <v>44366</v>
      </c>
      <c r="D235">
        <v>111</v>
      </c>
      <c r="E235" t="s">
        <v>386</v>
      </c>
      <c r="H235" t="str">
        <f t="shared" si="17"/>
        <v>DW</v>
      </c>
      <c r="I235" t="s">
        <v>388</v>
      </c>
      <c r="J235" t="s">
        <v>29</v>
      </c>
      <c r="K235">
        <v>1</v>
      </c>
      <c r="L235" t="str">
        <f t="shared" si="19"/>
        <v>D8</v>
      </c>
      <c r="N235" t="s">
        <v>6</v>
      </c>
      <c r="O235">
        <v>25</v>
      </c>
      <c r="P235">
        <v>17</v>
      </c>
      <c r="Q235">
        <v>11.7</v>
      </c>
      <c r="R235" t="s">
        <v>5</v>
      </c>
      <c r="S235" t="s">
        <v>5</v>
      </c>
      <c r="T235" t="s">
        <v>22</v>
      </c>
      <c r="U235" t="s">
        <v>529</v>
      </c>
      <c r="X235" t="s">
        <v>566</v>
      </c>
    </row>
    <row r="236" spans="1:24" x14ac:dyDescent="0.2">
      <c r="A236" t="str">
        <f t="shared" si="16"/>
        <v>DW46.M</v>
      </c>
      <c r="B236" t="s">
        <v>392</v>
      </c>
      <c r="C236" s="1">
        <v>44370</v>
      </c>
      <c r="D236">
        <v>115</v>
      </c>
      <c r="E236" t="s">
        <v>394</v>
      </c>
      <c r="G236" s="2" t="s">
        <v>395</v>
      </c>
      <c r="H236" t="str">
        <f t="shared" si="17"/>
        <v>DW</v>
      </c>
      <c r="I236" t="s">
        <v>388</v>
      </c>
      <c r="J236" t="s">
        <v>260</v>
      </c>
      <c r="K236">
        <v>6</v>
      </c>
      <c r="L236" s="6" t="s">
        <v>191</v>
      </c>
      <c r="M236" t="s">
        <v>260</v>
      </c>
      <c r="N236" t="s">
        <v>5</v>
      </c>
      <c r="O236">
        <v>77</v>
      </c>
      <c r="P236">
        <v>20.5</v>
      </c>
      <c r="Q236">
        <v>17.5</v>
      </c>
      <c r="R236" t="s">
        <v>191</v>
      </c>
      <c r="S236" t="s">
        <v>261</v>
      </c>
      <c r="T236" t="s">
        <v>22</v>
      </c>
      <c r="U236" t="s">
        <v>529</v>
      </c>
      <c r="W236" t="s">
        <v>22</v>
      </c>
      <c r="X236" t="s">
        <v>566</v>
      </c>
    </row>
    <row r="237" spans="1:24" x14ac:dyDescent="0.2">
      <c r="A237" t="str">
        <f t="shared" si="16"/>
        <v>DW46.M</v>
      </c>
      <c r="B237" t="s">
        <v>393</v>
      </c>
      <c r="C237" s="1">
        <v>44370</v>
      </c>
      <c r="D237">
        <v>115</v>
      </c>
      <c r="E237" t="s">
        <v>394</v>
      </c>
      <c r="G237" s="2" t="s">
        <v>395</v>
      </c>
      <c r="H237" t="str">
        <f t="shared" si="17"/>
        <v>DW</v>
      </c>
      <c r="I237" t="s">
        <v>388</v>
      </c>
      <c r="J237" t="s">
        <v>260</v>
      </c>
      <c r="K237">
        <v>6</v>
      </c>
      <c r="L237" s="6" t="s">
        <v>191</v>
      </c>
      <c r="M237" t="s">
        <v>260</v>
      </c>
      <c r="N237" t="s">
        <v>5</v>
      </c>
      <c r="O237">
        <v>77</v>
      </c>
      <c r="P237">
        <v>20.5</v>
      </c>
      <c r="Q237">
        <v>17.5</v>
      </c>
      <c r="R237" t="s">
        <v>191</v>
      </c>
      <c r="S237" t="s">
        <v>261</v>
      </c>
      <c r="T237" t="s">
        <v>23</v>
      </c>
      <c r="U237" t="s">
        <v>529</v>
      </c>
      <c r="V237" t="s">
        <v>396</v>
      </c>
      <c r="X237" t="s">
        <v>567</v>
      </c>
    </row>
    <row r="238" spans="1:24" x14ac:dyDescent="0.2">
      <c r="A238" t="str">
        <f t="shared" si="16"/>
        <v>DW46.A</v>
      </c>
      <c r="B238" t="s">
        <v>400</v>
      </c>
      <c r="C238" s="1">
        <v>44373</v>
      </c>
      <c r="E238" t="s">
        <v>382</v>
      </c>
      <c r="H238" t="str">
        <f t="shared" si="17"/>
        <v>DW</v>
      </c>
      <c r="I238" t="s">
        <v>388</v>
      </c>
      <c r="J238" t="s">
        <v>26</v>
      </c>
      <c r="K238">
        <v>1</v>
      </c>
      <c r="L238" t="str">
        <f t="shared" ref="L238:L247" si="20">RIGHT(B238,LEN(B238)-FIND(".",B238)-2)</f>
        <v>D15</v>
      </c>
      <c r="N238" t="s">
        <v>192</v>
      </c>
      <c r="O238">
        <v>50</v>
      </c>
      <c r="P238">
        <v>20</v>
      </c>
      <c r="Q238">
        <v>17</v>
      </c>
      <c r="R238" t="s">
        <v>355</v>
      </c>
      <c r="S238" t="s">
        <v>5</v>
      </c>
      <c r="T238" t="s">
        <v>23</v>
      </c>
      <c r="U238" t="s">
        <v>529</v>
      </c>
      <c r="X238" t="s">
        <v>566</v>
      </c>
    </row>
    <row r="239" spans="1:24" x14ac:dyDescent="0.2">
      <c r="A239" t="str">
        <f t="shared" si="16"/>
        <v>DW46.E</v>
      </c>
      <c r="B239" t="s">
        <v>399</v>
      </c>
      <c r="C239" s="1">
        <v>44373</v>
      </c>
      <c r="E239" t="s">
        <v>383</v>
      </c>
      <c r="H239" t="str">
        <f t="shared" si="17"/>
        <v>DW</v>
      </c>
      <c r="I239" t="s">
        <v>388</v>
      </c>
      <c r="J239" t="s">
        <v>30</v>
      </c>
      <c r="K239">
        <v>1</v>
      </c>
      <c r="L239" t="str">
        <f t="shared" si="20"/>
        <v>D15</v>
      </c>
      <c r="N239" t="s">
        <v>192</v>
      </c>
      <c r="O239">
        <v>46</v>
      </c>
      <c r="P239">
        <v>19.5</v>
      </c>
      <c r="Q239">
        <v>15.8</v>
      </c>
      <c r="R239" t="s">
        <v>355</v>
      </c>
      <c r="S239" t="s">
        <v>5</v>
      </c>
      <c r="T239" t="s">
        <v>23</v>
      </c>
      <c r="U239" t="s">
        <v>529</v>
      </c>
      <c r="X239" t="s">
        <v>566</v>
      </c>
    </row>
    <row r="240" spans="1:24" x14ac:dyDescent="0.2">
      <c r="A240" t="str">
        <f t="shared" si="16"/>
        <v>DW46.C</v>
      </c>
      <c r="B240" t="s">
        <v>397</v>
      </c>
      <c r="C240" s="1">
        <v>44373</v>
      </c>
      <c r="E240" t="s">
        <v>384</v>
      </c>
      <c r="H240" t="str">
        <f t="shared" si="17"/>
        <v>DW</v>
      </c>
      <c r="I240" t="s">
        <v>388</v>
      </c>
      <c r="J240" t="s">
        <v>28</v>
      </c>
      <c r="K240">
        <v>1</v>
      </c>
      <c r="L240" t="str">
        <f t="shared" si="20"/>
        <v>D15</v>
      </c>
      <c r="N240" t="s">
        <v>192</v>
      </c>
      <c r="O240">
        <v>47</v>
      </c>
      <c r="P240">
        <v>19.100000000000001</v>
      </c>
      <c r="Q240">
        <v>14.9</v>
      </c>
      <c r="R240" t="s">
        <v>355</v>
      </c>
      <c r="S240" t="s">
        <v>5</v>
      </c>
      <c r="T240" t="s">
        <v>23</v>
      </c>
      <c r="U240" t="s">
        <v>529</v>
      </c>
      <c r="X240" t="s">
        <v>566</v>
      </c>
    </row>
    <row r="241" spans="1:24" x14ac:dyDescent="0.2">
      <c r="A241" t="str">
        <f t="shared" si="16"/>
        <v>DW46.D</v>
      </c>
      <c r="B241" t="s">
        <v>398</v>
      </c>
      <c r="C241" s="1">
        <v>44373</v>
      </c>
      <c r="E241" t="s">
        <v>386</v>
      </c>
      <c r="H241" t="str">
        <f t="shared" si="17"/>
        <v>DW</v>
      </c>
      <c r="I241" t="s">
        <v>388</v>
      </c>
      <c r="J241" t="s">
        <v>29</v>
      </c>
      <c r="K241">
        <v>1</v>
      </c>
      <c r="L241" t="str">
        <f t="shared" si="20"/>
        <v>D15</v>
      </c>
      <c r="N241" t="s">
        <v>192</v>
      </c>
      <c r="O241">
        <v>46</v>
      </c>
      <c r="P241">
        <v>19.7</v>
      </c>
      <c r="Q241">
        <v>15.1</v>
      </c>
      <c r="R241" t="s">
        <v>355</v>
      </c>
      <c r="S241" t="s">
        <v>5</v>
      </c>
      <c r="T241" t="s">
        <v>23</v>
      </c>
      <c r="U241" t="s">
        <v>529</v>
      </c>
      <c r="X241" t="s">
        <v>566</v>
      </c>
    </row>
    <row r="242" spans="1:24" x14ac:dyDescent="0.2">
      <c r="A242" t="str">
        <f t="shared" si="16"/>
        <v>DW8.B</v>
      </c>
      <c r="B242" t="s">
        <v>410</v>
      </c>
      <c r="C242" s="1">
        <v>44374</v>
      </c>
      <c r="D242">
        <v>119</v>
      </c>
      <c r="E242" t="s">
        <v>412</v>
      </c>
      <c r="H242" t="str">
        <f t="shared" si="17"/>
        <v>DW</v>
      </c>
      <c r="I242" t="s">
        <v>401</v>
      </c>
      <c r="J242" t="s">
        <v>27</v>
      </c>
      <c r="K242">
        <v>1</v>
      </c>
      <c r="L242" t="str">
        <f t="shared" si="20"/>
        <v>D8</v>
      </c>
      <c r="M242" t="s">
        <v>5</v>
      </c>
      <c r="N242" t="s">
        <v>6</v>
      </c>
      <c r="O242">
        <v>18</v>
      </c>
      <c r="P242">
        <v>14</v>
      </c>
      <c r="Q242">
        <v>8.4</v>
      </c>
      <c r="R242" t="s">
        <v>173</v>
      </c>
      <c r="S242" t="s">
        <v>5</v>
      </c>
      <c r="T242" t="s">
        <v>23</v>
      </c>
      <c r="U242" t="s">
        <v>528</v>
      </c>
      <c r="X242" t="s">
        <v>566</v>
      </c>
    </row>
    <row r="243" spans="1:24" x14ac:dyDescent="0.2">
      <c r="A243" t="str">
        <f t="shared" si="16"/>
        <v>DW8.A</v>
      </c>
      <c r="B243" t="s">
        <v>407</v>
      </c>
      <c r="C243" s="1">
        <v>44374</v>
      </c>
      <c r="D243">
        <v>119</v>
      </c>
      <c r="E243" t="s">
        <v>402</v>
      </c>
      <c r="H243" t="str">
        <f t="shared" si="17"/>
        <v>DW</v>
      </c>
      <c r="I243" t="s">
        <v>401</v>
      </c>
      <c r="J243" t="s">
        <v>26</v>
      </c>
      <c r="K243">
        <v>1</v>
      </c>
      <c r="L243" t="str">
        <f t="shared" si="20"/>
        <v>D8</v>
      </c>
      <c r="M243" t="s">
        <v>5</v>
      </c>
      <c r="N243" t="s">
        <v>6</v>
      </c>
      <c r="O243">
        <v>22</v>
      </c>
      <c r="P243">
        <v>18.2</v>
      </c>
      <c r="Q243">
        <v>12.8</v>
      </c>
      <c r="R243" t="s">
        <v>173</v>
      </c>
      <c r="S243" t="s">
        <v>5</v>
      </c>
      <c r="T243" t="s">
        <v>22</v>
      </c>
      <c r="U243" t="s">
        <v>528</v>
      </c>
      <c r="X243" t="s">
        <v>566</v>
      </c>
    </row>
    <row r="244" spans="1:24" x14ac:dyDescent="0.2">
      <c r="A244" t="str">
        <f t="shared" si="16"/>
        <v>DW8.C</v>
      </c>
      <c r="B244" t="s">
        <v>408</v>
      </c>
      <c r="C244" s="1">
        <v>44374</v>
      </c>
      <c r="D244">
        <v>119</v>
      </c>
      <c r="E244" t="s">
        <v>403</v>
      </c>
      <c r="H244" t="str">
        <f t="shared" si="17"/>
        <v>DW</v>
      </c>
      <c r="I244" t="s">
        <v>401</v>
      </c>
      <c r="J244" t="s">
        <v>28</v>
      </c>
      <c r="K244">
        <v>1</v>
      </c>
      <c r="L244" t="str">
        <f t="shared" si="20"/>
        <v>D8</v>
      </c>
      <c r="M244" t="s">
        <v>5</v>
      </c>
      <c r="N244" t="s">
        <v>6</v>
      </c>
      <c r="O244">
        <v>22</v>
      </c>
      <c r="P244">
        <v>16.3</v>
      </c>
      <c r="Q244">
        <v>10.9</v>
      </c>
      <c r="R244" t="s">
        <v>173</v>
      </c>
      <c r="S244" t="s">
        <v>5</v>
      </c>
      <c r="T244" t="s">
        <v>22</v>
      </c>
      <c r="U244" t="s">
        <v>528</v>
      </c>
      <c r="X244" t="s">
        <v>566</v>
      </c>
    </row>
    <row r="245" spans="1:24" x14ac:dyDescent="0.2">
      <c r="A245" t="str">
        <f t="shared" si="16"/>
        <v>DW8.E</v>
      </c>
      <c r="B245" t="s">
        <v>409</v>
      </c>
      <c r="C245" s="1">
        <v>44374</v>
      </c>
      <c r="D245">
        <v>119</v>
      </c>
      <c r="E245" t="s">
        <v>404</v>
      </c>
      <c r="H245" t="str">
        <f t="shared" si="17"/>
        <v>DW</v>
      </c>
      <c r="I245" t="s">
        <v>401</v>
      </c>
      <c r="J245" t="s">
        <v>30</v>
      </c>
      <c r="K245">
        <v>1</v>
      </c>
      <c r="L245" t="str">
        <f t="shared" si="20"/>
        <v>D8</v>
      </c>
      <c r="M245" t="s">
        <v>5</v>
      </c>
      <c r="N245" t="s">
        <v>6</v>
      </c>
      <c r="O245">
        <v>26</v>
      </c>
      <c r="P245">
        <v>17.3</v>
      </c>
      <c r="Q245">
        <v>13</v>
      </c>
      <c r="R245" t="s">
        <v>173</v>
      </c>
      <c r="S245" t="s">
        <v>5</v>
      </c>
      <c r="T245" t="s">
        <v>22</v>
      </c>
      <c r="U245" t="s">
        <v>528</v>
      </c>
      <c r="X245" t="s">
        <v>566</v>
      </c>
    </row>
    <row r="246" spans="1:24" x14ac:dyDescent="0.2">
      <c r="A246" t="str">
        <f t="shared" si="16"/>
        <v>DW8.D</v>
      </c>
      <c r="B246" t="s">
        <v>411</v>
      </c>
      <c r="C246" s="1">
        <v>44374</v>
      </c>
      <c r="D246">
        <v>119</v>
      </c>
      <c r="E246" t="s">
        <v>405</v>
      </c>
      <c r="H246" t="str">
        <f t="shared" si="17"/>
        <v>DW</v>
      </c>
      <c r="I246" t="s">
        <v>401</v>
      </c>
      <c r="J246" t="s">
        <v>29</v>
      </c>
      <c r="K246">
        <v>1</v>
      </c>
      <c r="L246" t="str">
        <f t="shared" si="20"/>
        <v>D8</v>
      </c>
      <c r="M246" t="s">
        <v>5</v>
      </c>
      <c r="N246" t="s">
        <v>6</v>
      </c>
      <c r="O246">
        <v>28</v>
      </c>
      <c r="P246">
        <v>17.5</v>
      </c>
      <c r="Q246">
        <v>13.7</v>
      </c>
      <c r="R246" t="s">
        <v>173</v>
      </c>
      <c r="S246" t="s">
        <v>5</v>
      </c>
      <c r="T246" t="s">
        <v>22</v>
      </c>
      <c r="U246" t="s">
        <v>528</v>
      </c>
      <c r="X246" t="s">
        <v>566</v>
      </c>
    </row>
    <row r="247" spans="1:24" x14ac:dyDescent="0.2">
      <c r="A247" t="str">
        <f t="shared" si="16"/>
        <v>DW138.A</v>
      </c>
      <c r="B247" t="s">
        <v>413</v>
      </c>
      <c r="C247" s="1">
        <v>44375</v>
      </c>
      <c r="E247" t="s">
        <v>406</v>
      </c>
      <c r="H247" t="str">
        <f t="shared" si="17"/>
        <v>DW</v>
      </c>
      <c r="I247" t="s">
        <v>414</v>
      </c>
      <c r="J247" t="s">
        <v>26</v>
      </c>
      <c r="K247">
        <v>1</v>
      </c>
      <c r="L247" t="str">
        <f t="shared" si="20"/>
        <v>D8</v>
      </c>
      <c r="M247" t="s">
        <v>5</v>
      </c>
      <c r="N247" t="s">
        <v>6</v>
      </c>
      <c r="O247">
        <v>14</v>
      </c>
      <c r="P247">
        <v>11.8</v>
      </c>
      <c r="Q247">
        <v>7.3</v>
      </c>
      <c r="R247" t="s">
        <v>173</v>
      </c>
      <c r="S247" t="s">
        <v>5</v>
      </c>
      <c r="T247" t="s">
        <v>23</v>
      </c>
      <c r="U247" t="s">
        <v>529</v>
      </c>
      <c r="X247" t="s">
        <v>566</v>
      </c>
    </row>
    <row r="248" spans="1:24" x14ac:dyDescent="0.2">
      <c r="A248" t="str">
        <f t="shared" si="16"/>
        <v>DW8.Fe</v>
      </c>
      <c r="B248" t="s">
        <v>415</v>
      </c>
      <c r="C248" s="1">
        <v>44377</v>
      </c>
      <c r="D248">
        <v>122</v>
      </c>
      <c r="E248" t="s">
        <v>416</v>
      </c>
      <c r="G248" s="2" t="s">
        <v>418</v>
      </c>
      <c r="H248" t="str">
        <f t="shared" si="17"/>
        <v>DW</v>
      </c>
      <c r="I248" t="s">
        <v>401</v>
      </c>
      <c r="J248" t="s">
        <v>353</v>
      </c>
      <c r="K248">
        <v>6</v>
      </c>
      <c r="L248" s="6" t="s">
        <v>191</v>
      </c>
      <c r="M248" t="s">
        <v>31</v>
      </c>
      <c r="N248" t="s">
        <v>5</v>
      </c>
      <c r="O248">
        <v>72</v>
      </c>
      <c r="P248">
        <v>21.2</v>
      </c>
      <c r="Q248">
        <v>17.600000000000001</v>
      </c>
      <c r="R248" t="s">
        <v>191</v>
      </c>
      <c r="S248" t="s">
        <v>417</v>
      </c>
      <c r="T248" t="s">
        <v>22</v>
      </c>
      <c r="U248" t="s">
        <v>528</v>
      </c>
      <c r="W248" t="s">
        <v>22</v>
      </c>
      <c r="X248" t="s">
        <v>566</v>
      </c>
    </row>
    <row r="249" spans="1:24" x14ac:dyDescent="0.2">
      <c r="A249" t="str">
        <f t="shared" si="16"/>
        <v>DW138.Fe</v>
      </c>
      <c r="B249" t="s">
        <v>420</v>
      </c>
      <c r="C249" s="1">
        <v>44378</v>
      </c>
      <c r="D249">
        <v>123</v>
      </c>
      <c r="E249" t="s">
        <v>419</v>
      </c>
      <c r="G249" s="2" t="s">
        <v>422</v>
      </c>
      <c r="H249" t="str">
        <f t="shared" si="17"/>
        <v>DW</v>
      </c>
      <c r="I249" t="s">
        <v>414</v>
      </c>
      <c r="J249" t="s">
        <v>353</v>
      </c>
      <c r="K249">
        <v>6</v>
      </c>
      <c r="L249" s="6" t="s">
        <v>191</v>
      </c>
      <c r="M249" t="s">
        <v>31</v>
      </c>
      <c r="N249" t="s">
        <v>5</v>
      </c>
      <c r="O249">
        <v>70</v>
      </c>
      <c r="P249">
        <v>19.7</v>
      </c>
      <c r="Q249">
        <v>16.899999999999999</v>
      </c>
      <c r="R249" t="s">
        <v>191</v>
      </c>
      <c r="S249" t="s">
        <v>417</v>
      </c>
      <c r="T249" t="s">
        <v>22</v>
      </c>
      <c r="U249" t="s">
        <v>529</v>
      </c>
      <c r="W249" t="s">
        <v>22</v>
      </c>
      <c r="X249" t="s">
        <v>566</v>
      </c>
    </row>
    <row r="250" spans="1:24" x14ac:dyDescent="0.2">
      <c r="A250" t="str">
        <f t="shared" si="16"/>
        <v>DW8.A</v>
      </c>
      <c r="B250" t="s">
        <v>423</v>
      </c>
      <c r="C250" s="1">
        <v>44381</v>
      </c>
      <c r="D250">
        <v>126</v>
      </c>
      <c r="E250" t="s">
        <v>402</v>
      </c>
      <c r="H250" t="str">
        <f t="shared" si="17"/>
        <v>DW</v>
      </c>
      <c r="I250" t="s">
        <v>401</v>
      </c>
      <c r="J250" t="s">
        <v>26</v>
      </c>
      <c r="K250">
        <v>1</v>
      </c>
      <c r="L250" t="str">
        <f>RIGHT(B250,LEN(B250)-FIND(".",B250)-2)</f>
        <v>D15</v>
      </c>
      <c r="M250" t="s">
        <v>5</v>
      </c>
      <c r="N250" t="s">
        <v>192</v>
      </c>
      <c r="O250">
        <v>52</v>
      </c>
      <c r="P250">
        <v>22</v>
      </c>
      <c r="Q250">
        <v>17.2</v>
      </c>
      <c r="R250" t="s">
        <v>355</v>
      </c>
      <c r="S250" t="s">
        <v>5</v>
      </c>
      <c r="T250" t="s">
        <v>23</v>
      </c>
      <c r="U250" t="s">
        <v>528</v>
      </c>
      <c r="X250" t="s">
        <v>566</v>
      </c>
    </row>
    <row r="251" spans="1:24" x14ac:dyDescent="0.2">
      <c r="A251" t="str">
        <f t="shared" si="16"/>
        <v>DW8.C</v>
      </c>
      <c r="B251" t="s">
        <v>424</v>
      </c>
      <c r="C251" s="1">
        <v>44381</v>
      </c>
      <c r="D251">
        <v>126</v>
      </c>
      <c r="E251" t="s">
        <v>403</v>
      </c>
      <c r="H251" t="str">
        <f t="shared" si="17"/>
        <v>DW</v>
      </c>
      <c r="I251" t="s">
        <v>401</v>
      </c>
      <c r="J251" t="s">
        <v>28</v>
      </c>
      <c r="K251">
        <v>1</v>
      </c>
      <c r="L251" t="str">
        <f>RIGHT(B251,LEN(B251)-FIND(".",B251)-2)</f>
        <v>D15</v>
      </c>
      <c r="M251" t="s">
        <v>5</v>
      </c>
      <c r="N251" t="s">
        <v>192</v>
      </c>
      <c r="O251">
        <v>49</v>
      </c>
      <c r="P251">
        <v>21.3</v>
      </c>
      <c r="Q251">
        <v>16</v>
      </c>
      <c r="R251" t="s">
        <v>355</v>
      </c>
      <c r="S251" t="s">
        <v>5</v>
      </c>
      <c r="T251" t="s">
        <v>23</v>
      </c>
      <c r="U251" t="s">
        <v>528</v>
      </c>
      <c r="X251" t="s">
        <v>566</v>
      </c>
    </row>
    <row r="252" spans="1:24" x14ac:dyDescent="0.2">
      <c r="A252" t="str">
        <f t="shared" si="16"/>
        <v>DW8.E</v>
      </c>
      <c r="B252" t="s">
        <v>425</v>
      </c>
      <c r="C252" s="1">
        <v>44381</v>
      </c>
      <c r="D252">
        <v>126</v>
      </c>
      <c r="E252" t="s">
        <v>404</v>
      </c>
      <c r="H252" t="str">
        <f t="shared" si="17"/>
        <v>DW</v>
      </c>
      <c r="I252" t="s">
        <v>401</v>
      </c>
      <c r="J252" t="s">
        <v>30</v>
      </c>
      <c r="K252">
        <v>1</v>
      </c>
      <c r="L252" t="str">
        <f>RIGHT(B252,LEN(B252)-FIND(".",B252)-2)</f>
        <v>D15</v>
      </c>
      <c r="M252" t="s">
        <v>5</v>
      </c>
      <c r="N252" t="s">
        <v>192</v>
      </c>
      <c r="O252">
        <v>51</v>
      </c>
      <c r="P252">
        <v>21.2</v>
      </c>
      <c r="Q252">
        <v>16.5</v>
      </c>
      <c r="R252" t="s">
        <v>355</v>
      </c>
      <c r="S252" t="s">
        <v>5</v>
      </c>
      <c r="T252" t="s">
        <v>23</v>
      </c>
      <c r="U252" t="s">
        <v>528</v>
      </c>
      <c r="X252" t="s">
        <v>566</v>
      </c>
    </row>
    <row r="253" spans="1:24" x14ac:dyDescent="0.2">
      <c r="A253" t="str">
        <f t="shared" si="16"/>
        <v>DW8.D</v>
      </c>
      <c r="B253" t="s">
        <v>426</v>
      </c>
      <c r="C253" s="1">
        <v>44381</v>
      </c>
      <c r="D253">
        <v>126</v>
      </c>
      <c r="E253" t="s">
        <v>405</v>
      </c>
      <c r="H253" t="str">
        <f t="shared" si="17"/>
        <v>DW</v>
      </c>
      <c r="I253" t="s">
        <v>401</v>
      </c>
      <c r="J253" t="s">
        <v>29</v>
      </c>
      <c r="K253">
        <v>1</v>
      </c>
      <c r="L253" t="str">
        <f>RIGHT(B253,LEN(B253)-FIND(".",B253)-2)</f>
        <v>D15</v>
      </c>
      <c r="M253" t="s">
        <v>5</v>
      </c>
      <c r="N253" t="s">
        <v>192</v>
      </c>
      <c r="O253">
        <v>53</v>
      </c>
      <c r="P253">
        <v>21.2</v>
      </c>
      <c r="Q253">
        <v>17</v>
      </c>
      <c r="R253" t="s">
        <v>355</v>
      </c>
      <c r="S253" t="s">
        <v>5</v>
      </c>
      <c r="T253" t="s">
        <v>23</v>
      </c>
      <c r="U253" t="s">
        <v>528</v>
      </c>
      <c r="X253" t="s">
        <v>566</v>
      </c>
    </row>
    <row r="254" spans="1:24" x14ac:dyDescent="0.2">
      <c r="A254" t="str">
        <f t="shared" si="16"/>
        <v>DW8.B</v>
      </c>
      <c r="B254" t="s">
        <v>427</v>
      </c>
      <c r="C254" s="1">
        <v>44381</v>
      </c>
      <c r="D254">
        <v>126</v>
      </c>
      <c r="E254" t="s">
        <v>421</v>
      </c>
      <c r="H254" t="str">
        <f t="shared" si="17"/>
        <v>DW</v>
      </c>
      <c r="I254" t="s">
        <v>401</v>
      </c>
      <c r="J254" t="s">
        <v>27</v>
      </c>
      <c r="K254">
        <v>1</v>
      </c>
      <c r="L254" t="str">
        <f>RIGHT(B254,LEN(B254)-FIND(".",B254)-2)</f>
        <v>D15</v>
      </c>
      <c r="M254" t="s">
        <v>5</v>
      </c>
      <c r="N254" t="s">
        <v>6</v>
      </c>
      <c r="O254">
        <v>44</v>
      </c>
      <c r="P254">
        <v>21.4</v>
      </c>
      <c r="Q254">
        <v>14.4</v>
      </c>
      <c r="R254" t="s">
        <v>355</v>
      </c>
      <c r="S254" t="s">
        <v>5</v>
      </c>
      <c r="T254" t="s">
        <v>22</v>
      </c>
      <c r="U254" t="s">
        <v>528</v>
      </c>
      <c r="X254" t="s">
        <v>566</v>
      </c>
    </row>
  </sheetData>
  <autoFilter ref="A1:Y254" xr:uid="{2F9F777E-A521-2B4C-990E-1B449CB8C7FB}">
    <sortState xmlns:xlrd2="http://schemas.microsoft.com/office/spreadsheetml/2017/richdata2" ref="A2:Y254">
      <sortCondition ref="C1:C254"/>
    </sortState>
  </autoFilter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690E0-C70F-404C-A470-70470D1290F7}">
  <dimension ref="A1:O35"/>
  <sheetViews>
    <sheetView workbookViewId="0">
      <selection activeCell="T16" sqref="T16"/>
    </sheetView>
  </sheetViews>
  <sheetFormatPr baseColWidth="10" defaultRowHeight="16" x14ac:dyDescent="0.2"/>
  <cols>
    <col min="1" max="1" width="13" bestFit="1" customWidth="1"/>
    <col min="2" max="2" width="15.5" bestFit="1" customWidth="1"/>
    <col min="3" max="3" width="4.5" bestFit="1" customWidth="1"/>
    <col min="4" max="4" width="3.5" bestFit="1" customWidth="1"/>
    <col min="5" max="5" width="3.6640625" bestFit="1" customWidth="1"/>
    <col min="6" max="6" width="7" bestFit="1" customWidth="1"/>
    <col min="7" max="7" width="11.6640625" bestFit="1" customWidth="1"/>
    <col min="8" max="8" width="10.5" bestFit="1" customWidth="1"/>
    <col min="9" max="9" width="4.5" bestFit="1" customWidth="1"/>
    <col min="10" max="10" width="3.5" bestFit="1" customWidth="1"/>
    <col min="11" max="11" width="3.6640625" bestFit="1" customWidth="1"/>
    <col min="12" max="12" width="25.6640625" bestFit="1" customWidth="1"/>
    <col min="13" max="13" width="7" bestFit="1" customWidth="1"/>
    <col min="14" max="14" width="13" bestFit="1" customWidth="1"/>
    <col min="15" max="15" width="10.83203125" bestFit="1" customWidth="1"/>
    <col min="16" max="16" width="8.1640625" bestFit="1" customWidth="1"/>
    <col min="17" max="17" width="5.83203125" bestFit="1" customWidth="1"/>
    <col min="18" max="18" width="4.33203125" bestFit="1" customWidth="1"/>
    <col min="19" max="19" width="3" bestFit="1" customWidth="1"/>
    <col min="20" max="20" width="3.5" bestFit="1" customWidth="1"/>
    <col min="21" max="21" width="8.33203125" bestFit="1" customWidth="1"/>
    <col min="22" max="22" width="27.83203125" bestFit="1" customWidth="1"/>
    <col min="23" max="23" width="30.5" bestFit="1" customWidth="1"/>
    <col min="24" max="24" width="9.1640625" bestFit="1" customWidth="1"/>
    <col min="25" max="25" width="3.5" bestFit="1" customWidth="1"/>
    <col min="26" max="26" width="11.6640625" bestFit="1" customWidth="1"/>
  </cols>
  <sheetData>
    <row r="1" spans="1:15" x14ac:dyDescent="0.2">
      <c r="A1" s="4" t="s">
        <v>532</v>
      </c>
      <c r="B1" t="s">
        <v>533</v>
      </c>
    </row>
    <row r="3" spans="1:15" x14ac:dyDescent="0.2">
      <c r="B3" s="4" t="s">
        <v>526</v>
      </c>
    </row>
    <row r="4" spans="1:15" x14ac:dyDescent="0.2">
      <c r="B4" t="s">
        <v>529</v>
      </c>
      <c r="G4" t="s">
        <v>534</v>
      </c>
      <c r="H4" t="s">
        <v>528</v>
      </c>
      <c r="N4" t="s">
        <v>535</v>
      </c>
      <c r="O4" t="s">
        <v>524</v>
      </c>
    </row>
    <row r="5" spans="1:15" x14ac:dyDescent="0.2">
      <c r="A5" s="4" t="s">
        <v>523</v>
      </c>
      <c r="B5" t="s">
        <v>32</v>
      </c>
      <c r="C5" t="s">
        <v>355</v>
      </c>
      <c r="D5" t="s">
        <v>173</v>
      </c>
      <c r="E5" t="s">
        <v>5</v>
      </c>
      <c r="F5" t="s">
        <v>525</v>
      </c>
      <c r="H5" t="s">
        <v>32</v>
      </c>
      <c r="I5" t="s">
        <v>355</v>
      </c>
      <c r="J5" t="s">
        <v>173</v>
      </c>
      <c r="K5" t="s">
        <v>5</v>
      </c>
      <c r="L5" t="s">
        <v>439</v>
      </c>
      <c r="M5" t="s">
        <v>525</v>
      </c>
    </row>
    <row r="6" spans="1:15" x14ac:dyDescent="0.2">
      <c r="A6" s="5" t="s">
        <v>346</v>
      </c>
    </row>
    <row r="7" spans="1:15" x14ac:dyDescent="0.2">
      <c r="A7" s="5" t="s">
        <v>348</v>
      </c>
    </row>
    <row r="8" spans="1:15" x14ac:dyDescent="0.2">
      <c r="A8" s="5" t="s">
        <v>349</v>
      </c>
    </row>
    <row r="9" spans="1:15" x14ac:dyDescent="0.2">
      <c r="A9" s="5" t="s">
        <v>347</v>
      </c>
    </row>
    <row r="10" spans="1:15" x14ac:dyDescent="0.2">
      <c r="A10" s="5" t="s">
        <v>430</v>
      </c>
    </row>
    <row r="11" spans="1:15" x14ac:dyDescent="0.2">
      <c r="A11" s="5" t="s">
        <v>365</v>
      </c>
    </row>
    <row r="12" spans="1:15" x14ac:dyDescent="0.2">
      <c r="A12" s="5" t="s">
        <v>454</v>
      </c>
    </row>
    <row r="13" spans="1:15" x14ac:dyDescent="0.2">
      <c r="A13" s="5" t="s">
        <v>414</v>
      </c>
    </row>
    <row r="14" spans="1:15" x14ac:dyDescent="0.2">
      <c r="A14" s="5" t="s">
        <v>437</v>
      </c>
    </row>
    <row r="15" spans="1:15" x14ac:dyDescent="0.2">
      <c r="A15" s="5" t="s">
        <v>432</v>
      </c>
    </row>
    <row r="16" spans="1:15" x14ac:dyDescent="0.2">
      <c r="A16" s="5" t="s">
        <v>388</v>
      </c>
    </row>
    <row r="17" spans="1:1" x14ac:dyDescent="0.2">
      <c r="A17" s="5" t="s">
        <v>464</v>
      </c>
    </row>
    <row r="18" spans="1:1" x14ac:dyDescent="0.2">
      <c r="A18" s="5" t="s">
        <v>401</v>
      </c>
    </row>
    <row r="19" spans="1:1" x14ac:dyDescent="0.2">
      <c r="A19" s="5" t="s">
        <v>259</v>
      </c>
    </row>
    <row r="20" spans="1:1" x14ac:dyDescent="0.2">
      <c r="A20" s="5" t="s">
        <v>428</v>
      </c>
    </row>
    <row r="21" spans="1:1" x14ac:dyDescent="0.2">
      <c r="A21" s="5" t="s">
        <v>438</v>
      </c>
    </row>
    <row r="22" spans="1:1" x14ac:dyDescent="0.2">
      <c r="A22" s="5" t="s">
        <v>492</v>
      </c>
    </row>
    <row r="23" spans="1:1" x14ac:dyDescent="0.2">
      <c r="A23" s="5" t="s">
        <v>498</v>
      </c>
    </row>
    <row r="24" spans="1:1" x14ac:dyDescent="0.2">
      <c r="A24" s="5" t="s">
        <v>16</v>
      </c>
    </row>
    <row r="25" spans="1:1" x14ac:dyDescent="0.2">
      <c r="A25" s="5" t="s">
        <v>354</v>
      </c>
    </row>
    <row r="26" spans="1:1" x14ac:dyDescent="0.2">
      <c r="A26" s="5" t="s">
        <v>446</v>
      </c>
    </row>
    <row r="27" spans="1:1" x14ac:dyDescent="0.2">
      <c r="A27" s="5" t="s">
        <v>493</v>
      </c>
    </row>
    <row r="28" spans="1:1" x14ac:dyDescent="0.2">
      <c r="A28" s="5" t="s">
        <v>436</v>
      </c>
    </row>
    <row r="29" spans="1:1" x14ac:dyDescent="0.2">
      <c r="A29" s="5" t="s">
        <v>197</v>
      </c>
    </row>
    <row r="30" spans="1:1" x14ac:dyDescent="0.2">
      <c r="A30" s="5" t="s">
        <v>379</v>
      </c>
    </row>
    <row r="31" spans="1:1" x14ac:dyDescent="0.2">
      <c r="A31" s="5" t="s">
        <v>359</v>
      </c>
    </row>
    <row r="32" spans="1:1" x14ac:dyDescent="0.2">
      <c r="A32" s="5" t="s">
        <v>356</v>
      </c>
    </row>
    <row r="33" spans="1:1" x14ac:dyDescent="0.2">
      <c r="A33" s="5" t="s">
        <v>143</v>
      </c>
    </row>
    <row r="34" spans="1:1" x14ac:dyDescent="0.2">
      <c r="A34" s="5" t="s">
        <v>190</v>
      </c>
    </row>
    <row r="35" spans="1:1" x14ac:dyDescent="0.2">
      <c r="A35" s="5" t="s">
        <v>524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Samples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Shane Somers</dc:creator>
  <cp:lastModifiedBy>Somers, Shane</cp:lastModifiedBy>
  <dcterms:created xsi:type="dcterms:W3CDTF">2021-05-21T20:54:11Z</dcterms:created>
  <dcterms:modified xsi:type="dcterms:W3CDTF">2023-03-07T11:24:06Z</dcterms:modified>
</cp:coreProperties>
</file>