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t_analysis" sheetId="1" r:id="rId4"/>
    <sheet state="visible" name="cost_base_improved" sheetId="2" r:id="rId5"/>
    <sheet state="visible" name="payouts_table_AMD" sheetId="3" r:id="rId6"/>
    <sheet state="visible" name="partner_vehicles_form_AMD" sheetId="4" r:id="rId7"/>
    <sheet state="visible" name="AMD_OU_Data" sheetId="5" r:id="rId8"/>
    <sheet state="visible" name="AMD_EMI_Data" sheetId="6" r:id="rId9"/>
    <sheet state="visible" name="Vehicle mapping" sheetId="7" r:id="rId10"/>
    <sheet state="hidden" name="rough" sheetId="8" r:id="rId11"/>
  </sheets>
  <definedNames>
    <definedName name="p">#REF!</definedName>
    <definedName name="cp">#REF!</definedName>
    <definedName name="b">#REF!</definedName>
  </definedNames>
  <calcPr/>
  <extLst>
    <ext uri="GoogleSheetsCustomDataVersion1">
      <go:sheetsCustomData xmlns:go="http://customooxmlschemas.google.com/" r:id="rId12" roundtripDataSignature="AMtx7mgnIoJYHT2jnH29h1oaqGYDe9tDZA=="/>
    </ext>
  </extLst>
</workbook>
</file>

<file path=xl/sharedStrings.xml><?xml version="1.0" encoding="utf-8"?>
<sst xmlns="http://schemas.openxmlformats.org/spreadsheetml/2006/main" count="721" uniqueCount="208">
  <si>
    <t>BP name</t>
  </si>
  <si>
    <t>Total cost</t>
  </si>
  <si>
    <t>per kg rate</t>
  </si>
  <si>
    <t>kg delivered</t>
  </si>
  <si>
    <t>payout</t>
  </si>
  <si>
    <t>budget</t>
  </si>
  <si>
    <t>difference</t>
  </si>
  <si>
    <t>difference %</t>
  </si>
  <si>
    <t>profit</t>
  </si>
  <si>
    <t>profit margin</t>
  </si>
  <si>
    <t>cost per kg</t>
  </si>
  <si>
    <t>status</t>
  </si>
  <si>
    <t>profitability</t>
  </si>
  <si>
    <t>AGARWAL SUGANDHA AMIT</t>
  </si>
  <si>
    <t>Amit Ramesh Agarwal</t>
  </si>
  <si>
    <t>correlation b/w payout and cost per kg</t>
  </si>
  <si>
    <t>ASHISH SAXENA</t>
  </si>
  <si>
    <t>Ashok Kumar_GNCB1</t>
  </si>
  <si>
    <t>BELIM RIYAZUDDIN MEHBOOBBHAI</t>
  </si>
  <si>
    <t>Bharat madhusing lodha</t>
  </si>
  <si>
    <t>Total partners</t>
  </si>
  <si>
    <t>DENISH B. BAVARIYA</t>
  </si>
  <si>
    <t>making profit</t>
  </si>
  <si>
    <t>Devendar Vanga</t>
  </si>
  <si>
    <t>%</t>
  </si>
  <si>
    <t>Devendra r. mistry</t>
  </si>
  <si>
    <t>Dharmendra Sharma</t>
  </si>
  <si>
    <t>DINESHBHAI MOHANBHAI SOLANKI</t>
  </si>
  <si>
    <t>EKTA AGARWAL</t>
  </si>
  <si>
    <t>FAIZILA Theba</t>
  </si>
  <si>
    <t>GAJRAJSINGH B RATHOD</t>
  </si>
  <si>
    <t>GOHIL RAGHUVIRSINH R</t>
  </si>
  <si>
    <t>Gulamhusen Mohamad Ghanchi</t>
  </si>
  <si>
    <t>GULZAR F MEMON</t>
  </si>
  <si>
    <t>Hardik Patel</t>
  </si>
  <si>
    <t>Harun Abdul Bhai Theba</t>
  </si>
  <si>
    <t>Inderkumar moolchand gupta</t>
  </si>
  <si>
    <t>Karan Mistry_Delivery</t>
  </si>
  <si>
    <t>LALAJI BHAI THAKOR</t>
  </si>
  <si>
    <t>MAMATA PAL</t>
  </si>
  <si>
    <t>MANISHA PRAVIN PATIL</t>
  </si>
  <si>
    <t>Meenakshi Gupta</t>
  </si>
  <si>
    <t>mo. Farukh</t>
  </si>
  <si>
    <t>MOINUDDIN R SHAIKH</t>
  </si>
  <si>
    <t>MUKESHBHAI RAJABHAI BHARWAD</t>
  </si>
  <si>
    <t>MULIYA TOFIKHUSEN HABIBBHAI</t>
  </si>
  <si>
    <t>OD Maheshbhai Bhikhabhai</t>
  </si>
  <si>
    <t>Patani Salim Gafarbhai</t>
  </si>
  <si>
    <t>PATHAN PARVEZBHAI</t>
  </si>
  <si>
    <t>Pravin Patil</t>
  </si>
  <si>
    <t>Pravin Thakor</t>
  </si>
  <si>
    <t>RAJENDRASINH L CHAVDA</t>
  </si>
  <si>
    <t>Rajesh Kumar Misra_Delivery</t>
  </si>
  <si>
    <t>RAKIB GULAMKADAR BLOCH</t>
  </si>
  <si>
    <t>SADHU RAM KARGWAL</t>
  </si>
  <si>
    <t>SANDEEP KUMAR</t>
  </si>
  <si>
    <t>SHEKH JENULABEDEEN BADRUDIN</t>
  </si>
  <si>
    <t>Shekh Seemabanu Mohammad</t>
  </si>
  <si>
    <t>Siddhant Subhash Borse</t>
  </si>
  <si>
    <t>SURESHBHAI RAJABHAI BHARWAD</t>
  </si>
  <si>
    <t>SWAPNIL PANDEY_BP</t>
  </si>
  <si>
    <t>VIKAS AGARWAL</t>
  </si>
  <si>
    <t>VIRENDRA SOLANKI</t>
  </si>
  <si>
    <t>Visharad Chauhan</t>
  </si>
  <si>
    <t>ZAINULSHA.M.DIWAN</t>
  </si>
  <si>
    <t>Index</t>
  </si>
  <si>
    <t>OU</t>
  </si>
  <si>
    <t>OU Code</t>
  </si>
  <si>
    <t>Vehicles</t>
  </si>
  <si>
    <t>Vehicle name</t>
  </si>
  <si>
    <t>Vehicles ownership</t>
  </si>
  <si>
    <t>Year of purchase</t>
  </si>
  <si>
    <t>Mileage</t>
  </si>
  <si>
    <t>Vehicle Capacity</t>
  </si>
  <si>
    <t>vehicle type</t>
  </si>
  <si>
    <t>km travelled</t>
  </si>
  <si>
    <t>Fuel Cost</t>
  </si>
  <si>
    <t>EMI</t>
  </si>
  <si>
    <t>Maintenance</t>
  </si>
  <si>
    <t>Vehicle cost</t>
  </si>
  <si>
    <t>Team cost</t>
  </si>
  <si>
    <t>Vapi</t>
  </si>
  <si>
    <t>Ahmedabad Branch</t>
  </si>
  <si>
    <t>Gandhi Nager</t>
  </si>
  <si>
    <t>Rampura Branch</t>
  </si>
  <si>
    <t>Jamnager</t>
  </si>
  <si>
    <t>Surat</t>
  </si>
  <si>
    <t>Vadodara</t>
  </si>
  <si>
    <t>Ahmmedabad City</t>
  </si>
  <si>
    <t>Sanand</t>
  </si>
  <si>
    <t>Rajkot</t>
  </si>
  <si>
    <t>Bhavnager</t>
  </si>
  <si>
    <t>Amreli</t>
  </si>
  <si>
    <t>Junagarh</t>
  </si>
  <si>
    <t>Mehsana</t>
  </si>
  <si>
    <t>bp_id</t>
  </si>
  <si>
    <t>bp_name</t>
  </si>
  <si>
    <t>branch_name</t>
  </si>
  <si>
    <t>per_kg_rate</t>
  </si>
  <si>
    <t>kg_delivered</t>
  </si>
  <si>
    <t>Ashish saxena</t>
  </si>
  <si>
    <t>Problem statement</t>
  </si>
  <si>
    <t>Chauhan navneet kumar</t>
  </si>
  <si>
    <t>Business overview - Process overview</t>
  </si>
  <si>
    <t>Milestone 1 : Build a model,scenario analysis</t>
  </si>
  <si>
    <t>Skill Tag 1</t>
  </si>
  <si>
    <t>Skill Tag 2</t>
  </si>
  <si>
    <t>Ability to structure business process into a model</t>
  </si>
  <si>
    <t>Ability to model different scenarios and answer What - If questions</t>
  </si>
  <si>
    <t>Answer questions</t>
  </si>
  <si>
    <t>Write the insights/recommendations</t>
  </si>
  <si>
    <t>Upload for review</t>
  </si>
  <si>
    <t xml:space="preserve">Milestone 1 Feedback : </t>
  </si>
  <si>
    <t>Karan Mistry_Pickup</t>
  </si>
  <si>
    <t>Milestone 2 : Select the right branch for analysis</t>
  </si>
  <si>
    <t>Rajesh Kumar Misra_Pickup</t>
  </si>
  <si>
    <t>Ability to understand patterns from data</t>
  </si>
  <si>
    <t>Ability to make business decisions</t>
  </si>
  <si>
    <t>Milestone 3 : Insights from AMD payout</t>
  </si>
  <si>
    <t>Milestone 4 : Build cost and revenue model</t>
  </si>
  <si>
    <t>Milestone 5 : Insights from Profitability model and dashboard</t>
  </si>
  <si>
    <t>Milestone 6 : Decision support tool</t>
  </si>
  <si>
    <t>Vehicle</t>
  </si>
  <si>
    <t>Vehicle ownership</t>
  </si>
  <si>
    <t>14 ft,Tata Ace</t>
  </si>
  <si>
    <t>EMI,EMI</t>
  </si>
  <si>
    <t>2018,2017</t>
  </si>
  <si>
    <t>14 ft</t>
  </si>
  <si>
    <t>Market</t>
  </si>
  <si>
    <t>NA</t>
  </si>
  <si>
    <t>17 ft</t>
  </si>
  <si>
    <t>Mahindra</t>
  </si>
  <si>
    <t>AL Dost</t>
  </si>
  <si>
    <t>Tata Ace</t>
  </si>
  <si>
    <t>14 ft,17 ft,22 ft</t>
  </si>
  <si>
    <t>EMI,EMI,Market</t>
  </si>
  <si>
    <t>2016,2017,NA</t>
  </si>
  <si>
    <t>Owned</t>
  </si>
  <si>
    <t>14 ft,19 ft</t>
  </si>
  <si>
    <t>EMI,Market</t>
  </si>
  <si>
    <t>2013,NA</t>
  </si>
  <si>
    <t>Super ace</t>
  </si>
  <si>
    <t>19 ft</t>
  </si>
  <si>
    <t>EMI,Owned</t>
  </si>
  <si>
    <t>2020,2018</t>
  </si>
  <si>
    <t>14 ft,AL Dost,Super ace</t>
  </si>
  <si>
    <t>Market,EMI,EMI</t>
  </si>
  <si>
    <t>NA,2019,2018</t>
  </si>
  <si>
    <t>Tata Ace,Super ace</t>
  </si>
  <si>
    <t>2013,2015</t>
  </si>
  <si>
    <t>Market,Owned</t>
  </si>
  <si>
    <t>NA,2013</t>
  </si>
  <si>
    <t>2015</t>
  </si>
  <si>
    <t>Pickup,Tata Ace</t>
  </si>
  <si>
    <t>Owned,Owned</t>
  </si>
  <si>
    <t>2014,2020</t>
  </si>
  <si>
    <t>Super ace,AL Dost</t>
  </si>
  <si>
    <t>2014,2018</t>
  </si>
  <si>
    <t>Mahindra,Mahindra</t>
  </si>
  <si>
    <t>2019,2018</t>
  </si>
  <si>
    <t>17 ft,Mahindra,Pickup,Tata Ace</t>
  </si>
  <si>
    <t>Market,EMI,EMI,EMI</t>
  </si>
  <si>
    <t>NA,2018,2018,2014</t>
  </si>
  <si>
    <t>20 ft</t>
  </si>
  <si>
    <t>22 ft</t>
  </si>
  <si>
    <t>Pickup</t>
  </si>
  <si>
    <t>Capacity</t>
  </si>
  <si>
    <t>VAPT1</t>
  </si>
  <si>
    <t>AMDT1</t>
  </si>
  <si>
    <t>GNCB1</t>
  </si>
  <si>
    <t>AMDBP</t>
  </si>
  <si>
    <t>BDQT1</t>
  </si>
  <si>
    <t>JGAB1</t>
  </si>
  <si>
    <t>STVT1</t>
  </si>
  <si>
    <t>AMDBL</t>
  </si>
  <si>
    <t>AMDBC</t>
  </si>
  <si>
    <t>RAJB1</t>
  </si>
  <si>
    <t>BVCB1</t>
  </si>
  <si>
    <t>AKVB1</t>
  </si>
  <si>
    <t>JNDB1</t>
  </si>
  <si>
    <t>MSHB1</t>
  </si>
  <si>
    <t>Km travelled</t>
  </si>
  <si>
    <t>Fuel Cost/liter</t>
  </si>
  <si>
    <t>KM and Fuel cost</t>
  </si>
  <si>
    <t>Maintenance and additional cost</t>
  </si>
  <si>
    <t>Downpayment</t>
  </si>
  <si>
    <t>Tenure (yrs)</t>
  </si>
  <si>
    <t>Tenure (months)</t>
  </si>
  <si>
    <t>Interest @ p.a.</t>
  </si>
  <si>
    <t>Ex- Showroom Price</t>
  </si>
  <si>
    <t>Downpayment Amount</t>
  </si>
  <si>
    <t>Balance</t>
  </si>
  <si>
    <t>Tata 407</t>
  </si>
  <si>
    <t>Eicher 14</t>
  </si>
  <si>
    <t>Eicher 17</t>
  </si>
  <si>
    <t>Eicher 19</t>
  </si>
  <si>
    <t>Eicher 20</t>
  </si>
  <si>
    <t>Eicher 32 ft</t>
  </si>
  <si>
    <t>3wheeler</t>
  </si>
  <si>
    <t>Tata 909</t>
  </si>
  <si>
    <t>Tata 1109</t>
  </si>
  <si>
    <t>Champion</t>
  </si>
  <si>
    <t>Trump Forec</t>
  </si>
  <si>
    <t>Cargo king</t>
  </si>
  <si>
    <t>24 FT</t>
  </si>
  <si>
    <t>Taurus</t>
  </si>
  <si>
    <t>code</t>
  </si>
  <si>
    <t>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</si>
</sst>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_ * #,##0_ ;_ * \-#,##0_ ;_ * &quot;-&quot;??_ ;_ @_ "/>
    <numFmt numFmtId="165" formatCode="0.0000"/>
    <numFmt numFmtId="166" formatCode="0.0%"/>
    <numFmt numFmtId="167" formatCode="[$₹]#,##0"/>
    <numFmt numFmtId="168" formatCode="[$₹]#,##0.00"/>
    <numFmt numFmtId="169" formatCode="[$₹]#,##0.0000"/>
    <numFmt numFmtId="170" formatCode="0.0"/>
    <numFmt numFmtId="171" formatCode="&quot;₹&quot;\ #,##0;[Red]&quot;₹&quot;\ \-#,##0"/>
  </numFmts>
  <fonts count="8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</fills>
  <borders count="1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3" xfId="0" applyFont="1" applyNumberFormat="1"/>
    <xf borderId="0" fillId="0" fontId="2" numFmtId="164" xfId="0" applyFont="1" applyNumberFormat="1"/>
    <xf borderId="0" fillId="0" fontId="2" numFmtId="9" xfId="0" applyFont="1" applyNumberFormat="1"/>
    <xf borderId="0" fillId="0" fontId="2" numFmtId="1" xfId="0" applyFont="1" applyNumberFormat="1"/>
    <xf borderId="0" fillId="0" fontId="2" numFmtId="4" xfId="0" applyFont="1" applyNumberFormat="1"/>
    <xf borderId="0" fillId="0" fontId="2" numFmtId="165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9" xfId="0" applyFont="1" applyNumberFormat="1"/>
    <xf borderId="0" fillId="0" fontId="5" numFmtId="166" xfId="0" applyFont="1" applyNumberFormat="1"/>
    <xf borderId="0" fillId="0" fontId="5" numFmtId="3" xfId="0" applyFont="1" applyNumberFormat="1"/>
    <xf borderId="0" fillId="0" fontId="5" numFmtId="167" xfId="0" applyFont="1" applyNumberFormat="1"/>
    <xf borderId="0" fillId="0" fontId="5" numFmtId="10" xfId="0" applyFont="1" applyNumberFormat="1"/>
    <xf borderId="0" fillId="0" fontId="5" numFmtId="168" xfId="0" applyFont="1" applyNumberFormat="1"/>
    <xf borderId="0" fillId="0" fontId="5" numFmtId="1" xfId="0" applyFont="1" applyNumberFormat="1"/>
    <xf borderId="1" fillId="0" fontId="1" numFmtId="0" xfId="0" applyAlignment="1" applyBorder="1" applyFont="1">
      <alignment horizontal="left" vertical="top"/>
    </xf>
    <xf borderId="2" fillId="0" fontId="6" numFmtId="0" xfId="0" applyBorder="1" applyFont="1"/>
    <xf borderId="3" fillId="0" fontId="6" numFmtId="0" xfId="0" applyBorder="1" applyFont="1"/>
    <xf borderId="0" fillId="0" fontId="5" numFmtId="2" xfId="0" applyFont="1" applyNumberFormat="1"/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0" fillId="0" fontId="5" numFmtId="169" xfId="0" applyFont="1" applyNumberFormat="1"/>
    <xf borderId="0" fillId="0" fontId="1" numFmtId="0" xfId="0" applyAlignment="1" applyFont="1">
      <alignment vertical="top"/>
    </xf>
    <xf borderId="9" fillId="2" fontId="2" numFmtId="0" xfId="0" applyAlignment="1" applyBorder="1" applyFill="1" applyFont="1">
      <alignment horizontal="center"/>
    </xf>
    <xf borderId="9" fillId="3" fontId="2" numFmtId="0" xfId="0" applyAlignment="1" applyBorder="1" applyFill="1" applyFont="1">
      <alignment horizontal="center"/>
    </xf>
    <xf borderId="10" fillId="0" fontId="6" numFmtId="0" xfId="0" applyBorder="1" applyFont="1"/>
    <xf borderId="11" fillId="4" fontId="1" numFmtId="0" xfId="0" applyAlignment="1" applyBorder="1" applyFill="1" applyFont="1">
      <alignment horizontal="left" vertical="top"/>
    </xf>
    <xf borderId="12" fillId="0" fontId="6" numFmtId="0" xfId="0" applyBorder="1" applyFont="1"/>
    <xf borderId="13" fillId="0" fontId="6" numFmtId="0" xfId="0" applyBorder="1" applyFont="1"/>
    <xf borderId="11" fillId="0" fontId="1" numFmtId="0" xfId="0" applyAlignment="1" applyBorder="1" applyFont="1">
      <alignment horizontal="left" vertical="top"/>
    </xf>
    <xf borderId="0" fillId="0" fontId="5" numFmtId="4" xfId="0" applyFont="1" applyNumberFormat="1"/>
    <xf borderId="2" fillId="0" fontId="1" numFmtId="0" xfId="0" applyAlignment="1" applyBorder="1" applyFont="1">
      <alignment horizontal="left" vertical="top"/>
    </xf>
    <xf borderId="3" fillId="0" fontId="1" numFmtId="0" xfId="0" applyAlignment="1" applyBorder="1" applyFont="1">
      <alignment horizontal="left" vertical="top"/>
    </xf>
    <xf borderId="6" fillId="0" fontId="1" numFmtId="0" xfId="0" applyAlignment="1" applyBorder="1" applyFont="1">
      <alignment horizontal="left" vertical="top"/>
    </xf>
    <xf borderId="7" fillId="0" fontId="1" numFmtId="0" xfId="0" applyAlignment="1" applyBorder="1" applyFont="1">
      <alignment horizontal="left" vertical="top"/>
    </xf>
    <xf borderId="8" fillId="0" fontId="1" numFmtId="0" xfId="0" applyAlignment="1" applyBorder="1" applyFont="1">
      <alignment horizontal="left" vertical="top"/>
    </xf>
    <xf borderId="14" fillId="0" fontId="2" numFmtId="0" xfId="0" applyAlignment="1" applyBorder="1" applyFont="1">
      <alignment horizontal="center" vertical="center"/>
    </xf>
    <xf borderId="15" fillId="0" fontId="2" numFmtId="2" xfId="0" applyBorder="1" applyFont="1" applyNumberFormat="1"/>
    <xf borderId="16" fillId="0" fontId="6" numFmtId="0" xfId="0" applyBorder="1" applyFont="1"/>
    <xf borderId="17" fillId="0" fontId="6" numFmtId="0" xfId="0" applyBorder="1" applyFont="1"/>
    <xf borderId="14" fillId="0" fontId="2" numFmtId="0" xfId="0" applyAlignment="1" applyBorder="1" applyFont="1">
      <alignment horizontal="center" shrinkToFit="0" vertical="center" wrapText="1"/>
    </xf>
    <xf borderId="0" fillId="0" fontId="2" numFmtId="170" xfId="0" applyFont="1" applyNumberFormat="1"/>
    <xf borderId="15" fillId="0" fontId="2" numFmtId="1" xfId="0" applyBorder="1" applyFont="1" applyNumberFormat="1"/>
    <xf borderId="0" fillId="0" fontId="7" numFmtId="0" xfId="0" applyFont="1"/>
    <xf borderId="0" fillId="0" fontId="2" numFmtId="171" xfId="0" applyFont="1" applyNumberFormat="1"/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57"/>
    <col customWidth="1" min="2" max="2" width="11.86"/>
    <col customWidth="1" min="3" max="3" width="11.71"/>
    <col customWidth="1" min="4" max="4" width="11.0"/>
    <col customWidth="1" min="5" max="5" width="11.14"/>
    <col customWidth="1" min="6" max="6" width="10.0"/>
    <col customWidth="1" min="7" max="7" width="11.86"/>
    <col customWidth="1" min="8" max="8" width="15.0"/>
    <col customWidth="1" min="9" max="11" width="10.71"/>
    <col customWidth="1" min="12" max="12" width="10.43"/>
    <col customWidth="1" min="13" max="13" width="12.0"/>
    <col customWidth="1" min="14" max="14" width="15.0"/>
    <col customWidth="1" min="15" max="15" width="12.14"/>
    <col customWidth="1" min="16" max="16" width="9.14"/>
    <col customWidth="1" min="17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13</v>
      </c>
      <c r="B2" s="3"/>
      <c r="C2" s="2"/>
      <c r="D2" s="3"/>
      <c r="E2" s="4"/>
      <c r="F2" s="3"/>
      <c r="G2" s="3"/>
      <c r="H2" s="5"/>
      <c r="I2" s="3"/>
      <c r="J2" s="5"/>
      <c r="K2" s="6"/>
      <c r="L2" s="7"/>
      <c r="M2" s="5"/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14</v>
      </c>
      <c r="B3" s="3"/>
      <c r="C3" s="2"/>
      <c r="D3" s="3"/>
      <c r="E3" s="4"/>
      <c r="F3" s="3"/>
      <c r="G3" s="3"/>
      <c r="H3" s="5"/>
      <c r="I3" s="3"/>
      <c r="J3" s="5"/>
      <c r="K3" s="6"/>
      <c r="L3" s="7"/>
      <c r="M3" s="5"/>
      <c r="N3" s="5"/>
      <c r="O3" s="2" t="s">
        <v>15</v>
      </c>
      <c r="P3" s="8"/>
      <c r="Q3" s="2"/>
      <c r="R3" s="2"/>
      <c r="S3" s="2"/>
      <c r="T3" s="2"/>
      <c r="U3" s="2"/>
      <c r="V3" s="2"/>
      <c r="W3" s="2"/>
      <c r="X3" s="2"/>
      <c r="Y3" s="2"/>
    </row>
    <row r="4">
      <c r="A4" s="2" t="s">
        <v>16</v>
      </c>
      <c r="B4" s="3"/>
      <c r="C4" s="2"/>
      <c r="D4" s="3"/>
      <c r="E4" s="4"/>
      <c r="F4" s="3"/>
      <c r="G4" s="3"/>
      <c r="H4" s="5"/>
      <c r="I4" s="3"/>
      <c r="J4" s="5"/>
      <c r="K4" s="6"/>
      <c r="L4" s="7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 t="s">
        <v>17</v>
      </c>
      <c r="B5" s="3"/>
      <c r="C5" s="2"/>
      <c r="D5" s="3"/>
      <c r="E5" s="4"/>
      <c r="F5" s="3"/>
      <c r="G5" s="3"/>
      <c r="H5" s="5"/>
      <c r="I5" s="3"/>
      <c r="J5" s="5"/>
      <c r="K5" s="6"/>
      <c r="L5" s="7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 t="s">
        <v>18</v>
      </c>
      <c r="B6" s="3"/>
      <c r="C6" s="2"/>
      <c r="D6" s="3"/>
      <c r="E6" s="4"/>
      <c r="F6" s="3"/>
      <c r="G6" s="3"/>
      <c r="H6" s="5"/>
      <c r="I6" s="3"/>
      <c r="J6" s="5"/>
      <c r="K6" s="6"/>
      <c r="L6" s="7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 t="s">
        <v>19</v>
      </c>
      <c r="B7" s="3"/>
      <c r="C7" s="2"/>
      <c r="D7" s="3"/>
      <c r="E7" s="4"/>
      <c r="F7" s="3"/>
      <c r="G7" s="3"/>
      <c r="H7" s="5"/>
      <c r="I7" s="3"/>
      <c r="J7" s="5"/>
      <c r="K7" s="6"/>
      <c r="L7" s="7"/>
      <c r="M7" s="5"/>
      <c r="N7" s="5"/>
      <c r="O7" s="2" t="s">
        <v>20</v>
      </c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 t="s">
        <v>21</v>
      </c>
      <c r="B8" s="3"/>
      <c r="C8" s="2"/>
      <c r="D8" s="3"/>
      <c r="E8" s="4"/>
      <c r="F8" s="3"/>
      <c r="G8" s="3"/>
      <c r="H8" s="5"/>
      <c r="I8" s="3"/>
      <c r="J8" s="5"/>
      <c r="K8" s="6"/>
      <c r="L8" s="7"/>
      <c r="M8" s="5"/>
      <c r="N8" s="5"/>
      <c r="O8" s="2" t="s">
        <v>22</v>
      </c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 t="s">
        <v>23</v>
      </c>
      <c r="B9" s="3"/>
      <c r="C9" s="2"/>
      <c r="D9" s="3"/>
      <c r="E9" s="4"/>
      <c r="F9" s="3"/>
      <c r="G9" s="3"/>
      <c r="H9" s="5"/>
      <c r="I9" s="3"/>
      <c r="J9" s="5"/>
      <c r="K9" s="6"/>
      <c r="L9" s="7"/>
      <c r="M9" s="5"/>
      <c r="N9" s="5"/>
      <c r="O9" s="2" t="s">
        <v>24</v>
      </c>
      <c r="P9" s="5"/>
      <c r="Q9" s="2"/>
      <c r="R9" s="2"/>
      <c r="S9" s="2"/>
      <c r="T9" s="2"/>
      <c r="U9" s="2"/>
      <c r="V9" s="2"/>
      <c r="W9" s="2"/>
      <c r="X9" s="2"/>
      <c r="Y9" s="2"/>
    </row>
    <row r="10">
      <c r="A10" s="2" t="s">
        <v>25</v>
      </c>
      <c r="B10" s="3"/>
      <c r="C10" s="2"/>
      <c r="D10" s="3"/>
      <c r="E10" s="4"/>
      <c r="F10" s="3"/>
      <c r="G10" s="3"/>
      <c r="H10" s="5"/>
      <c r="I10" s="3"/>
      <c r="J10" s="5"/>
      <c r="K10" s="6"/>
      <c r="L10" s="7"/>
      <c r="M10" s="5"/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 t="s">
        <v>26</v>
      </c>
      <c r="B11" s="3"/>
      <c r="C11" s="2"/>
      <c r="D11" s="3"/>
      <c r="E11" s="4"/>
      <c r="F11" s="3"/>
      <c r="G11" s="3"/>
      <c r="H11" s="5"/>
      <c r="I11" s="3"/>
      <c r="J11" s="5"/>
      <c r="K11" s="6"/>
      <c r="L11" s="7"/>
      <c r="M11" s="5"/>
      <c r="N11" s="5"/>
      <c r="O11" s="2"/>
      <c r="P11" s="5"/>
      <c r="Q11" s="2"/>
      <c r="R11" s="2"/>
      <c r="S11" s="2"/>
      <c r="T11" s="2"/>
      <c r="U11" s="2"/>
      <c r="V11" s="2"/>
      <c r="W11" s="2"/>
      <c r="X11" s="2"/>
      <c r="Y11" s="2"/>
    </row>
    <row r="12">
      <c r="A12" s="2" t="s">
        <v>27</v>
      </c>
      <c r="B12" s="3"/>
      <c r="C12" s="2"/>
      <c r="D12" s="3"/>
      <c r="E12" s="4"/>
      <c r="F12" s="3"/>
      <c r="G12" s="3"/>
      <c r="H12" s="5"/>
      <c r="I12" s="3"/>
      <c r="J12" s="5"/>
      <c r="K12" s="6"/>
      <c r="L12" s="7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 t="s">
        <v>28</v>
      </c>
      <c r="B13" s="3"/>
      <c r="C13" s="2"/>
      <c r="D13" s="3"/>
      <c r="E13" s="4"/>
      <c r="F13" s="3"/>
      <c r="G13" s="3"/>
      <c r="H13" s="5"/>
      <c r="I13" s="3"/>
      <c r="J13" s="5"/>
      <c r="K13" s="6"/>
      <c r="L13" s="7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 t="s">
        <v>29</v>
      </c>
      <c r="B14" s="3"/>
      <c r="C14" s="2"/>
      <c r="D14" s="3"/>
      <c r="E14" s="4"/>
      <c r="F14" s="3"/>
      <c r="G14" s="3"/>
      <c r="H14" s="5"/>
      <c r="I14" s="3"/>
      <c r="J14" s="5"/>
      <c r="K14" s="6"/>
      <c r="L14" s="7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 t="s">
        <v>30</v>
      </c>
      <c r="B15" s="3"/>
      <c r="C15" s="2"/>
      <c r="D15" s="3"/>
      <c r="E15" s="4"/>
      <c r="F15" s="3"/>
      <c r="G15" s="3"/>
      <c r="H15" s="5"/>
      <c r="I15" s="3"/>
      <c r="J15" s="5"/>
      <c r="K15" s="6"/>
      <c r="L15" s="7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 t="s">
        <v>31</v>
      </c>
      <c r="B16" s="3"/>
      <c r="C16" s="2"/>
      <c r="D16" s="3"/>
      <c r="E16" s="4"/>
      <c r="F16" s="3"/>
      <c r="G16" s="3"/>
      <c r="H16" s="5"/>
      <c r="I16" s="3"/>
      <c r="J16" s="5"/>
      <c r="K16" s="6"/>
      <c r="L16" s="7"/>
      <c r="M16" s="5"/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 t="s">
        <v>32</v>
      </c>
      <c r="B17" s="3"/>
      <c r="C17" s="2"/>
      <c r="D17" s="3"/>
      <c r="E17" s="4"/>
      <c r="F17" s="3"/>
      <c r="G17" s="3"/>
      <c r="H17" s="5"/>
      <c r="I17" s="3"/>
      <c r="J17" s="5"/>
      <c r="K17" s="6"/>
      <c r="L17" s="7"/>
      <c r="M17" s="5"/>
      <c r="N17" s="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 t="s">
        <v>33</v>
      </c>
      <c r="B18" s="3"/>
      <c r="C18" s="2"/>
      <c r="D18" s="3"/>
      <c r="E18" s="4"/>
      <c r="F18" s="3"/>
      <c r="G18" s="3"/>
      <c r="H18" s="5"/>
      <c r="I18" s="3"/>
      <c r="J18" s="5"/>
      <c r="K18" s="6"/>
      <c r="L18" s="7"/>
      <c r="M18" s="5"/>
      <c r="N18" s="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 t="s">
        <v>34</v>
      </c>
      <c r="B19" s="3"/>
      <c r="C19" s="2"/>
      <c r="D19" s="3"/>
      <c r="E19" s="4"/>
      <c r="F19" s="3"/>
      <c r="G19" s="3"/>
      <c r="H19" s="5"/>
      <c r="I19" s="3"/>
      <c r="J19" s="5"/>
      <c r="K19" s="6"/>
      <c r="L19" s="7"/>
      <c r="M19" s="5"/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 t="s">
        <v>35</v>
      </c>
      <c r="B20" s="3"/>
      <c r="C20" s="2"/>
      <c r="D20" s="3"/>
      <c r="E20" s="4"/>
      <c r="F20" s="3"/>
      <c r="G20" s="3"/>
      <c r="H20" s="5"/>
      <c r="I20" s="3"/>
      <c r="J20" s="5"/>
      <c r="K20" s="6"/>
      <c r="L20" s="7"/>
      <c r="M20" s="5"/>
      <c r="N20" s="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2" t="s">
        <v>36</v>
      </c>
      <c r="B21" s="3"/>
      <c r="C21" s="2"/>
      <c r="D21" s="3"/>
      <c r="E21" s="4"/>
      <c r="F21" s="3"/>
      <c r="G21" s="3"/>
      <c r="H21" s="5"/>
      <c r="I21" s="3"/>
      <c r="J21" s="5"/>
      <c r="K21" s="6"/>
      <c r="L21" s="7"/>
      <c r="M21" s="5"/>
      <c r="N21" s="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 t="s">
        <v>37</v>
      </c>
      <c r="B22" s="3"/>
      <c r="C22" s="2"/>
      <c r="D22" s="3"/>
      <c r="E22" s="4"/>
      <c r="F22" s="3"/>
      <c r="G22" s="3"/>
      <c r="H22" s="5"/>
      <c r="I22" s="3"/>
      <c r="J22" s="5"/>
      <c r="K22" s="6"/>
      <c r="L22" s="7"/>
      <c r="M22" s="5"/>
      <c r="N22" s="5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 t="s">
        <v>38</v>
      </c>
      <c r="B23" s="3"/>
      <c r="C23" s="2"/>
      <c r="D23" s="3"/>
      <c r="E23" s="4"/>
      <c r="F23" s="3"/>
      <c r="G23" s="3"/>
      <c r="H23" s="5"/>
      <c r="I23" s="3"/>
      <c r="J23" s="5"/>
      <c r="K23" s="6"/>
      <c r="L23" s="7"/>
      <c r="M23" s="5"/>
      <c r="N23" s="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 t="s">
        <v>39</v>
      </c>
      <c r="B24" s="3"/>
      <c r="C24" s="2"/>
      <c r="D24" s="3"/>
      <c r="E24" s="4"/>
      <c r="F24" s="3"/>
      <c r="G24" s="3"/>
      <c r="H24" s="5"/>
      <c r="I24" s="3"/>
      <c r="J24" s="5"/>
      <c r="K24" s="6"/>
      <c r="L24" s="7"/>
      <c r="M24" s="5"/>
      <c r="N24" s="5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 t="s">
        <v>40</v>
      </c>
      <c r="B25" s="3"/>
      <c r="C25" s="2"/>
      <c r="D25" s="3"/>
      <c r="E25" s="4"/>
      <c r="F25" s="3"/>
      <c r="G25" s="3"/>
      <c r="H25" s="5"/>
      <c r="I25" s="3"/>
      <c r="J25" s="5"/>
      <c r="K25" s="6"/>
      <c r="L25" s="7"/>
      <c r="M25" s="5"/>
      <c r="N25" s="5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 t="s">
        <v>41</v>
      </c>
      <c r="B26" s="3"/>
      <c r="C26" s="2"/>
      <c r="D26" s="3"/>
      <c r="E26" s="4"/>
      <c r="F26" s="3"/>
      <c r="G26" s="3"/>
      <c r="H26" s="5"/>
      <c r="I26" s="3"/>
      <c r="J26" s="5"/>
      <c r="K26" s="6"/>
      <c r="L26" s="7"/>
      <c r="M26" s="5"/>
      <c r="N26" s="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 t="s">
        <v>42</v>
      </c>
      <c r="B27" s="3"/>
      <c r="C27" s="2"/>
      <c r="D27" s="3"/>
      <c r="E27" s="4"/>
      <c r="F27" s="3"/>
      <c r="G27" s="3"/>
      <c r="H27" s="5"/>
      <c r="I27" s="3"/>
      <c r="J27" s="5"/>
      <c r="K27" s="6"/>
      <c r="L27" s="7"/>
      <c r="M27" s="5"/>
      <c r="N27" s="5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 t="s">
        <v>43</v>
      </c>
      <c r="B28" s="3"/>
      <c r="C28" s="2"/>
      <c r="D28" s="3"/>
      <c r="E28" s="4"/>
      <c r="F28" s="3"/>
      <c r="G28" s="3"/>
      <c r="H28" s="5"/>
      <c r="I28" s="3"/>
      <c r="J28" s="5"/>
      <c r="K28" s="6"/>
      <c r="L28" s="7"/>
      <c r="M28" s="5"/>
      <c r="N28" s="5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 t="s">
        <v>44</v>
      </c>
      <c r="B29" s="3"/>
      <c r="C29" s="2"/>
      <c r="D29" s="3"/>
      <c r="E29" s="4"/>
      <c r="F29" s="3"/>
      <c r="G29" s="3"/>
      <c r="H29" s="5"/>
      <c r="I29" s="3"/>
      <c r="J29" s="5"/>
      <c r="K29" s="6"/>
      <c r="L29" s="7"/>
      <c r="M29" s="5"/>
      <c r="N29" s="5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 t="s">
        <v>45</v>
      </c>
      <c r="B30" s="3"/>
      <c r="C30" s="2"/>
      <c r="D30" s="3"/>
      <c r="E30" s="4"/>
      <c r="F30" s="3"/>
      <c r="G30" s="3"/>
      <c r="H30" s="5"/>
      <c r="I30" s="3"/>
      <c r="J30" s="5"/>
      <c r="K30" s="6"/>
      <c r="L30" s="7"/>
      <c r="M30" s="5"/>
      <c r="N30" s="5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 t="s">
        <v>46</v>
      </c>
      <c r="B31" s="3"/>
      <c r="C31" s="2"/>
      <c r="D31" s="3"/>
      <c r="E31" s="4"/>
      <c r="F31" s="3"/>
      <c r="G31" s="3"/>
      <c r="H31" s="5"/>
      <c r="I31" s="3"/>
      <c r="J31" s="5"/>
      <c r="K31" s="6"/>
      <c r="L31" s="7"/>
      <c r="M31" s="5"/>
      <c r="N31" s="5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 t="s">
        <v>47</v>
      </c>
      <c r="B32" s="3"/>
      <c r="C32" s="2"/>
      <c r="D32" s="3"/>
      <c r="E32" s="4"/>
      <c r="F32" s="3"/>
      <c r="G32" s="3"/>
      <c r="H32" s="5"/>
      <c r="I32" s="3"/>
      <c r="J32" s="5"/>
      <c r="K32" s="6"/>
      <c r="L32" s="7"/>
      <c r="M32" s="5"/>
      <c r="N32" s="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 t="s">
        <v>48</v>
      </c>
      <c r="B33" s="3"/>
      <c r="C33" s="2"/>
      <c r="D33" s="3"/>
      <c r="E33" s="4"/>
      <c r="F33" s="3"/>
      <c r="G33" s="3"/>
      <c r="H33" s="5"/>
      <c r="I33" s="3"/>
      <c r="J33" s="5"/>
      <c r="K33" s="6"/>
      <c r="L33" s="7"/>
      <c r="M33" s="5"/>
      <c r="N33" s="5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 t="s">
        <v>49</v>
      </c>
      <c r="B34" s="3"/>
      <c r="C34" s="2"/>
      <c r="D34" s="3"/>
      <c r="E34" s="4"/>
      <c r="F34" s="3"/>
      <c r="G34" s="3"/>
      <c r="H34" s="5"/>
      <c r="I34" s="3"/>
      <c r="J34" s="5"/>
      <c r="K34" s="6"/>
      <c r="L34" s="7"/>
      <c r="M34" s="5"/>
      <c r="N34" s="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 t="s">
        <v>50</v>
      </c>
      <c r="B35" s="3"/>
      <c r="C35" s="2"/>
      <c r="D35" s="3"/>
      <c r="E35" s="4"/>
      <c r="F35" s="3"/>
      <c r="G35" s="3"/>
      <c r="H35" s="5"/>
      <c r="I35" s="3"/>
      <c r="J35" s="5"/>
      <c r="K35" s="6"/>
      <c r="L35" s="7"/>
      <c r="M35" s="5"/>
      <c r="N35" s="5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 t="s">
        <v>51</v>
      </c>
      <c r="B36" s="3"/>
      <c r="C36" s="2"/>
      <c r="D36" s="3"/>
      <c r="E36" s="4"/>
      <c r="F36" s="3"/>
      <c r="G36" s="3"/>
      <c r="H36" s="5"/>
      <c r="I36" s="3"/>
      <c r="J36" s="5"/>
      <c r="K36" s="6"/>
      <c r="L36" s="7"/>
      <c r="M36" s="5"/>
      <c r="N36" s="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 t="s">
        <v>52</v>
      </c>
      <c r="B37" s="3"/>
      <c r="C37" s="2"/>
      <c r="D37" s="3"/>
      <c r="E37" s="4"/>
      <c r="F37" s="3"/>
      <c r="G37" s="3"/>
      <c r="H37" s="5"/>
      <c r="I37" s="3"/>
      <c r="J37" s="5"/>
      <c r="K37" s="6"/>
      <c r="L37" s="7"/>
      <c r="M37" s="5"/>
      <c r="N37" s="5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 t="s">
        <v>53</v>
      </c>
      <c r="B38" s="3"/>
      <c r="C38" s="2"/>
      <c r="D38" s="3"/>
      <c r="E38" s="4"/>
      <c r="F38" s="3"/>
      <c r="G38" s="3"/>
      <c r="H38" s="5"/>
      <c r="I38" s="3"/>
      <c r="J38" s="5"/>
      <c r="K38" s="6"/>
      <c r="L38" s="7"/>
      <c r="M38" s="5"/>
      <c r="N38" s="5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 t="s">
        <v>54</v>
      </c>
      <c r="B39" s="3"/>
      <c r="C39" s="2"/>
      <c r="D39" s="3"/>
      <c r="E39" s="4"/>
      <c r="F39" s="3"/>
      <c r="G39" s="3"/>
      <c r="H39" s="5"/>
      <c r="I39" s="3"/>
      <c r="J39" s="5"/>
      <c r="K39" s="6"/>
      <c r="L39" s="7"/>
      <c r="M39" s="5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 t="s">
        <v>55</v>
      </c>
      <c r="B40" s="3"/>
      <c r="C40" s="2"/>
      <c r="D40" s="3"/>
      <c r="E40" s="4"/>
      <c r="F40" s="3"/>
      <c r="G40" s="3"/>
      <c r="H40" s="5"/>
      <c r="I40" s="3"/>
      <c r="J40" s="5"/>
      <c r="K40" s="6"/>
      <c r="L40" s="7"/>
      <c r="M40" s="5"/>
      <c r="N40" s="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 t="s">
        <v>56</v>
      </c>
      <c r="B41" s="3"/>
      <c r="C41" s="2"/>
      <c r="D41" s="3"/>
      <c r="E41" s="4"/>
      <c r="F41" s="3"/>
      <c r="G41" s="3"/>
      <c r="H41" s="5"/>
      <c r="I41" s="3"/>
      <c r="J41" s="5"/>
      <c r="K41" s="6"/>
      <c r="L41" s="7"/>
      <c r="M41" s="5"/>
      <c r="N41" s="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 t="s">
        <v>57</v>
      </c>
      <c r="B42" s="3"/>
      <c r="C42" s="2"/>
      <c r="D42" s="3"/>
      <c r="E42" s="4"/>
      <c r="F42" s="3"/>
      <c r="G42" s="3"/>
      <c r="H42" s="5"/>
      <c r="I42" s="3"/>
      <c r="J42" s="5"/>
      <c r="K42" s="6"/>
      <c r="L42" s="7"/>
      <c r="M42" s="5"/>
      <c r="N42" s="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 t="s">
        <v>58</v>
      </c>
      <c r="B43" s="3"/>
      <c r="C43" s="2"/>
      <c r="D43" s="3"/>
      <c r="E43" s="4"/>
      <c r="F43" s="3"/>
      <c r="G43" s="3"/>
      <c r="H43" s="5"/>
      <c r="I43" s="3"/>
      <c r="J43" s="5"/>
      <c r="K43" s="6"/>
      <c r="L43" s="7"/>
      <c r="M43" s="5"/>
      <c r="N43" s="5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 t="s">
        <v>59</v>
      </c>
      <c r="B44" s="3"/>
      <c r="C44" s="2"/>
      <c r="D44" s="3"/>
      <c r="E44" s="4"/>
      <c r="F44" s="3"/>
      <c r="G44" s="3"/>
      <c r="H44" s="5"/>
      <c r="I44" s="3"/>
      <c r="J44" s="5"/>
      <c r="K44" s="6"/>
      <c r="L44" s="7"/>
      <c r="M44" s="5"/>
      <c r="N44" s="5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 t="s">
        <v>60</v>
      </c>
      <c r="B45" s="3"/>
      <c r="C45" s="2"/>
      <c r="D45" s="3"/>
      <c r="E45" s="4"/>
      <c r="F45" s="3"/>
      <c r="G45" s="3"/>
      <c r="H45" s="5"/>
      <c r="I45" s="3"/>
      <c r="J45" s="5"/>
      <c r="K45" s="6"/>
      <c r="L45" s="7"/>
      <c r="M45" s="5"/>
      <c r="N45" s="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 t="s">
        <v>61</v>
      </c>
      <c r="B46" s="3"/>
      <c r="C46" s="2"/>
      <c r="D46" s="3"/>
      <c r="E46" s="4"/>
      <c r="F46" s="3"/>
      <c r="G46" s="3"/>
      <c r="H46" s="5"/>
      <c r="I46" s="3"/>
      <c r="J46" s="5"/>
      <c r="K46" s="6"/>
      <c r="L46" s="7"/>
      <c r="M46" s="5"/>
      <c r="N46" s="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 t="s">
        <v>62</v>
      </c>
      <c r="B47" s="3"/>
      <c r="C47" s="2"/>
      <c r="D47" s="3"/>
      <c r="E47" s="4"/>
      <c r="F47" s="3"/>
      <c r="G47" s="3"/>
      <c r="H47" s="5"/>
      <c r="I47" s="3"/>
      <c r="J47" s="5"/>
      <c r="K47" s="6"/>
      <c r="L47" s="7"/>
      <c r="M47" s="5"/>
      <c r="N47" s="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 t="s">
        <v>63</v>
      </c>
      <c r="B48" s="3"/>
      <c r="C48" s="2"/>
      <c r="D48" s="3"/>
      <c r="E48" s="4"/>
      <c r="F48" s="3"/>
      <c r="G48" s="3"/>
      <c r="H48" s="5"/>
      <c r="I48" s="3"/>
      <c r="J48" s="5"/>
      <c r="K48" s="6"/>
      <c r="L48" s="7"/>
      <c r="M48" s="5"/>
      <c r="N48" s="5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 t="s">
        <v>64</v>
      </c>
      <c r="B49" s="3"/>
      <c r="C49" s="2"/>
      <c r="D49" s="3"/>
      <c r="E49" s="4"/>
      <c r="F49" s="3"/>
      <c r="G49" s="3"/>
      <c r="H49" s="5"/>
      <c r="I49" s="3"/>
      <c r="J49" s="5"/>
      <c r="K49" s="6"/>
      <c r="L49" s="7"/>
      <c r="M49" s="5"/>
      <c r="N49" s="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18.43"/>
    <col customWidth="1" min="3" max="3" width="11.14"/>
    <col customWidth="1" min="4" max="4" width="32.57"/>
    <col customWidth="1" min="5" max="5" width="10.86"/>
    <col customWidth="1" min="6" max="6" width="15.57"/>
    <col customWidth="1" min="7" max="7" width="19.86"/>
    <col customWidth="1" min="8" max="8" width="18.14"/>
    <col customWidth="1" min="9" max="9" width="10.57"/>
    <col customWidth="1" min="10" max="10" width="18.0"/>
    <col customWidth="1" min="11" max="11" width="14.14"/>
    <col customWidth="1" min="12" max="12" width="14.43"/>
    <col customWidth="1" min="13" max="18" width="13.71"/>
    <col customWidth="1" min="19" max="26" width="8.71"/>
  </cols>
  <sheetData>
    <row r="1" ht="12.75" customHeight="1">
      <c r="A1" s="9" t="s">
        <v>65</v>
      </c>
      <c r="B1" s="9" t="s">
        <v>66</v>
      </c>
      <c r="C1" s="1" t="s">
        <v>67</v>
      </c>
      <c r="D1" s="1" t="s">
        <v>0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1</v>
      </c>
    </row>
    <row r="2" ht="12.75" customHeight="1">
      <c r="A2" s="9">
        <v>1.0</v>
      </c>
      <c r="B2" s="9" t="s">
        <v>81</v>
      </c>
    </row>
    <row r="3" ht="12.75" customHeight="1">
      <c r="A3" s="9">
        <v>2.0</v>
      </c>
      <c r="B3" s="9" t="s">
        <v>81</v>
      </c>
    </row>
    <row r="4" ht="12.75" customHeight="1">
      <c r="A4" s="9">
        <v>3.0</v>
      </c>
      <c r="B4" s="9" t="s">
        <v>81</v>
      </c>
    </row>
    <row r="5" ht="12.75" customHeight="1">
      <c r="A5" s="9">
        <v>4.0</v>
      </c>
      <c r="B5" s="9" t="s">
        <v>82</v>
      </c>
    </row>
    <row r="6" ht="12.75" customHeight="1">
      <c r="A6" s="9">
        <v>5.0</v>
      </c>
      <c r="B6" s="9" t="s">
        <v>83</v>
      </c>
    </row>
    <row r="7" ht="12.75" customHeight="1">
      <c r="A7" s="9">
        <v>6.0</v>
      </c>
      <c r="B7" s="9" t="s">
        <v>84</v>
      </c>
    </row>
    <row r="8" ht="12.75" customHeight="1">
      <c r="A8" s="9">
        <v>7.0</v>
      </c>
      <c r="B8" s="9" t="s">
        <v>84</v>
      </c>
    </row>
    <row r="9" ht="12.75" customHeight="1">
      <c r="A9" s="9">
        <v>8.0</v>
      </c>
      <c r="B9" s="9" t="s">
        <v>85</v>
      </c>
    </row>
    <row r="10" ht="12.75" customHeight="1">
      <c r="A10" s="9">
        <v>9.0</v>
      </c>
      <c r="B10" s="9" t="s">
        <v>86</v>
      </c>
    </row>
    <row r="11" ht="12.75" customHeight="1">
      <c r="A11" s="9">
        <v>10.0</v>
      </c>
      <c r="B11" s="9" t="s">
        <v>86</v>
      </c>
    </row>
    <row r="12" ht="12.75" customHeight="1">
      <c r="A12" s="9">
        <v>11.0</v>
      </c>
      <c r="B12" s="9" t="s">
        <v>86</v>
      </c>
    </row>
    <row r="13" ht="12.75" customHeight="1">
      <c r="A13" s="9">
        <v>12.0</v>
      </c>
      <c r="B13" s="9" t="s">
        <v>87</v>
      </c>
    </row>
    <row r="14" ht="12.75" customHeight="1">
      <c r="A14" s="9">
        <v>13.0</v>
      </c>
      <c r="B14" s="9" t="s">
        <v>88</v>
      </c>
    </row>
    <row r="15" ht="12.75" customHeight="1">
      <c r="A15" s="9">
        <v>14.0</v>
      </c>
      <c r="B15" s="9" t="s">
        <v>88</v>
      </c>
    </row>
    <row r="16" ht="12.75" customHeight="1">
      <c r="A16" s="9">
        <v>15.0</v>
      </c>
      <c r="B16" s="9" t="s">
        <v>89</v>
      </c>
    </row>
    <row r="17" ht="12.75" customHeight="1">
      <c r="A17" s="9">
        <v>16.0</v>
      </c>
      <c r="B17" s="9" t="s">
        <v>81</v>
      </c>
    </row>
    <row r="18" ht="12.75" customHeight="1">
      <c r="A18" s="9">
        <v>17.0</v>
      </c>
      <c r="B18" s="9" t="s">
        <v>90</v>
      </c>
    </row>
    <row r="19" ht="12.75" customHeight="1">
      <c r="A19" s="9">
        <v>18.0</v>
      </c>
      <c r="B19" s="9" t="s">
        <v>83</v>
      </c>
    </row>
    <row r="20" ht="12.75" customHeight="1">
      <c r="A20" s="9">
        <v>19.0</v>
      </c>
      <c r="B20" s="9" t="s">
        <v>91</v>
      </c>
    </row>
    <row r="21" ht="12.75" customHeight="1">
      <c r="A21" s="9">
        <v>20.0</v>
      </c>
      <c r="B21" s="9" t="s">
        <v>82</v>
      </c>
    </row>
    <row r="22" ht="12.75" customHeight="1">
      <c r="A22" s="9">
        <v>21.0</v>
      </c>
      <c r="B22" s="9" t="s">
        <v>82</v>
      </c>
    </row>
    <row r="23" ht="12.75" customHeight="1">
      <c r="A23" s="9">
        <v>22.0</v>
      </c>
      <c r="B23" s="9" t="s">
        <v>85</v>
      </c>
    </row>
    <row r="24" ht="12.75" customHeight="1">
      <c r="A24" s="9">
        <v>23.0</v>
      </c>
      <c r="B24" s="9" t="s">
        <v>85</v>
      </c>
    </row>
    <row r="25" ht="12.75" customHeight="1">
      <c r="A25" s="9">
        <v>24.0</v>
      </c>
      <c r="B25" s="9" t="s">
        <v>90</v>
      </c>
    </row>
    <row r="26" ht="12.75" customHeight="1">
      <c r="A26" s="9">
        <v>25.0</v>
      </c>
      <c r="B26" s="9" t="s">
        <v>87</v>
      </c>
    </row>
    <row r="27" ht="12.75" customHeight="1">
      <c r="A27" s="9">
        <v>26.0</v>
      </c>
      <c r="B27" s="9" t="s">
        <v>87</v>
      </c>
    </row>
    <row r="28" ht="12.75" customHeight="1">
      <c r="A28" s="9">
        <v>27.0</v>
      </c>
      <c r="B28" s="9" t="s">
        <v>87</v>
      </c>
    </row>
    <row r="29" ht="12.75" customHeight="1">
      <c r="A29" s="9">
        <v>28.0</v>
      </c>
      <c r="B29" s="9" t="s">
        <v>87</v>
      </c>
    </row>
    <row r="30" ht="12.75" customHeight="1">
      <c r="A30" s="9">
        <v>29.0</v>
      </c>
      <c r="B30" s="9" t="s">
        <v>87</v>
      </c>
    </row>
    <row r="31" ht="12.75" customHeight="1">
      <c r="A31" s="9">
        <v>30.0</v>
      </c>
      <c r="B31" s="9" t="s">
        <v>82</v>
      </c>
    </row>
    <row r="32" ht="12.75" customHeight="1">
      <c r="A32" s="9">
        <v>31.0</v>
      </c>
      <c r="B32" s="9" t="s">
        <v>92</v>
      </c>
    </row>
    <row r="33" ht="12.75" customHeight="1">
      <c r="A33" s="9">
        <v>32.0</v>
      </c>
      <c r="B33" s="9" t="s">
        <v>86</v>
      </c>
    </row>
    <row r="34" ht="12.75" customHeight="1">
      <c r="A34" s="9">
        <v>33.0</v>
      </c>
      <c r="B34" s="9" t="s">
        <v>86</v>
      </c>
    </row>
    <row r="35" ht="12.75" customHeight="1">
      <c r="A35" s="9">
        <v>34.0</v>
      </c>
      <c r="B35" s="9" t="s">
        <v>87</v>
      </c>
    </row>
    <row r="36" ht="12.75" customHeight="1">
      <c r="A36" s="9">
        <v>35.0</v>
      </c>
      <c r="B36" s="9" t="s">
        <v>86</v>
      </c>
    </row>
    <row r="37" ht="12.75" customHeight="1">
      <c r="A37" s="9">
        <v>36.0</v>
      </c>
      <c r="B37" s="9" t="s">
        <v>83</v>
      </c>
    </row>
    <row r="38" ht="12.75" customHeight="1">
      <c r="A38" s="9">
        <v>37.0</v>
      </c>
      <c r="B38" s="9" t="s">
        <v>84</v>
      </c>
    </row>
    <row r="39" ht="12.75" customHeight="1">
      <c r="A39" s="9">
        <v>38.0</v>
      </c>
      <c r="B39" s="9" t="s">
        <v>82</v>
      </c>
    </row>
    <row r="40" ht="12.75" customHeight="1">
      <c r="A40" s="9">
        <v>39.0</v>
      </c>
      <c r="B40" s="9" t="s">
        <v>87</v>
      </c>
    </row>
    <row r="41" ht="12.75" customHeight="1">
      <c r="A41" s="9">
        <v>40.0</v>
      </c>
      <c r="B41" s="9" t="s">
        <v>90</v>
      </c>
    </row>
    <row r="42" ht="12.75" customHeight="1">
      <c r="A42" s="9">
        <v>41.0</v>
      </c>
      <c r="B42" s="9" t="s">
        <v>90</v>
      </c>
    </row>
    <row r="43" ht="12.75" customHeight="1">
      <c r="A43" s="9">
        <v>42.0</v>
      </c>
      <c r="B43" s="9" t="s">
        <v>84</v>
      </c>
    </row>
    <row r="44" ht="12.75" customHeight="1">
      <c r="A44" s="9">
        <v>43.0</v>
      </c>
      <c r="B44" s="9" t="s">
        <v>86</v>
      </c>
    </row>
    <row r="45" ht="12.75" customHeight="1">
      <c r="A45" s="9">
        <v>44.0</v>
      </c>
      <c r="B45" s="9" t="s">
        <v>82</v>
      </c>
    </row>
    <row r="46" ht="12.75" customHeight="1">
      <c r="A46" s="9">
        <v>45.0</v>
      </c>
      <c r="B46" s="9" t="s">
        <v>83</v>
      </c>
    </row>
    <row r="47" ht="12.75" customHeight="1">
      <c r="A47" s="9">
        <v>46.0</v>
      </c>
      <c r="B47" s="9" t="s">
        <v>87</v>
      </c>
    </row>
    <row r="48" ht="12.75" customHeight="1">
      <c r="A48" s="9">
        <v>47.0</v>
      </c>
      <c r="B48" s="9" t="s">
        <v>87</v>
      </c>
    </row>
    <row r="49" ht="12.75" customHeight="1">
      <c r="A49" s="9">
        <v>48.0</v>
      </c>
      <c r="B49" s="9" t="s">
        <v>93</v>
      </c>
    </row>
    <row r="50" ht="12.75" customHeight="1">
      <c r="A50" s="9">
        <v>49.0</v>
      </c>
      <c r="B50" s="9" t="s">
        <v>94</v>
      </c>
    </row>
    <row r="51" ht="12.75" customHeight="1">
      <c r="A51" s="9">
        <v>50.0</v>
      </c>
      <c r="B51" s="9" t="s">
        <v>94</v>
      </c>
    </row>
    <row r="52" ht="12.75" customHeight="1">
      <c r="A52" s="9">
        <v>51.0</v>
      </c>
      <c r="B52" s="9" t="s">
        <v>82</v>
      </c>
    </row>
    <row r="53" ht="12.75" customHeight="1">
      <c r="A53" s="9">
        <v>52.0</v>
      </c>
      <c r="B53" s="9" t="s">
        <v>84</v>
      </c>
    </row>
    <row r="54" ht="12.75" customHeight="1">
      <c r="A54" s="9">
        <v>53.0</v>
      </c>
      <c r="B54" s="9" t="s">
        <v>87</v>
      </c>
    </row>
    <row r="55" ht="12.75" customHeight="1">
      <c r="A55" s="9">
        <v>54.0</v>
      </c>
      <c r="B55" s="9" t="s">
        <v>86</v>
      </c>
    </row>
    <row r="56" ht="12.75" customHeight="1">
      <c r="A56" s="9">
        <v>55.0</v>
      </c>
      <c r="B56" s="9" t="s">
        <v>84</v>
      </c>
    </row>
    <row r="57" ht="12.75" customHeight="1">
      <c r="A57" s="9">
        <v>56.0</v>
      </c>
      <c r="B57" s="9" t="s">
        <v>84</v>
      </c>
    </row>
    <row r="58" ht="12.75" customHeight="1">
      <c r="A58" s="9">
        <v>57.0</v>
      </c>
      <c r="B58" s="9" t="s">
        <v>84</v>
      </c>
    </row>
    <row r="59" ht="12.75" customHeight="1">
      <c r="A59" s="9">
        <v>58.0</v>
      </c>
      <c r="B59" s="9" t="s">
        <v>84</v>
      </c>
    </row>
    <row r="60" ht="12.75" customHeight="1">
      <c r="A60" s="9">
        <v>59.0</v>
      </c>
      <c r="B60" s="9" t="s">
        <v>88</v>
      </c>
    </row>
    <row r="61" ht="12.75" customHeight="1">
      <c r="A61" s="9">
        <v>60.0</v>
      </c>
      <c r="B61" s="9" t="s">
        <v>81</v>
      </c>
    </row>
    <row r="62" ht="12.75" customHeight="1">
      <c r="A62" s="9">
        <v>61.0</v>
      </c>
      <c r="B62" s="9" t="s">
        <v>89</v>
      </c>
    </row>
    <row r="63" ht="12.75" customHeight="1">
      <c r="A63" s="9">
        <v>62.0</v>
      </c>
      <c r="B63" s="9" t="s">
        <v>89</v>
      </c>
    </row>
    <row r="64" ht="12.75" customHeight="1">
      <c r="A64" s="9">
        <v>63.0</v>
      </c>
      <c r="B64" s="9" t="s">
        <v>87</v>
      </c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7.57"/>
    <col customWidth="1" min="2" max="2" width="32.86"/>
    <col customWidth="1" min="3" max="3" width="17.29"/>
    <col customWidth="1" min="4" max="4" width="11.29"/>
    <col customWidth="1" min="5" max="5" width="15.14"/>
    <col customWidth="1" min="6" max="6" width="12.0"/>
    <col customWidth="1" min="7" max="8" width="11.14"/>
    <col customWidth="1" hidden="1" min="9" max="9" width="12.57"/>
    <col customWidth="1" hidden="1" min="10" max="10" width="11.29"/>
    <col customWidth="1" hidden="1" min="11" max="11" width="15.0"/>
    <col customWidth="1" hidden="1" min="12" max="12" width="18.0"/>
    <col customWidth="1" hidden="1" min="13" max="13" width="11.14"/>
    <col customWidth="1" hidden="1" min="14" max="14" width="17.57"/>
    <col customWidth="1" hidden="1" min="15" max="15" width="15.0"/>
    <col customWidth="1" hidden="1" min="16" max="19" width="12.57"/>
    <col customWidth="1" hidden="1" min="20" max="20" width="6.14"/>
    <col customWidth="1" min="21" max="21" width="10.43"/>
    <col customWidth="1" min="22" max="22" width="8.57"/>
    <col customWidth="1" min="23" max="23" width="6.86"/>
    <col customWidth="1" min="24" max="24" width="10.86"/>
    <col customWidth="1" min="25" max="25" width="10.57"/>
    <col customWidth="1" min="26" max="26" width="12.71"/>
    <col customWidth="1" min="27" max="27" width="13.0"/>
    <col customWidth="1" min="28" max="31" width="17.57"/>
    <col customWidth="1" min="32" max="32" width="14.86"/>
    <col customWidth="1" min="33" max="33" width="19.57"/>
    <col customWidth="1" min="34" max="34" width="22.71"/>
    <col customWidth="1" min="35" max="35" width="11.29"/>
    <col customWidth="1" min="36" max="36" width="14.57"/>
    <col customWidth="1" min="37" max="37" width="12.57"/>
    <col customWidth="1" min="38" max="38" width="12.71"/>
    <col customWidth="1" min="39" max="39" width="12.57"/>
  </cols>
  <sheetData>
    <row r="1" ht="15.75" customHeight="1">
      <c r="A1" s="10" t="s">
        <v>95</v>
      </c>
      <c r="B1" s="10" t="s">
        <v>96</v>
      </c>
      <c r="C1" s="10" t="s">
        <v>97</v>
      </c>
      <c r="D1" s="10" t="s">
        <v>98</v>
      </c>
      <c r="E1" s="10" t="s">
        <v>99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2"/>
      <c r="AG1" s="11"/>
      <c r="AH1" s="11"/>
      <c r="AI1" s="2"/>
      <c r="AJ1" s="13"/>
      <c r="AK1" s="2"/>
      <c r="AL1" s="2"/>
      <c r="AM1" s="14"/>
    </row>
    <row r="2" ht="15.75" customHeight="1">
      <c r="A2" s="11">
        <v>1022.0</v>
      </c>
      <c r="B2" s="11" t="s">
        <v>34</v>
      </c>
      <c r="C2" s="11" t="s">
        <v>85</v>
      </c>
      <c r="D2" s="14">
        <v>4.0</v>
      </c>
      <c r="E2" s="14">
        <v>66343.0</v>
      </c>
      <c r="F2" s="15"/>
      <c r="G2" s="15"/>
      <c r="H2" s="15"/>
      <c r="I2" s="16"/>
      <c r="J2" s="2"/>
      <c r="K2" s="2"/>
      <c r="L2" s="2"/>
      <c r="M2" s="16"/>
      <c r="N2" s="2"/>
      <c r="O2" s="17"/>
      <c r="P2" s="2"/>
      <c r="Q2" s="2"/>
      <c r="R2" s="2"/>
      <c r="S2" s="2"/>
      <c r="T2" s="14"/>
      <c r="U2" s="14"/>
      <c r="V2" s="14"/>
      <c r="W2" s="14"/>
      <c r="X2" s="14"/>
      <c r="Y2" s="2"/>
      <c r="Z2" s="2"/>
      <c r="AA2" s="2"/>
      <c r="AB2" s="2"/>
      <c r="AC2" s="2"/>
      <c r="AD2" s="2"/>
      <c r="AE2" s="2"/>
      <c r="AF2" s="12"/>
      <c r="AG2" s="11"/>
      <c r="AH2" s="11"/>
      <c r="AI2" s="2"/>
      <c r="AJ2" s="13"/>
      <c r="AK2" s="2"/>
      <c r="AL2" s="2"/>
      <c r="AM2" s="14"/>
    </row>
    <row r="3" ht="15.75" customHeight="1">
      <c r="A3" s="11">
        <v>1057.0</v>
      </c>
      <c r="B3" s="11" t="s">
        <v>26</v>
      </c>
      <c r="C3" s="11" t="s">
        <v>88</v>
      </c>
      <c r="D3" s="14">
        <v>3.0</v>
      </c>
      <c r="E3" s="14">
        <v>34688.666666666664</v>
      </c>
      <c r="F3" s="15"/>
      <c r="G3" s="15"/>
      <c r="H3" s="15"/>
      <c r="I3" s="16"/>
      <c r="J3" s="2"/>
      <c r="K3" s="2"/>
      <c r="L3" s="2"/>
      <c r="M3" s="16"/>
      <c r="N3" s="2"/>
      <c r="O3" s="17"/>
      <c r="P3" s="2"/>
      <c r="Q3" s="2"/>
      <c r="R3" s="2"/>
      <c r="S3" s="18"/>
      <c r="T3" s="14"/>
      <c r="U3" s="14"/>
      <c r="V3" s="14"/>
      <c r="W3" s="14"/>
      <c r="X3" s="14"/>
      <c r="Y3" s="2"/>
      <c r="Z3" s="2"/>
      <c r="AA3" s="2"/>
      <c r="AB3" s="2"/>
      <c r="AC3" s="2"/>
      <c r="AD3" s="2"/>
      <c r="AE3" s="2"/>
      <c r="AF3" s="12"/>
      <c r="AG3" s="11"/>
      <c r="AH3" s="11"/>
      <c r="AI3" s="2"/>
      <c r="AJ3" s="13"/>
      <c r="AK3" s="2"/>
      <c r="AL3" s="2"/>
      <c r="AM3" s="14"/>
    </row>
    <row r="4" ht="15.75" customHeight="1">
      <c r="A4" s="11">
        <v>1061.0</v>
      </c>
      <c r="B4" s="11" t="s">
        <v>100</v>
      </c>
      <c r="C4" s="11" t="s">
        <v>82</v>
      </c>
      <c r="D4" s="14">
        <v>5.0</v>
      </c>
      <c r="E4" s="14">
        <v>29269.0</v>
      </c>
      <c r="F4" s="15"/>
      <c r="G4" s="15"/>
      <c r="H4" s="15"/>
      <c r="I4" s="16"/>
      <c r="J4" s="2"/>
      <c r="K4" s="2"/>
      <c r="L4" s="2"/>
      <c r="M4" s="16"/>
      <c r="N4" s="2"/>
      <c r="O4" s="17"/>
      <c r="P4" s="2"/>
      <c r="Q4" s="2"/>
      <c r="R4" s="2"/>
      <c r="S4" s="2"/>
      <c r="T4" s="14"/>
      <c r="U4" s="14"/>
      <c r="V4" s="14"/>
      <c r="W4" s="14"/>
      <c r="X4" s="14"/>
      <c r="Y4" s="2"/>
      <c r="Z4" s="2"/>
      <c r="AA4" s="2"/>
      <c r="AB4" s="2"/>
      <c r="AC4" s="2"/>
      <c r="AD4" s="2"/>
      <c r="AE4" s="2"/>
      <c r="AF4" s="12"/>
      <c r="AG4" s="11"/>
      <c r="AH4" s="11"/>
      <c r="AI4" s="2"/>
      <c r="AJ4" s="13"/>
      <c r="AK4" s="2"/>
      <c r="AL4" s="2"/>
      <c r="AM4" s="14"/>
    </row>
    <row r="5" ht="15.75" customHeight="1">
      <c r="A5" s="11">
        <v>1070.0</v>
      </c>
      <c r="B5" s="11" t="s">
        <v>14</v>
      </c>
      <c r="C5" s="11" t="s">
        <v>81</v>
      </c>
      <c r="D5" s="14">
        <v>5.0</v>
      </c>
      <c r="E5" s="14">
        <v>36413.6</v>
      </c>
      <c r="F5" s="15"/>
      <c r="G5" s="15"/>
      <c r="H5" s="15"/>
      <c r="I5" s="16"/>
      <c r="J5" s="2"/>
      <c r="K5" s="2"/>
      <c r="L5" s="2"/>
      <c r="M5" s="16"/>
      <c r="N5" s="2"/>
      <c r="O5" s="17"/>
      <c r="P5" s="2"/>
      <c r="Q5" s="2"/>
      <c r="R5" s="2"/>
      <c r="S5" s="2"/>
      <c r="T5" s="14"/>
      <c r="U5" s="14"/>
      <c r="V5" s="14"/>
      <c r="W5" s="14"/>
      <c r="X5" s="14"/>
      <c r="Y5" s="2"/>
      <c r="Z5" s="2"/>
      <c r="AA5" s="2"/>
      <c r="AB5" s="2"/>
      <c r="AC5" s="2"/>
      <c r="AD5" s="2"/>
      <c r="AE5" s="2"/>
      <c r="AF5" s="12"/>
      <c r="AG5" s="11"/>
      <c r="AH5" s="11"/>
      <c r="AI5" s="2"/>
      <c r="AJ5" s="13"/>
      <c r="AK5" s="2"/>
      <c r="AL5" s="2"/>
      <c r="AM5" s="14"/>
    </row>
    <row r="6" ht="15.75" customHeight="1">
      <c r="A6" s="11">
        <v>1107.0</v>
      </c>
      <c r="B6" s="11" t="s">
        <v>23</v>
      </c>
      <c r="C6" s="11" t="s">
        <v>86</v>
      </c>
      <c r="D6" s="14">
        <v>5.0</v>
      </c>
      <c r="E6" s="14">
        <v>14851.2</v>
      </c>
      <c r="F6" s="15"/>
      <c r="G6" s="15"/>
      <c r="H6" s="15"/>
      <c r="I6" s="16"/>
      <c r="J6" s="19" t="s">
        <v>101</v>
      </c>
      <c r="K6" s="20"/>
      <c r="L6" s="20"/>
      <c r="M6" s="20"/>
      <c r="N6" s="20"/>
      <c r="O6" s="21"/>
      <c r="P6" s="2"/>
      <c r="Q6" s="2"/>
      <c r="R6" s="2"/>
      <c r="S6" s="22"/>
      <c r="T6" s="14"/>
      <c r="U6" s="14"/>
      <c r="V6" s="14"/>
      <c r="W6" s="14"/>
      <c r="X6" s="14"/>
      <c r="Y6" s="2"/>
      <c r="Z6" s="2"/>
      <c r="AA6" s="2"/>
      <c r="AB6" s="2"/>
      <c r="AC6" s="2"/>
      <c r="AD6" s="2"/>
      <c r="AE6" s="2"/>
      <c r="AF6" s="12"/>
      <c r="AG6" s="11"/>
      <c r="AH6" s="11"/>
      <c r="AI6" s="2"/>
      <c r="AJ6" s="13"/>
      <c r="AK6" s="2"/>
      <c r="AL6" s="2"/>
      <c r="AM6" s="14"/>
    </row>
    <row r="7" ht="15.75" customHeight="1">
      <c r="A7" s="11">
        <v>1104.0</v>
      </c>
      <c r="B7" s="11" t="s">
        <v>62</v>
      </c>
      <c r="C7" s="11" t="s">
        <v>89</v>
      </c>
      <c r="D7" s="14">
        <v>5.0</v>
      </c>
      <c r="E7" s="14">
        <v>5479.6</v>
      </c>
      <c r="F7" s="15"/>
      <c r="G7" s="15"/>
      <c r="H7" s="15"/>
      <c r="I7" s="16"/>
      <c r="J7" s="23"/>
      <c r="O7" s="24"/>
      <c r="P7" s="2"/>
      <c r="Q7" s="2"/>
      <c r="R7" s="2"/>
      <c r="S7" s="2"/>
      <c r="T7" s="14"/>
      <c r="U7" s="14"/>
      <c r="V7" s="14"/>
      <c r="W7" s="14"/>
      <c r="X7" s="14"/>
      <c r="Y7" s="2"/>
      <c r="Z7" s="2"/>
      <c r="AA7" s="2"/>
      <c r="AB7" s="2"/>
      <c r="AC7" s="2"/>
      <c r="AD7" s="2"/>
      <c r="AE7" s="2"/>
      <c r="AF7" s="12"/>
      <c r="AG7" s="11"/>
      <c r="AH7" s="11"/>
      <c r="AI7" s="2"/>
      <c r="AJ7" s="13"/>
      <c r="AK7" s="2"/>
      <c r="AL7" s="2"/>
      <c r="AM7" s="14"/>
    </row>
    <row r="8" ht="15.75" customHeight="1">
      <c r="A8" s="11">
        <v>1105.0</v>
      </c>
      <c r="B8" s="11" t="s">
        <v>61</v>
      </c>
      <c r="C8" s="11" t="s">
        <v>81</v>
      </c>
      <c r="D8" s="14">
        <v>5.0</v>
      </c>
      <c r="E8" s="14">
        <v>12176.6</v>
      </c>
      <c r="F8" s="15"/>
      <c r="G8" s="15"/>
      <c r="H8" s="15"/>
      <c r="I8" s="16"/>
      <c r="J8" s="23"/>
      <c r="O8" s="24"/>
      <c r="P8" s="2"/>
      <c r="Q8" s="2"/>
      <c r="R8" s="2"/>
      <c r="S8" s="2"/>
      <c r="T8" s="14"/>
      <c r="U8" s="14"/>
      <c r="V8" s="14"/>
      <c r="W8" s="14"/>
      <c r="X8" s="14"/>
      <c r="Y8" s="2"/>
      <c r="Z8" s="2"/>
      <c r="AA8" s="2"/>
      <c r="AB8" s="2"/>
      <c r="AC8" s="2"/>
      <c r="AD8" s="2"/>
      <c r="AE8" s="2"/>
      <c r="AF8" s="12"/>
      <c r="AG8" s="11"/>
      <c r="AH8" s="11"/>
      <c r="AI8" s="2"/>
      <c r="AJ8" s="13"/>
      <c r="AK8" s="2"/>
      <c r="AL8" s="2"/>
      <c r="AM8" s="14"/>
    </row>
    <row r="9" ht="15.75" customHeight="1">
      <c r="A9" s="11">
        <v>1143.0</v>
      </c>
      <c r="B9" s="11" t="s">
        <v>32</v>
      </c>
      <c r="C9" s="11" t="s">
        <v>82</v>
      </c>
      <c r="D9" s="14">
        <v>5.0</v>
      </c>
      <c r="E9" s="14">
        <v>30367.4</v>
      </c>
      <c r="F9" s="15"/>
      <c r="G9" s="15"/>
      <c r="H9" s="15"/>
      <c r="I9" s="16"/>
      <c r="J9" s="23"/>
      <c r="O9" s="24"/>
      <c r="P9" s="2"/>
      <c r="Q9" s="2"/>
      <c r="R9" s="2"/>
      <c r="S9" s="2"/>
      <c r="T9" s="14"/>
      <c r="U9" s="14"/>
      <c r="V9" s="14"/>
      <c r="W9" s="14"/>
      <c r="X9" s="14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ht="15.75" customHeight="1">
      <c r="A10" s="11">
        <v>1146.0</v>
      </c>
      <c r="B10" s="11" t="s">
        <v>40</v>
      </c>
      <c r="C10" s="11" t="s">
        <v>86</v>
      </c>
      <c r="D10" s="14">
        <v>5.0</v>
      </c>
      <c r="E10" s="14">
        <v>15057.4</v>
      </c>
      <c r="F10" s="15"/>
      <c r="G10" s="15"/>
      <c r="H10" s="15"/>
      <c r="I10" s="16"/>
      <c r="J10" s="23"/>
      <c r="O10" s="24"/>
      <c r="P10" s="2"/>
      <c r="Q10" s="2"/>
      <c r="R10" s="2"/>
      <c r="S10" s="2"/>
      <c r="T10" s="14"/>
      <c r="U10" s="14"/>
      <c r="V10" s="14"/>
      <c r="W10" s="14"/>
      <c r="X10" s="1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ht="15.75" customHeight="1">
      <c r="A11" s="11">
        <v>1203.0</v>
      </c>
      <c r="B11" s="11" t="s">
        <v>102</v>
      </c>
      <c r="C11" s="11" t="s">
        <v>87</v>
      </c>
      <c r="D11" s="14">
        <v>5.0</v>
      </c>
      <c r="E11" s="14">
        <v>7678.0</v>
      </c>
      <c r="F11" s="15"/>
      <c r="G11" s="15"/>
      <c r="H11" s="15"/>
      <c r="I11" s="16"/>
      <c r="J11" s="23"/>
      <c r="O11" s="24"/>
      <c r="P11" s="2"/>
      <c r="Q11" s="2"/>
      <c r="R11" s="2"/>
      <c r="S11" s="2"/>
      <c r="T11" s="14"/>
      <c r="U11" s="14"/>
      <c r="V11" s="14"/>
      <c r="W11" s="14"/>
      <c r="X11" s="14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11"/>
      <c r="AL11" s="2"/>
      <c r="AM11" s="2"/>
    </row>
    <row r="12" ht="15.75" customHeight="1">
      <c r="A12" s="11">
        <v>1229.0</v>
      </c>
      <c r="B12" s="11" t="s">
        <v>49</v>
      </c>
      <c r="C12" s="11" t="s">
        <v>86</v>
      </c>
      <c r="D12" s="14">
        <v>14.0</v>
      </c>
      <c r="E12" s="14">
        <v>17967.571428571428</v>
      </c>
      <c r="F12" s="15"/>
      <c r="G12" s="15"/>
      <c r="H12" s="15"/>
      <c r="I12" s="16"/>
      <c r="J12" s="23"/>
      <c r="O12" s="24"/>
      <c r="P12" s="2"/>
      <c r="Q12" s="2"/>
      <c r="R12" s="2"/>
      <c r="S12" s="2"/>
      <c r="T12" s="14"/>
      <c r="U12" s="14"/>
      <c r="V12" s="14"/>
      <c r="W12" s="14"/>
      <c r="X12" s="14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11"/>
      <c r="AL12" s="2"/>
      <c r="AM12" s="2"/>
    </row>
    <row r="13" ht="15.75" customHeight="1">
      <c r="A13" s="11">
        <v>1217.0</v>
      </c>
      <c r="B13" s="11" t="s">
        <v>35</v>
      </c>
      <c r="C13" s="11" t="s">
        <v>90</v>
      </c>
      <c r="D13" s="14">
        <v>7.0</v>
      </c>
      <c r="E13" s="14">
        <v>11221.857142857143</v>
      </c>
      <c r="F13" s="15"/>
      <c r="G13" s="15"/>
      <c r="H13" s="15"/>
      <c r="I13" s="16"/>
      <c r="J13" s="25"/>
      <c r="K13" s="26"/>
      <c r="L13" s="26"/>
      <c r="M13" s="26"/>
      <c r="N13" s="26"/>
      <c r="O13" s="27"/>
      <c r="P13" s="2"/>
      <c r="Q13" s="2"/>
      <c r="R13" s="2"/>
      <c r="S13" s="2"/>
      <c r="T13" s="14"/>
      <c r="U13" s="14"/>
      <c r="V13" s="14"/>
      <c r="W13" s="14"/>
      <c r="X13" s="14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11"/>
      <c r="AL13" s="2"/>
      <c r="AM13" s="2"/>
    </row>
    <row r="14" ht="15.75" customHeight="1">
      <c r="A14" s="11">
        <v>1223.0</v>
      </c>
      <c r="B14" s="11" t="s">
        <v>36</v>
      </c>
      <c r="C14" s="11" t="s">
        <v>87</v>
      </c>
      <c r="D14" s="14">
        <v>5.0</v>
      </c>
      <c r="E14" s="14">
        <v>37402.8</v>
      </c>
      <c r="F14" s="15"/>
      <c r="G14" s="15"/>
      <c r="H14" s="15"/>
      <c r="I14" s="16"/>
      <c r="J14" s="2"/>
      <c r="K14" s="2"/>
      <c r="L14" s="2"/>
      <c r="M14" s="16"/>
      <c r="N14" s="2"/>
      <c r="O14" s="17"/>
      <c r="P14" s="2"/>
      <c r="Q14" s="2"/>
      <c r="R14" s="2"/>
      <c r="S14" s="2"/>
      <c r="T14" s="14"/>
      <c r="U14" s="14"/>
      <c r="V14" s="14"/>
      <c r="W14" s="14"/>
      <c r="X14" s="14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11"/>
      <c r="AL14" s="2"/>
      <c r="AM14" s="2"/>
    </row>
    <row r="15" ht="15.75" customHeight="1">
      <c r="A15" s="11">
        <v>1209.0</v>
      </c>
      <c r="B15" s="11" t="s">
        <v>31</v>
      </c>
      <c r="C15" s="11" t="s">
        <v>91</v>
      </c>
      <c r="D15" s="14">
        <v>7.0</v>
      </c>
      <c r="E15" s="14">
        <v>2739.4285714285716</v>
      </c>
      <c r="F15" s="15"/>
      <c r="G15" s="15"/>
      <c r="H15" s="15"/>
      <c r="I15" s="16"/>
      <c r="J15" s="2"/>
      <c r="K15" s="2"/>
      <c r="L15" s="2"/>
      <c r="M15" s="16"/>
      <c r="N15" s="2"/>
      <c r="O15" s="17"/>
      <c r="P15" s="2"/>
      <c r="Q15" s="2"/>
      <c r="R15" s="2"/>
      <c r="S15" s="2"/>
      <c r="T15" s="14"/>
      <c r="U15" s="14"/>
      <c r="V15" s="14"/>
      <c r="W15" s="14"/>
      <c r="X15" s="14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11"/>
      <c r="AL15" s="2"/>
      <c r="AM15" s="2"/>
    </row>
    <row r="16" ht="15.75" customHeight="1">
      <c r="A16" s="11">
        <v>1237.0</v>
      </c>
      <c r="B16" s="11" t="s">
        <v>55</v>
      </c>
      <c r="C16" s="11" t="s">
        <v>82</v>
      </c>
      <c r="D16" s="14">
        <v>5.0</v>
      </c>
      <c r="E16" s="14">
        <v>12357.2</v>
      </c>
      <c r="F16" s="15"/>
      <c r="G16" s="15"/>
      <c r="H16" s="15"/>
      <c r="I16" s="16"/>
      <c r="J16" s="19" t="s">
        <v>103</v>
      </c>
      <c r="K16" s="20"/>
      <c r="L16" s="20"/>
      <c r="M16" s="20"/>
      <c r="N16" s="20"/>
      <c r="O16" s="21"/>
      <c r="P16" s="2"/>
      <c r="Q16" s="2"/>
      <c r="R16" s="2"/>
      <c r="S16" s="2"/>
      <c r="T16" s="14"/>
      <c r="U16" s="14"/>
      <c r="V16" s="14"/>
      <c r="W16" s="14"/>
      <c r="X16" s="14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11"/>
      <c r="AL16" s="2"/>
      <c r="AM16" s="2"/>
    </row>
    <row r="17" ht="15.75" customHeight="1">
      <c r="A17" s="11">
        <v>1240.0</v>
      </c>
      <c r="B17" s="11" t="s">
        <v>54</v>
      </c>
      <c r="C17" s="11" t="s">
        <v>94</v>
      </c>
      <c r="D17" s="14">
        <v>7.0</v>
      </c>
      <c r="E17" s="14">
        <v>1583.142857142857</v>
      </c>
      <c r="F17" s="15"/>
      <c r="G17" s="15"/>
      <c r="H17" s="15"/>
      <c r="I17" s="16"/>
      <c r="J17" s="23"/>
      <c r="O17" s="24"/>
      <c r="P17" s="2"/>
      <c r="Q17" s="2"/>
      <c r="R17" s="2"/>
      <c r="S17" s="2"/>
      <c r="T17" s="14"/>
      <c r="U17" s="14"/>
      <c r="V17" s="14"/>
      <c r="W17" s="14"/>
      <c r="X17" s="14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11"/>
      <c r="AL17" s="2"/>
      <c r="AM17" s="2"/>
    </row>
    <row r="18" ht="15.75" customHeight="1">
      <c r="A18" s="11">
        <v>1259.0</v>
      </c>
      <c r="B18" s="11" t="s">
        <v>33</v>
      </c>
      <c r="C18" s="11" t="s">
        <v>82</v>
      </c>
      <c r="D18" s="14">
        <v>5.0</v>
      </c>
      <c r="E18" s="14">
        <v>8948.2</v>
      </c>
      <c r="F18" s="15"/>
      <c r="G18" s="15"/>
      <c r="H18" s="15"/>
      <c r="I18" s="16"/>
      <c r="J18" s="23"/>
      <c r="O18" s="24"/>
      <c r="P18" s="2"/>
      <c r="Q18" s="2"/>
      <c r="R18" s="2"/>
      <c r="S18" s="2"/>
      <c r="T18" s="14"/>
      <c r="U18" s="14"/>
      <c r="V18" s="14"/>
      <c r="W18" s="14"/>
      <c r="X18" s="14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1"/>
      <c r="AL18" s="2"/>
      <c r="AM18" s="2"/>
    </row>
    <row r="19" ht="15.75" customHeight="1">
      <c r="A19" s="11">
        <v>1275.0</v>
      </c>
      <c r="B19" s="11" t="s">
        <v>27</v>
      </c>
      <c r="C19" s="11" t="s">
        <v>89</v>
      </c>
      <c r="D19" s="14">
        <v>5.0</v>
      </c>
      <c r="E19" s="14">
        <v>162.48</v>
      </c>
      <c r="F19" s="28"/>
      <c r="G19" s="15"/>
      <c r="H19" s="15"/>
      <c r="I19" s="16"/>
      <c r="J19" s="23"/>
      <c r="O19" s="24"/>
      <c r="P19" s="2"/>
      <c r="Q19" s="2"/>
      <c r="R19" s="2"/>
      <c r="S19" s="2"/>
      <c r="T19" s="14"/>
      <c r="U19" s="14"/>
      <c r="V19" s="14"/>
      <c r="W19" s="14"/>
      <c r="X19" s="14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11"/>
      <c r="AL19" s="2"/>
      <c r="AM19" s="2"/>
    </row>
    <row r="20" ht="15.75" customHeight="1">
      <c r="A20" s="11">
        <v>1289.0</v>
      </c>
      <c r="B20" s="11" t="s">
        <v>45</v>
      </c>
      <c r="C20" s="11" t="s">
        <v>82</v>
      </c>
      <c r="D20" s="14">
        <v>5.0</v>
      </c>
      <c r="E20" s="14">
        <v>25992.0</v>
      </c>
      <c r="F20" s="15"/>
      <c r="G20" s="15"/>
      <c r="H20" s="15"/>
      <c r="I20" s="16"/>
      <c r="J20" s="25"/>
      <c r="K20" s="26"/>
      <c r="L20" s="26"/>
      <c r="M20" s="26"/>
      <c r="N20" s="26"/>
      <c r="O20" s="27"/>
      <c r="P20" s="2"/>
      <c r="Q20" s="2"/>
      <c r="R20" s="2"/>
      <c r="S20" s="2"/>
      <c r="T20" s="14"/>
      <c r="U20" s="14"/>
      <c r="V20" s="14"/>
      <c r="W20" s="14"/>
      <c r="X20" s="14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ht="15.75" customHeight="1">
      <c r="A21" s="11">
        <v>1299.0</v>
      </c>
      <c r="B21" s="11" t="s">
        <v>58</v>
      </c>
      <c r="C21" s="11" t="s">
        <v>86</v>
      </c>
      <c r="D21" s="14">
        <v>5.0</v>
      </c>
      <c r="E21" s="14">
        <v>9403.6</v>
      </c>
      <c r="F21" s="15"/>
      <c r="G21" s="15"/>
      <c r="H21" s="15"/>
      <c r="I21" s="16"/>
      <c r="J21" s="29"/>
      <c r="K21" s="29"/>
      <c r="L21" s="29"/>
      <c r="M21" s="29"/>
      <c r="N21" s="29"/>
      <c r="O21" s="29"/>
      <c r="P21" s="2"/>
      <c r="Q21" s="2"/>
      <c r="R21" s="2"/>
      <c r="S21" s="2"/>
      <c r="T21" s="14"/>
      <c r="U21" s="14"/>
      <c r="V21" s="14"/>
      <c r="W21" s="14"/>
      <c r="X21" s="14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ht="15.75" customHeight="1">
      <c r="A22" s="11">
        <v>1302.0</v>
      </c>
      <c r="B22" s="11" t="s">
        <v>48</v>
      </c>
      <c r="C22" s="11" t="s">
        <v>84</v>
      </c>
      <c r="D22" s="14">
        <v>9.0</v>
      </c>
      <c r="E22" s="14">
        <v>7681.444444444444</v>
      </c>
      <c r="F22" s="15"/>
      <c r="G22" s="15"/>
      <c r="H22" s="15"/>
      <c r="I22" s="16"/>
      <c r="J22" s="2"/>
      <c r="K22" s="2"/>
      <c r="L22" s="2"/>
      <c r="M22" s="2"/>
      <c r="N22" s="14"/>
      <c r="O22" s="14"/>
      <c r="P22" s="14"/>
      <c r="Q22" s="14"/>
      <c r="R22" s="14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ht="15.75" customHeight="1">
      <c r="A23" s="11">
        <v>1296.0</v>
      </c>
      <c r="B23" s="11" t="s">
        <v>18</v>
      </c>
      <c r="C23" s="11" t="s">
        <v>84</v>
      </c>
      <c r="D23" s="14">
        <v>9.0</v>
      </c>
      <c r="E23" s="14">
        <v>2553.3333333333335</v>
      </c>
      <c r="F23" s="15"/>
      <c r="G23" s="15"/>
      <c r="H23" s="15"/>
      <c r="I23" s="16"/>
      <c r="J23" s="2"/>
      <c r="K23" s="2"/>
      <c r="L23" s="2"/>
      <c r="M23" s="2"/>
      <c r="N23" s="14"/>
      <c r="O23" s="14"/>
      <c r="P23" s="14"/>
      <c r="Q23" s="14"/>
      <c r="R23" s="14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ht="15.75" customHeight="1">
      <c r="A24" s="11">
        <v>1298.0</v>
      </c>
      <c r="B24" s="11" t="s">
        <v>39</v>
      </c>
      <c r="C24" s="11" t="s">
        <v>92</v>
      </c>
      <c r="D24" s="14">
        <v>4.0</v>
      </c>
      <c r="E24" s="14">
        <v>15837.5</v>
      </c>
      <c r="F24" s="15"/>
      <c r="G24" s="15"/>
      <c r="H24" s="15"/>
      <c r="I24" s="16"/>
      <c r="J24" s="2"/>
      <c r="K24" s="2"/>
      <c r="L24" s="2"/>
      <c r="M24" s="16"/>
      <c r="N24" s="2"/>
      <c r="O24" s="17"/>
      <c r="P24" s="2"/>
      <c r="Q24" s="2"/>
      <c r="R24" s="2"/>
      <c r="S24" s="2"/>
      <c r="T24" s="14"/>
      <c r="U24" s="14"/>
      <c r="V24" s="14"/>
      <c r="W24" s="14"/>
      <c r="X24" s="14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ht="15.75" customHeight="1">
      <c r="A25" s="11">
        <v>1324.0</v>
      </c>
      <c r="B25" s="11" t="s">
        <v>19</v>
      </c>
      <c r="C25" s="11" t="s">
        <v>84</v>
      </c>
      <c r="D25" s="14">
        <v>9.0</v>
      </c>
      <c r="E25" s="14">
        <v>4069.0</v>
      </c>
      <c r="F25" s="15"/>
      <c r="G25" s="15"/>
      <c r="H25" s="15"/>
      <c r="I25" s="16"/>
      <c r="J25" s="2"/>
      <c r="K25" s="2"/>
      <c r="L25" s="2"/>
      <c r="M25" s="16"/>
      <c r="N25" s="2"/>
      <c r="O25" s="17"/>
      <c r="P25" s="2"/>
      <c r="Q25" s="2"/>
      <c r="R25" s="2"/>
      <c r="S25" s="2"/>
      <c r="T25" s="14"/>
      <c r="U25" s="14"/>
      <c r="V25" s="14"/>
      <c r="W25" s="14"/>
      <c r="X25" s="14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ht="15.75" customHeight="1">
      <c r="A26" s="11">
        <v>1331.0</v>
      </c>
      <c r="B26" s="11" t="s">
        <v>60</v>
      </c>
      <c r="C26" s="11" t="s">
        <v>88</v>
      </c>
      <c r="D26" s="14">
        <v>3.0</v>
      </c>
      <c r="E26" s="14">
        <v>20175.0</v>
      </c>
      <c r="F26" s="15"/>
      <c r="G26" s="15"/>
      <c r="H26" s="15"/>
      <c r="I26" s="16"/>
      <c r="J26" s="19" t="s">
        <v>104</v>
      </c>
      <c r="K26" s="20"/>
      <c r="L26" s="20"/>
      <c r="M26" s="20"/>
      <c r="N26" s="20"/>
      <c r="O26" s="21"/>
      <c r="P26" s="2"/>
      <c r="Q26" s="30" t="s">
        <v>105</v>
      </c>
      <c r="R26" s="2"/>
      <c r="S26" s="31" t="s">
        <v>106</v>
      </c>
      <c r="T26" s="14"/>
      <c r="U26" s="14"/>
      <c r="V26" s="14"/>
      <c r="W26" s="14"/>
      <c r="X26" s="14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ht="15.75" customHeight="1">
      <c r="A27" s="11">
        <v>1330.0</v>
      </c>
      <c r="B27" s="11" t="s">
        <v>59</v>
      </c>
      <c r="C27" s="11" t="s">
        <v>84</v>
      </c>
      <c r="D27" s="14">
        <v>9.0</v>
      </c>
      <c r="E27" s="14">
        <v>11325.0</v>
      </c>
      <c r="F27" s="15"/>
      <c r="G27" s="15"/>
      <c r="H27" s="15"/>
      <c r="I27" s="16"/>
      <c r="J27" s="25"/>
      <c r="K27" s="26"/>
      <c r="L27" s="26"/>
      <c r="M27" s="26"/>
      <c r="N27" s="26"/>
      <c r="O27" s="27"/>
      <c r="P27" s="2"/>
      <c r="Q27" s="32"/>
      <c r="R27" s="2"/>
      <c r="S27" s="32"/>
      <c r="T27" s="14"/>
      <c r="U27" s="14"/>
      <c r="V27" s="14"/>
      <c r="W27" s="14"/>
      <c r="X27" s="14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ht="15.75" customHeight="1">
      <c r="A28" s="11">
        <v>1332.0</v>
      </c>
      <c r="B28" s="11" t="s">
        <v>13</v>
      </c>
      <c r="C28" s="11" t="s">
        <v>81</v>
      </c>
      <c r="D28" s="14">
        <v>5.0</v>
      </c>
      <c r="E28" s="14">
        <v>16347.6</v>
      </c>
      <c r="F28" s="15"/>
      <c r="G28" s="15"/>
      <c r="H28" s="15"/>
      <c r="I28" s="16"/>
      <c r="J28" s="29"/>
      <c r="K28" s="29"/>
      <c r="L28" s="29"/>
      <c r="M28" s="29"/>
      <c r="N28" s="29"/>
      <c r="O28" s="29"/>
      <c r="P28" s="2"/>
      <c r="Q28" s="2"/>
      <c r="R28" s="2"/>
      <c r="S28" s="2"/>
      <c r="T28" s="14"/>
      <c r="U28" s="14"/>
      <c r="V28" s="14"/>
      <c r="W28" s="14"/>
      <c r="X28" s="14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ht="15.75" customHeight="1">
      <c r="A29" s="11">
        <v>1335.0</v>
      </c>
      <c r="B29" s="11" t="s">
        <v>44</v>
      </c>
      <c r="C29" s="11" t="s">
        <v>84</v>
      </c>
      <c r="D29" s="14">
        <v>9.0</v>
      </c>
      <c r="E29" s="14">
        <v>9502.666666666666</v>
      </c>
      <c r="F29" s="15"/>
      <c r="G29" s="15"/>
      <c r="H29" s="15"/>
      <c r="I29" s="16"/>
      <c r="J29" s="16"/>
      <c r="K29" s="33" t="s">
        <v>107</v>
      </c>
      <c r="L29" s="34"/>
      <c r="M29" s="34"/>
      <c r="N29" s="34"/>
      <c r="O29" s="35"/>
      <c r="P29" s="2"/>
      <c r="Q29" s="2"/>
      <c r="R29" s="2"/>
      <c r="S29" s="2"/>
      <c r="T29" s="14"/>
      <c r="U29" s="14"/>
      <c r="V29" s="14"/>
      <c r="W29" s="14"/>
      <c r="X29" s="14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ht="15.75" customHeight="1">
      <c r="A30" s="11">
        <v>1339.0</v>
      </c>
      <c r="B30" s="11" t="s">
        <v>28</v>
      </c>
      <c r="C30" s="11" t="s">
        <v>81</v>
      </c>
      <c r="D30" s="14">
        <v>5.0</v>
      </c>
      <c r="E30" s="14">
        <v>6016.6</v>
      </c>
      <c r="F30" s="15"/>
      <c r="G30" s="15"/>
      <c r="H30" s="15"/>
      <c r="I30" s="16"/>
      <c r="J30" s="2"/>
      <c r="K30" s="2"/>
      <c r="L30" s="2"/>
      <c r="M30" s="2"/>
      <c r="N30" s="2"/>
      <c r="O30" s="2"/>
      <c r="P30" s="2"/>
      <c r="Q30" s="2"/>
      <c r="R30" s="2"/>
      <c r="S30" s="2"/>
      <c r="T30" s="14"/>
      <c r="U30" s="14"/>
      <c r="V30" s="14"/>
      <c r="W30" s="14"/>
      <c r="X30" s="14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ht="15.75" customHeight="1">
      <c r="A31" s="11">
        <v>1338.0</v>
      </c>
      <c r="B31" s="11" t="s">
        <v>56</v>
      </c>
      <c r="C31" s="11" t="s">
        <v>84</v>
      </c>
      <c r="D31" s="14">
        <v>9.0</v>
      </c>
      <c r="E31" s="14">
        <v>4789.0</v>
      </c>
      <c r="F31" s="15"/>
      <c r="G31" s="15"/>
      <c r="H31" s="15"/>
      <c r="I31" s="16"/>
      <c r="J31" s="16"/>
      <c r="K31" s="33" t="s">
        <v>108</v>
      </c>
      <c r="L31" s="34"/>
      <c r="M31" s="34"/>
      <c r="N31" s="34"/>
      <c r="O31" s="35"/>
      <c r="P31" s="2"/>
      <c r="Q31" s="2"/>
      <c r="R31" s="2"/>
      <c r="S31" s="2"/>
      <c r="T31" s="14"/>
      <c r="U31" s="14"/>
      <c r="V31" s="14"/>
      <c r="W31" s="14"/>
      <c r="X31" s="14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ht="15.75" customHeight="1">
      <c r="A32" s="11">
        <v>1344.0</v>
      </c>
      <c r="B32" s="11" t="s">
        <v>53</v>
      </c>
      <c r="C32" s="11" t="s">
        <v>93</v>
      </c>
      <c r="D32" s="14">
        <v>6.0</v>
      </c>
      <c r="E32" s="14">
        <v>3031.3333333333335</v>
      </c>
      <c r="F32" s="15"/>
      <c r="G32" s="15"/>
      <c r="H32" s="15"/>
      <c r="I32" s="16"/>
      <c r="J32" s="29"/>
      <c r="K32" s="29"/>
      <c r="L32" s="29"/>
      <c r="M32" s="29"/>
      <c r="N32" s="29"/>
      <c r="O32" s="29"/>
      <c r="P32" s="2"/>
      <c r="Q32" s="2"/>
      <c r="R32" s="2"/>
      <c r="S32" s="2"/>
      <c r="T32" s="14"/>
      <c r="U32" s="14"/>
      <c r="V32" s="14"/>
      <c r="W32" s="14"/>
      <c r="X32" s="14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ht="15.75" customHeight="1">
      <c r="A33" s="11">
        <v>1357.0</v>
      </c>
      <c r="B33" s="11" t="s">
        <v>51</v>
      </c>
      <c r="C33" s="11" t="s">
        <v>83</v>
      </c>
      <c r="D33" s="14">
        <v>19.0</v>
      </c>
      <c r="E33" s="14">
        <v>1308.842105263158</v>
      </c>
      <c r="F33" s="15"/>
      <c r="G33" s="15"/>
      <c r="H33" s="15"/>
      <c r="I33" s="16"/>
      <c r="J33" s="29"/>
      <c r="K33" s="36" t="s">
        <v>109</v>
      </c>
      <c r="L33" s="34"/>
      <c r="M33" s="34"/>
      <c r="N33" s="34"/>
      <c r="O33" s="35"/>
      <c r="P33" s="2"/>
      <c r="Q33" s="2"/>
      <c r="R33" s="2"/>
      <c r="S33" s="2"/>
      <c r="T33" s="14"/>
      <c r="U33" s="14"/>
      <c r="V33" s="14"/>
      <c r="W33" s="14"/>
      <c r="X33" s="14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ht="15.75" customHeight="1">
      <c r="A34" s="11">
        <v>1377.0</v>
      </c>
      <c r="B34" s="11" t="s">
        <v>30</v>
      </c>
      <c r="C34" s="11" t="s">
        <v>83</v>
      </c>
      <c r="D34" s="14">
        <v>19.0</v>
      </c>
      <c r="E34" s="14">
        <v>3100.0</v>
      </c>
      <c r="F34" s="15"/>
      <c r="G34" s="15"/>
      <c r="H34" s="15"/>
      <c r="I34" s="16"/>
      <c r="J34" s="29"/>
      <c r="K34" s="29"/>
      <c r="L34" s="29"/>
      <c r="M34" s="29"/>
      <c r="N34" s="29"/>
      <c r="O34" s="29"/>
      <c r="P34" s="2"/>
      <c r="Q34" s="2"/>
      <c r="R34" s="2"/>
      <c r="S34" s="2"/>
      <c r="T34" s="14"/>
      <c r="U34" s="14"/>
      <c r="V34" s="14"/>
      <c r="W34" s="14"/>
      <c r="X34" s="14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ht="15.75" customHeight="1">
      <c r="A35" s="11">
        <v>1334.0</v>
      </c>
      <c r="B35" s="11" t="s">
        <v>29</v>
      </c>
      <c r="C35" s="11" t="s">
        <v>90</v>
      </c>
      <c r="D35" s="14">
        <v>7.0</v>
      </c>
      <c r="E35" s="14">
        <v>4040.4285714285716</v>
      </c>
      <c r="F35" s="15"/>
      <c r="G35" s="15"/>
      <c r="H35" s="15"/>
      <c r="I35" s="16"/>
      <c r="J35" s="29"/>
      <c r="K35" s="36" t="s">
        <v>110</v>
      </c>
      <c r="L35" s="34"/>
      <c r="M35" s="34"/>
      <c r="N35" s="34"/>
      <c r="O35" s="35"/>
      <c r="P35" s="2"/>
      <c r="Q35" s="2"/>
      <c r="R35" s="2"/>
      <c r="S35" s="2"/>
      <c r="T35" s="14"/>
      <c r="U35" s="14"/>
      <c r="V35" s="14"/>
      <c r="W35" s="14"/>
      <c r="X35" s="14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ht="15.75" customHeight="1">
      <c r="A36" s="11">
        <v>1363.0</v>
      </c>
      <c r="B36" s="11" t="s">
        <v>17</v>
      </c>
      <c r="C36" s="11" t="s">
        <v>83</v>
      </c>
      <c r="D36" s="14">
        <v>19.0</v>
      </c>
      <c r="E36" s="14">
        <v>6740.578947368421</v>
      </c>
      <c r="F36" s="15"/>
      <c r="G36" s="15"/>
      <c r="H36" s="15"/>
      <c r="I36" s="16"/>
      <c r="J36" s="16"/>
      <c r="K36" s="16"/>
      <c r="L36" s="16"/>
      <c r="M36" s="16"/>
      <c r="N36" s="16"/>
      <c r="O36" s="16"/>
      <c r="P36" s="2"/>
      <c r="Q36" s="2"/>
      <c r="R36" s="2"/>
      <c r="S36" s="2"/>
      <c r="T36" s="14"/>
      <c r="U36" s="14"/>
      <c r="V36" s="14"/>
      <c r="W36" s="14"/>
      <c r="X36" s="14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ht="15.75" customHeight="1">
      <c r="A37" s="11">
        <v>1336.0</v>
      </c>
      <c r="B37" s="11" t="s">
        <v>21</v>
      </c>
      <c r="C37" s="11" t="s">
        <v>85</v>
      </c>
      <c r="D37" s="14">
        <v>8.5</v>
      </c>
      <c r="E37" s="14">
        <v>14256.470588235294</v>
      </c>
      <c r="F37" s="15"/>
      <c r="G37" s="15"/>
      <c r="H37" s="15"/>
      <c r="I37" s="16"/>
      <c r="J37" s="2"/>
      <c r="K37" s="36" t="s">
        <v>111</v>
      </c>
      <c r="L37" s="34"/>
      <c r="M37" s="34"/>
      <c r="N37" s="34"/>
      <c r="O37" s="35"/>
      <c r="P37" s="2"/>
      <c r="Q37" s="2"/>
      <c r="R37" s="2"/>
      <c r="S37" s="2"/>
      <c r="T37" s="14"/>
      <c r="U37" s="14"/>
      <c r="V37" s="14"/>
      <c r="W37" s="14"/>
      <c r="X37" s="14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ht="15.75" customHeight="1">
      <c r="A38" s="11">
        <v>1318.0</v>
      </c>
      <c r="B38" s="11" t="s">
        <v>25</v>
      </c>
      <c r="C38" s="11" t="s">
        <v>87</v>
      </c>
      <c r="D38" s="14">
        <v>10.0</v>
      </c>
      <c r="E38" s="14">
        <v>13628.4</v>
      </c>
      <c r="F38" s="15"/>
      <c r="G38" s="15"/>
      <c r="H38" s="15"/>
      <c r="I38" s="16"/>
      <c r="J38" s="2"/>
      <c r="K38" s="2"/>
      <c r="L38" s="2"/>
      <c r="M38" s="2"/>
      <c r="N38" s="2"/>
      <c r="O38" s="2"/>
      <c r="P38" s="2"/>
      <c r="Q38" s="2"/>
      <c r="R38" s="2"/>
      <c r="S38" s="2"/>
      <c r="T38" s="14"/>
      <c r="U38" s="14"/>
      <c r="V38" s="14"/>
      <c r="W38" s="14"/>
      <c r="X38" s="14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ht="15.75" customHeight="1">
      <c r="A39" s="11">
        <v>1075.0</v>
      </c>
      <c r="B39" s="11" t="s">
        <v>37</v>
      </c>
      <c r="C39" s="11" t="s">
        <v>87</v>
      </c>
      <c r="D39" s="14">
        <v>10.0</v>
      </c>
      <c r="E39" s="14">
        <v>17853.4</v>
      </c>
      <c r="F39" s="15"/>
      <c r="G39" s="15"/>
      <c r="H39" s="15"/>
      <c r="I39" s="16"/>
      <c r="J39" s="19" t="s">
        <v>112</v>
      </c>
      <c r="K39" s="20"/>
      <c r="L39" s="20"/>
      <c r="M39" s="20"/>
      <c r="N39" s="20"/>
      <c r="O39" s="21"/>
      <c r="P39" s="2"/>
      <c r="Q39" s="2"/>
      <c r="R39" s="2"/>
      <c r="S39" s="2"/>
      <c r="T39" s="14"/>
      <c r="U39" s="14"/>
      <c r="V39" s="14"/>
      <c r="W39" s="14"/>
      <c r="X39" s="14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ht="18.0" customHeight="1">
      <c r="A40" s="11">
        <v>1074.0</v>
      </c>
      <c r="B40" s="11" t="s">
        <v>113</v>
      </c>
      <c r="C40" s="11" t="s">
        <v>87</v>
      </c>
      <c r="D40" s="14">
        <v>5.0</v>
      </c>
      <c r="E40" s="14">
        <v>24819.2</v>
      </c>
      <c r="F40" s="15"/>
      <c r="G40" s="15"/>
      <c r="H40" s="15"/>
      <c r="I40" s="16"/>
      <c r="J40" s="23"/>
      <c r="O40" s="24"/>
      <c r="P40" s="2"/>
      <c r="Q40" s="2"/>
      <c r="R40" s="2"/>
      <c r="S40" s="2"/>
      <c r="T40" s="14"/>
      <c r="U40" s="14"/>
      <c r="V40" s="14"/>
      <c r="W40" s="14"/>
      <c r="X40" s="14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ht="15.75" customHeight="1">
      <c r="A41" s="11">
        <v>1319.0</v>
      </c>
      <c r="B41" s="11" t="s">
        <v>38</v>
      </c>
      <c r="C41" s="11" t="s">
        <v>82</v>
      </c>
      <c r="D41" s="14">
        <v>5.0</v>
      </c>
      <c r="E41" s="14">
        <v>30552.2</v>
      </c>
      <c r="F41" s="15"/>
      <c r="G41" s="15"/>
      <c r="H41" s="15"/>
      <c r="I41" s="16"/>
      <c r="J41" s="25"/>
      <c r="K41" s="26"/>
      <c r="L41" s="26"/>
      <c r="M41" s="26"/>
      <c r="N41" s="26"/>
      <c r="O41" s="27"/>
      <c r="P41" s="2"/>
      <c r="Q41" s="2"/>
      <c r="R41" s="2"/>
      <c r="S41" s="2"/>
      <c r="T41" s="14"/>
      <c r="U41" s="14"/>
      <c r="V41" s="14"/>
      <c r="W41" s="14"/>
      <c r="X41" s="14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ht="20.25" customHeight="1">
      <c r="A42" s="11">
        <v>1342.0</v>
      </c>
      <c r="B42" s="11" t="s">
        <v>41</v>
      </c>
      <c r="C42" s="11" t="s">
        <v>87</v>
      </c>
      <c r="D42" s="14">
        <v>5.0</v>
      </c>
      <c r="E42" s="14">
        <v>5699.6</v>
      </c>
      <c r="F42" s="15"/>
      <c r="G42" s="15"/>
      <c r="H42" s="15"/>
      <c r="I42" s="16"/>
      <c r="J42" s="2"/>
      <c r="K42" s="2"/>
      <c r="L42" s="2"/>
      <c r="M42" s="2"/>
      <c r="N42" s="2"/>
      <c r="O42" s="2"/>
      <c r="P42" s="2"/>
      <c r="Q42" s="2"/>
      <c r="R42" s="2"/>
      <c r="S42" s="2"/>
      <c r="T42" s="14"/>
      <c r="U42" s="14"/>
      <c r="V42" s="14"/>
      <c r="W42" s="14"/>
      <c r="X42" s="14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ht="15.75" customHeight="1">
      <c r="A43" s="11">
        <v>1317.0</v>
      </c>
      <c r="B43" s="11" t="s">
        <v>42</v>
      </c>
      <c r="C43" s="11" t="s">
        <v>86</v>
      </c>
      <c r="D43" s="14">
        <v>5.0</v>
      </c>
      <c r="E43" s="14">
        <v>4544.8</v>
      </c>
      <c r="F43" s="15"/>
      <c r="G43" s="15"/>
      <c r="H43" s="15"/>
      <c r="I43" s="16"/>
      <c r="J43" s="2"/>
      <c r="K43" s="2"/>
      <c r="L43" s="2"/>
      <c r="M43" s="2"/>
      <c r="N43" s="2"/>
      <c r="O43" s="2"/>
      <c r="P43" s="2"/>
      <c r="Q43" s="2"/>
      <c r="R43" s="2"/>
      <c r="S43" s="2"/>
      <c r="T43" s="14"/>
      <c r="U43" s="14"/>
      <c r="V43" s="14"/>
      <c r="W43" s="14"/>
      <c r="X43" s="14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ht="15.75" customHeight="1">
      <c r="A44" s="11">
        <v>1364.0</v>
      </c>
      <c r="B44" s="11" t="s">
        <v>43</v>
      </c>
      <c r="C44" s="11" t="s">
        <v>83</v>
      </c>
      <c r="D44" s="14">
        <v>19.0</v>
      </c>
      <c r="E44" s="14">
        <v>1351.2631578947369</v>
      </c>
      <c r="F44" s="15"/>
      <c r="G44" s="15"/>
      <c r="H44" s="15"/>
      <c r="I44" s="16"/>
      <c r="J44" s="2"/>
      <c r="K44" s="2"/>
      <c r="L44" s="2"/>
      <c r="M44" s="2"/>
      <c r="N44" s="2"/>
      <c r="O44" s="2"/>
      <c r="P44" s="2"/>
      <c r="Q44" s="2"/>
      <c r="R44" s="2"/>
      <c r="S44" s="2"/>
      <c r="T44" s="14"/>
      <c r="U44" s="14"/>
      <c r="V44" s="14"/>
      <c r="W44" s="14"/>
      <c r="X44" s="14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ht="15.75" customHeight="1">
      <c r="A45" s="11">
        <v>1327.0</v>
      </c>
      <c r="B45" s="11" t="s">
        <v>46</v>
      </c>
      <c r="C45" s="11" t="s">
        <v>87</v>
      </c>
      <c r="D45" s="14">
        <v>5.0</v>
      </c>
      <c r="E45" s="14">
        <v>4279.8</v>
      </c>
      <c r="F45" s="15"/>
      <c r="G45" s="15"/>
      <c r="H45" s="15"/>
      <c r="I45" s="16"/>
      <c r="J45" s="2"/>
      <c r="K45" s="2"/>
      <c r="L45" s="2"/>
      <c r="M45" s="2"/>
      <c r="N45" s="2"/>
      <c r="O45" s="2"/>
      <c r="P45" s="2"/>
      <c r="Q45" s="2"/>
      <c r="R45" s="2"/>
      <c r="S45" s="2"/>
      <c r="T45" s="14"/>
      <c r="U45" s="14"/>
      <c r="V45" s="14"/>
      <c r="W45" s="14"/>
      <c r="X45" s="14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ht="15.75" customHeight="1">
      <c r="A46" s="11">
        <v>1042.0</v>
      </c>
      <c r="B46" s="11" t="s">
        <v>47</v>
      </c>
      <c r="C46" s="11" t="s">
        <v>90</v>
      </c>
      <c r="D46" s="14">
        <v>7.0</v>
      </c>
      <c r="E46" s="14">
        <v>3512.4285714285716</v>
      </c>
      <c r="F46" s="15"/>
      <c r="G46" s="15"/>
      <c r="H46" s="15"/>
      <c r="I46" s="16"/>
      <c r="J46" s="19" t="s">
        <v>114</v>
      </c>
      <c r="K46" s="20"/>
      <c r="L46" s="20"/>
      <c r="M46" s="20"/>
      <c r="N46" s="20"/>
      <c r="O46" s="21"/>
      <c r="P46" s="2"/>
      <c r="Q46" s="2"/>
      <c r="R46" s="2"/>
      <c r="S46" s="2"/>
      <c r="T46" s="14"/>
      <c r="U46" s="14"/>
      <c r="V46" s="14"/>
      <c r="W46" s="14"/>
      <c r="X46" s="14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ht="15.75" customHeight="1">
      <c r="A47" s="11">
        <v>1031.0</v>
      </c>
      <c r="B47" s="11" t="s">
        <v>50</v>
      </c>
      <c r="C47" s="11" t="s">
        <v>82</v>
      </c>
      <c r="D47" s="14">
        <v>5.0</v>
      </c>
      <c r="E47" s="14">
        <v>5234.2</v>
      </c>
      <c r="F47" s="15"/>
      <c r="G47" s="15"/>
      <c r="H47" s="15"/>
      <c r="I47" s="16"/>
      <c r="J47" s="25"/>
      <c r="K47" s="26"/>
      <c r="L47" s="26"/>
      <c r="M47" s="26"/>
      <c r="N47" s="26"/>
      <c r="O47" s="27"/>
      <c r="P47" s="2"/>
      <c r="Q47" s="2"/>
      <c r="R47" s="2"/>
      <c r="S47" s="2"/>
      <c r="T47" s="14"/>
      <c r="U47" s="14"/>
      <c r="V47" s="14"/>
      <c r="W47" s="14"/>
      <c r="X47" s="14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ht="15.75" customHeight="1">
      <c r="A48" s="11">
        <v>1328.0</v>
      </c>
      <c r="B48" s="11" t="s">
        <v>52</v>
      </c>
      <c r="C48" s="11" t="s">
        <v>87</v>
      </c>
      <c r="D48" s="14">
        <v>8.0</v>
      </c>
      <c r="E48" s="14">
        <v>19592.125</v>
      </c>
      <c r="F48" s="15"/>
      <c r="G48" s="15"/>
      <c r="H48" s="15"/>
      <c r="I48" s="16"/>
      <c r="J48" s="2"/>
      <c r="K48" s="2"/>
      <c r="L48" s="2"/>
      <c r="M48" s="2"/>
      <c r="N48" s="2"/>
      <c r="O48" s="2"/>
      <c r="P48" s="2"/>
      <c r="Q48" s="2"/>
      <c r="R48" s="2"/>
      <c r="S48" s="2"/>
      <c r="T48" s="14"/>
      <c r="U48" s="14"/>
      <c r="V48" s="14"/>
      <c r="W48" s="14"/>
      <c r="X48" s="14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ht="15.75" customHeight="1">
      <c r="A49" s="11">
        <v>1329.0</v>
      </c>
      <c r="B49" s="11" t="s">
        <v>115</v>
      </c>
      <c r="C49" s="11" t="s">
        <v>87</v>
      </c>
      <c r="D49" s="14">
        <v>5.0</v>
      </c>
      <c r="E49" s="14">
        <v>19532.2</v>
      </c>
      <c r="F49" s="15"/>
      <c r="G49" s="15"/>
      <c r="H49" s="15"/>
      <c r="I49" s="16"/>
      <c r="J49" s="2"/>
      <c r="K49" s="33" t="s">
        <v>116</v>
      </c>
      <c r="L49" s="34"/>
      <c r="M49" s="34"/>
      <c r="N49" s="34"/>
      <c r="O49" s="35"/>
      <c r="P49" s="2"/>
      <c r="Q49" s="2"/>
      <c r="R49" s="2"/>
      <c r="S49" s="2"/>
      <c r="T49" s="14"/>
      <c r="U49" s="14"/>
      <c r="V49" s="14"/>
      <c r="W49" s="14"/>
      <c r="X49" s="14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ht="15.75" customHeight="1">
      <c r="A50" s="11">
        <v>1367.0</v>
      </c>
      <c r="B50" s="11" t="s">
        <v>57</v>
      </c>
      <c r="C50" s="11" t="s">
        <v>87</v>
      </c>
      <c r="D50" s="14">
        <v>5.0</v>
      </c>
      <c r="E50" s="14">
        <v>8847.4</v>
      </c>
      <c r="F50" s="15"/>
      <c r="G50" s="15"/>
      <c r="H50" s="15"/>
      <c r="I50" s="16"/>
      <c r="J50" s="2"/>
      <c r="K50" s="2"/>
      <c r="L50" s="2"/>
      <c r="M50" s="2"/>
      <c r="N50" s="2"/>
      <c r="O50" s="2"/>
      <c r="P50" s="2"/>
      <c r="Q50" s="2"/>
      <c r="R50" s="2"/>
      <c r="S50" s="2"/>
      <c r="T50" s="14"/>
      <c r="U50" s="14"/>
      <c r="V50" s="14"/>
      <c r="W50" s="14"/>
      <c r="X50" s="14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ht="15.75" customHeight="1">
      <c r="A51" s="11">
        <v>1171.0</v>
      </c>
      <c r="B51" s="11" t="s">
        <v>63</v>
      </c>
      <c r="C51" s="11" t="s">
        <v>89</v>
      </c>
      <c r="D51" s="14">
        <v>5.0</v>
      </c>
      <c r="E51" s="14">
        <v>5290.4</v>
      </c>
      <c r="F51" s="15"/>
      <c r="G51" s="15"/>
      <c r="H51" s="15"/>
      <c r="I51" s="16"/>
      <c r="J51" s="2"/>
      <c r="K51" s="33" t="s">
        <v>117</v>
      </c>
      <c r="L51" s="34"/>
      <c r="M51" s="34"/>
      <c r="N51" s="34"/>
      <c r="O51" s="35"/>
      <c r="P51" s="2"/>
      <c r="Q51" s="2"/>
      <c r="R51" s="2"/>
      <c r="S51" s="2"/>
      <c r="T51" s="14"/>
      <c r="U51" s="14"/>
      <c r="V51" s="14"/>
      <c r="W51" s="14"/>
      <c r="X51" s="14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ht="15.75" customHeight="1">
      <c r="A52" s="11">
        <v>1151.0</v>
      </c>
      <c r="B52" s="11" t="s">
        <v>64</v>
      </c>
      <c r="C52" s="11" t="s">
        <v>87</v>
      </c>
      <c r="D52" s="14">
        <v>5.0</v>
      </c>
      <c r="E52" s="14">
        <v>7018.8</v>
      </c>
      <c r="F52" s="15"/>
      <c r="G52" s="15"/>
      <c r="H52" s="15"/>
      <c r="I52" s="16"/>
      <c r="J52" s="2"/>
      <c r="K52" s="2"/>
      <c r="L52" s="2"/>
      <c r="M52" s="2"/>
      <c r="N52" s="2"/>
      <c r="O52" s="2"/>
      <c r="P52" s="2"/>
      <c r="Q52" s="2"/>
      <c r="R52" s="2"/>
      <c r="S52" s="2"/>
      <c r="T52" s="14"/>
      <c r="U52" s="14"/>
      <c r="V52" s="14"/>
      <c r="W52" s="14"/>
      <c r="X52" s="14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ht="15.75" customHeight="1">
      <c r="A55" s="2"/>
      <c r="B55" s="10"/>
      <c r="C55" s="10"/>
      <c r="D55" s="10"/>
      <c r="E55" s="10"/>
      <c r="F55" s="2"/>
      <c r="G55" s="11"/>
      <c r="H55" s="1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ht="15.75" customHeight="1">
      <c r="A56" s="2"/>
      <c r="B56" s="2"/>
      <c r="C56" s="2"/>
      <c r="D56" s="14"/>
      <c r="E56" s="14"/>
      <c r="F56" s="16"/>
      <c r="G56" s="37"/>
      <c r="H56" s="37"/>
      <c r="I56" s="2"/>
      <c r="J56" s="19" t="s">
        <v>118</v>
      </c>
      <c r="K56" s="38"/>
      <c r="L56" s="38"/>
      <c r="M56" s="38"/>
      <c r="N56" s="38"/>
      <c r="O56" s="39"/>
      <c r="P56" s="2"/>
      <c r="Q56" s="2"/>
      <c r="R56" s="1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ht="15.75" customHeight="1">
      <c r="A57" s="2"/>
      <c r="B57" s="2"/>
      <c r="C57" s="2"/>
      <c r="D57" s="14"/>
      <c r="E57" s="14"/>
      <c r="F57" s="16"/>
      <c r="G57" s="37"/>
      <c r="H57" s="37"/>
      <c r="I57" s="2"/>
      <c r="J57" s="40"/>
      <c r="K57" s="41"/>
      <c r="L57" s="41"/>
      <c r="M57" s="41"/>
      <c r="N57" s="41"/>
      <c r="O57" s="42"/>
      <c r="P57" s="2"/>
      <c r="Q57" s="2"/>
      <c r="R57" s="1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ht="15.75" customHeight="1">
      <c r="A58" s="2"/>
      <c r="B58" s="2"/>
      <c r="C58" s="2"/>
      <c r="D58" s="14"/>
      <c r="E58" s="14"/>
      <c r="F58" s="16"/>
      <c r="G58" s="37"/>
      <c r="H58" s="37"/>
      <c r="I58" s="2"/>
      <c r="J58" s="2"/>
      <c r="K58" s="2"/>
      <c r="L58" s="2"/>
      <c r="M58" s="16"/>
      <c r="N58" s="2"/>
      <c r="O58" s="1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ht="15.75" customHeight="1">
      <c r="A59" s="2"/>
      <c r="B59" s="2"/>
      <c r="C59" s="2"/>
      <c r="D59" s="14"/>
      <c r="E59" s="14"/>
      <c r="F59" s="16"/>
      <c r="G59" s="37"/>
      <c r="H59" s="3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ht="15.75" customHeight="1">
      <c r="A60" s="2"/>
      <c r="B60" s="2"/>
      <c r="C60" s="2"/>
      <c r="D60" s="14"/>
      <c r="E60" s="14"/>
      <c r="F60" s="16"/>
      <c r="G60" s="37"/>
      <c r="H60" s="37"/>
      <c r="I60" s="2"/>
      <c r="J60" s="19" t="s">
        <v>119</v>
      </c>
      <c r="K60" s="38"/>
      <c r="L60" s="38"/>
      <c r="M60" s="38"/>
      <c r="N60" s="38"/>
      <c r="O60" s="39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ht="15.75" customHeight="1">
      <c r="A61" s="2"/>
      <c r="B61" s="2"/>
      <c r="C61" s="2"/>
      <c r="D61" s="14"/>
      <c r="E61" s="14"/>
      <c r="F61" s="16"/>
      <c r="G61" s="37"/>
      <c r="H61" s="37"/>
      <c r="I61" s="2"/>
      <c r="J61" s="40"/>
      <c r="K61" s="41"/>
      <c r="L61" s="41"/>
      <c r="M61" s="41"/>
      <c r="N61" s="41"/>
      <c r="O61" s="4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ht="15.75" customHeight="1">
      <c r="A62" s="2"/>
      <c r="B62" s="2"/>
      <c r="C62" s="2"/>
      <c r="D62" s="14"/>
      <c r="E62" s="14"/>
      <c r="F62" s="16"/>
      <c r="G62" s="37"/>
      <c r="H62" s="37"/>
      <c r="I62" s="2"/>
      <c r="J62" s="2"/>
      <c r="K62" s="2"/>
      <c r="L62" s="2"/>
      <c r="M62" s="16"/>
      <c r="N62" s="2"/>
      <c r="O62" s="1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ht="15.75" customHeight="1">
      <c r="A63" s="2"/>
      <c r="B63" s="2"/>
      <c r="C63" s="2"/>
      <c r="D63" s="14"/>
      <c r="E63" s="14"/>
      <c r="F63" s="16"/>
      <c r="G63" s="37"/>
      <c r="H63" s="3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ht="15.75" customHeight="1">
      <c r="A64" s="2"/>
      <c r="B64" s="2"/>
      <c r="C64" s="2"/>
      <c r="D64" s="14"/>
      <c r="E64" s="14"/>
      <c r="F64" s="16"/>
      <c r="G64" s="37"/>
      <c r="H64" s="37"/>
      <c r="I64" s="2"/>
      <c r="J64" s="19" t="s">
        <v>120</v>
      </c>
      <c r="K64" s="38"/>
      <c r="L64" s="38"/>
      <c r="M64" s="38"/>
      <c r="N64" s="38"/>
      <c r="O64" s="39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ht="15.75" customHeight="1">
      <c r="A65" s="2"/>
      <c r="B65" s="2"/>
      <c r="C65" s="2"/>
      <c r="D65" s="14"/>
      <c r="E65" s="14"/>
      <c r="F65" s="16"/>
      <c r="G65" s="37"/>
      <c r="H65" s="37"/>
      <c r="I65" s="2"/>
      <c r="J65" s="40"/>
      <c r="K65" s="41"/>
      <c r="L65" s="41"/>
      <c r="M65" s="41"/>
      <c r="N65" s="41"/>
      <c r="O65" s="4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ht="15.75" customHeight="1">
      <c r="A66" s="2"/>
      <c r="B66" s="2"/>
      <c r="C66" s="2"/>
      <c r="D66" s="14"/>
      <c r="E66" s="14"/>
      <c r="F66" s="16"/>
      <c r="G66" s="37"/>
      <c r="H66" s="37"/>
      <c r="I66" s="2"/>
      <c r="J66" s="2"/>
      <c r="K66" s="2"/>
      <c r="L66" s="2"/>
      <c r="M66" s="16"/>
      <c r="N66" s="2"/>
      <c r="O66" s="17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ht="15.75" customHeight="1">
      <c r="A67" s="2"/>
      <c r="B67" s="2"/>
      <c r="C67" s="2"/>
      <c r="D67" s="14"/>
      <c r="E67" s="14"/>
      <c r="F67" s="16"/>
      <c r="G67" s="37"/>
      <c r="H67" s="37"/>
      <c r="I67" s="2"/>
      <c r="J67" s="2"/>
      <c r="K67" s="2"/>
      <c r="L67" s="2"/>
      <c r="M67" s="16"/>
      <c r="N67" s="2"/>
      <c r="O67" s="17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ht="15.75" customHeight="1">
      <c r="A68" s="2"/>
      <c r="B68" s="2"/>
      <c r="C68" s="2"/>
      <c r="D68" s="14"/>
      <c r="E68" s="14"/>
      <c r="F68" s="16"/>
      <c r="G68" s="37"/>
      <c r="H68" s="37"/>
      <c r="I68" s="2"/>
      <c r="J68" s="19" t="s">
        <v>121</v>
      </c>
      <c r="K68" s="38"/>
      <c r="L68" s="38"/>
      <c r="M68" s="38"/>
      <c r="N68" s="38"/>
      <c r="O68" s="39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ht="15.75" customHeight="1">
      <c r="A69" s="2"/>
      <c r="B69" s="2"/>
      <c r="C69" s="2"/>
      <c r="D69" s="14"/>
      <c r="E69" s="14"/>
      <c r="F69" s="16"/>
      <c r="G69" s="37"/>
      <c r="H69" s="37"/>
      <c r="I69" s="2"/>
      <c r="J69" s="40"/>
      <c r="K69" s="41"/>
      <c r="L69" s="41"/>
      <c r="M69" s="41"/>
      <c r="N69" s="41"/>
      <c r="O69" s="4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mergeCells count="14">
    <mergeCell ref="K33:O33"/>
    <mergeCell ref="K35:O35"/>
    <mergeCell ref="K37:O37"/>
    <mergeCell ref="J39:O41"/>
    <mergeCell ref="J46:O47"/>
    <mergeCell ref="K49:O49"/>
    <mergeCell ref="K51:O51"/>
    <mergeCell ref="J6:O13"/>
    <mergeCell ref="J16:O20"/>
    <mergeCell ref="J26:O27"/>
    <mergeCell ref="Q26:Q27"/>
    <mergeCell ref="S26:S27"/>
    <mergeCell ref="K29:O29"/>
    <mergeCell ref="K31:O31"/>
  </mergeCells>
  <conditionalFormatting sqref="A53:E53">
    <cfRule type="expression" dxfId="0" priority="1">
      <formula>COUNTIF($B$2:$H$53,#REF!)&gt;1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32.57"/>
    <col customWidth="1" min="3" max="5" width="21.71"/>
    <col customWidth="1" min="6" max="6" width="9.14"/>
    <col customWidth="1" min="7" max="26" width="8.71"/>
  </cols>
  <sheetData>
    <row r="1">
      <c r="A1" s="1" t="s">
        <v>66</v>
      </c>
      <c r="B1" s="1" t="s">
        <v>0</v>
      </c>
      <c r="C1" s="1" t="s">
        <v>122</v>
      </c>
      <c r="D1" s="1" t="s">
        <v>123</v>
      </c>
      <c r="E1" s="1" t="s">
        <v>71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81</v>
      </c>
      <c r="B2" s="2" t="s">
        <v>13</v>
      </c>
      <c r="C2" s="2" t="s">
        <v>124</v>
      </c>
      <c r="D2" s="2" t="s">
        <v>125</v>
      </c>
      <c r="E2" s="2" t="s">
        <v>126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81</v>
      </c>
      <c r="B3" s="2" t="s">
        <v>14</v>
      </c>
      <c r="C3" s="2" t="s">
        <v>127</v>
      </c>
      <c r="D3" s="2" t="s">
        <v>128</v>
      </c>
      <c r="E3" s="2" t="s">
        <v>129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82</v>
      </c>
      <c r="B4" s="2" t="s">
        <v>16</v>
      </c>
      <c r="C4" s="2" t="s">
        <v>130</v>
      </c>
      <c r="D4" s="2" t="s">
        <v>77</v>
      </c>
      <c r="E4" s="2">
        <v>2014.0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83</v>
      </c>
      <c r="B5" s="2" t="s">
        <v>17</v>
      </c>
      <c r="C5" s="2" t="s">
        <v>131</v>
      </c>
      <c r="D5" s="2" t="s">
        <v>77</v>
      </c>
      <c r="E5" s="2">
        <v>2019.0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84</v>
      </c>
      <c r="B6" s="2" t="s">
        <v>18</v>
      </c>
      <c r="C6" s="2" t="s">
        <v>132</v>
      </c>
      <c r="D6" s="2" t="s">
        <v>77</v>
      </c>
      <c r="E6" s="2">
        <v>2016.0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84</v>
      </c>
      <c r="B7" s="2" t="s">
        <v>19</v>
      </c>
      <c r="C7" s="2" t="s">
        <v>133</v>
      </c>
      <c r="D7" s="2" t="s">
        <v>77</v>
      </c>
      <c r="E7" s="2">
        <v>2012.0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85</v>
      </c>
      <c r="B8" s="2" t="s">
        <v>21</v>
      </c>
      <c r="C8" s="2" t="s">
        <v>133</v>
      </c>
      <c r="D8" s="2" t="s">
        <v>77</v>
      </c>
      <c r="E8" s="2">
        <v>2019.0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86</v>
      </c>
      <c r="B9" s="2" t="s">
        <v>23</v>
      </c>
      <c r="C9" s="2" t="s">
        <v>134</v>
      </c>
      <c r="D9" s="2" t="s">
        <v>135</v>
      </c>
      <c r="E9" s="2" t="s">
        <v>136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87</v>
      </c>
      <c r="B10" s="2" t="s">
        <v>25</v>
      </c>
      <c r="C10" s="2" t="s">
        <v>133</v>
      </c>
      <c r="D10" s="2" t="s">
        <v>137</v>
      </c>
      <c r="E10" s="2">
        <v>2016.0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88</v>
      </c>
      <c r="B11" s="2" t="s">
        <v>26</v>
      </c>
      <c r="C11" s="2" t="s">
        <v>138</v>
      </c>
      <c r="D11" s="2" t="s">
        <v>139</v>
      </c>
      <c r="E11" s="2" t="s">
        <v>140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89</v>
      </c>
      <c r="B12" s="2" t="s">
        <v>27</v>
      </c>
      <c r="C12" s="2" t="s">
        <v>133</v>
      </c>
      <c r="D12" s="2" t="s">
        <v>77</v>
      </c>
      <c r="E12" s="2">
        <v>2020.0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81</v>
      </c>
      <c r="B13" s="2" t="s">
        <v>28</v>
      </c>
      <c r="C13" s="2" t="s">
        <v>133</v>
      </c>
      <c r="D13" s="2" t="s">
        <v>77</v>
      </c>
      <c r="E13" s="2">
        <v>2010.0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90</v>
      </c>
      <c r="B14" s="2" t="s">
        <v>29</v>
      </c>
      <c r="C14" s="2" t="s">
        <v>141</v>
      </c>
      <c r="D14" s="2" t="s">
        <v>137</v>
      </c>
      <c r="E14" s="2">
        <v>2019.0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83</v>
      </c>
      <c r="B15" s="2" t="s">
        <v>30</v>
      </c>
      <c r="C15" s="2" t="s">
        <v>131</v>
      </c>
      <c r="D15" s="2" t="s">
        <v>77</v>
      </c>
      <c r="E15" s="2">
        <v>2019.0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91</v>
      </c>
      <c r="B16" s="2" t="s">
        <v>31</v>
      </c>
      <c r="C16" s="2" t="s">
        <v>131</v>
      </c>
      <c r="D16" s="2" t="s">
        <v>137</v>
      </c>
      <c r="E16" s="2">
        <v>2020.0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82</v>
      </c>
      <c r="B17" s="2" t="s">
        <v>32</v>
      </c>
      <c r="C17" s="2" t="s">
        <v>130</v>
      </c>
      <c r="D17" s="2" t="s">
        <v>137</v>
      </c>
      <c r="E17" s="2">
        <v>2012.0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82</v>
      </c>
      <c r="B18" s="2" t="s">
        <v>33</v>
      </c>
      <c r="C18" s="2" t="s">
        <v>142</v>
      </c>
      <c r="D18" s="2" t="s">
        <v>128</v>
      </c>
      <c r="E18" s="2" t="s">
        <v>129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85</v>
      </c>
      <c r="B19" s="2" t="s">
        <v>34</v>
      </c>
      <c r="C19" s="2" t="s">
        <v>124</v>
      </c>
      <c r="D19" s="2" t="s">
        <v>143</v>
      </c>
      <c r="E19" s="2" t="s">
        <v>144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90</v>
      </c>
      <c r="B20" s="2" t="s">
        <v>35</v>
      </c>
      <c r="C20" s="2" t="s">
        <v>131</v>
      </c>
      <c r="D20" s="2" t="s">
        <v>137</v>
      </c>
      <c r="E20" s="2">
        <v>2013.0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87</v>
      </c>
      <c r="B21" s="2" t="s">
        <v>36</v>
      </c>
      <c r="C21" s="2" t="s">
        <v>145</v>
      </c>
      <c r="D21" s="2" t="s">
        <v>146</v>
      </c>
      <c r="E21" s="2" t="s">
        <v>147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87</v>
      </c>
      <c r="B22" s="2" t="s">
        <v>37</v>
      </c>
      <c r="C22" s="2" t="s">
        <v>148</v>
      </c>
      <c r="D22" s="2" t="s">
        <v>143</v>
      </c>
      <c r="E22" s="2" t="s">
        <v>149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82</v>
      </c>
      <c r="B23" s="2" t="s">
        <v>38</v>
      </c>
      <c r="C23" s="2" t="s">
        <v>132</v>
      </c>
      <c r="D23" s="2" t="s">
        <v>77</v>
      </c>
      <c r="E23" s="2">
        <v>2013.0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92</v>
      </c>
      <c r="B24" s="2" t="s">
        <v>39</v>
      </c>
      <c r="C24" s="2" t="s">
        <v>132</v>
      </c>
      <c r="D24" s="2" t="s">
        <v>137</v>
      </c>
      <c r="E24" s="2">
        <v>2011.0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86</v>
      </c>
      <c r="B25" s="2" t="s">
        <v>40</v>
      </c>
      <c r="C25" s="2" t="s">
        <v>124</v>
      </c>
      <c r="D25" s="2" t="s">
        <v>150</v>
      </c>
      <c r="E25" s="2" t="s">
        <v>151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87</v>
      </c>
      <c r="B26" s="2" t="s">
        <v>41</v>
      </c>
      <c r="C26" s="2" t="s">
        <v>132</v>
      </c>
      <c r="D26" s="2" t="s">
        <v>137</v>
      </c>
      <c r="E26" s="2">
        <v>2015.0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86</v>
      </c>
      <c r="B27" s="2" t="s">
        <v>42</v>
      </c>
      <c r="C27" s="2" t="s">
        <v>132</v>
      </c>
      <c r="D27" s="2" t="s">
        <v>137</v>
      </c>
      <c r="E27" s="2">
        <v>2014.0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83</v>
      </c>
      <c r="B28" s="2" t="s">
        <v>43</v>
      </c>
      <c r="C28" s="2" t="s">
        <v>133</v>
      </c>
      <c r="D28" s="2" t="s">
        <v>77</v>
      </c>
      <c r="E28" s="2">
        <v>2012.0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">
        <v>84</v>
      </c>
      <c r="B29" s="2" t="s">
        <v>44</v>
      </c>
      <c r="C29" s="2" t="s">
        <v>131</v>
      </c>
      <c r="D29" s="2" t="s">
        <v>77</v>
      </c>
      <c r="E29" s="2" t="s">
        <v>152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 t="s">
        <v>82</v>
      </c>
      <c r="B30" s="2" t="s">
        <v>45</v>
      </c>
      <c r="C30" s="2" t="s">
        <v>130</v>
      </c>
      <c r="D30" s="2" t="s">
        <v>128</v>
      </c>
      <c r="E30" s="2" t="s">
        <v>129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 t="s">
        <v>87</v>
      </c>
      <c r="B31" s="2" t="s">
        <v>46</v>
      </c>
      <c r="C31" s="2" t="s">
        <v>132</v>
      </c>
      <c r="D31" s="2" t="s">
        <v>137</v>
      </c>
      <c r="E31" s="2">
        <v>2014.0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90</v>
      </c>
      <c r="B32" s="2" t="s">
        <v>47</v>
      </c>
      <c r="C32" s="2" t="s">
        <v>153</v>
      </c>
      <c r="D32" s="2" t="s">
        <v>154</v>
      </c>
      <c r="E32" s="2" t="s">
        <v>155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84</v>
      </c>
      <c r="B33" s="2" t="s">
        <v>48</v>
      </c>
      <c r="C33" s="2" t="s">
        <v>133</v>
      </c>
      <c r="D33" s="2" t="s">
        <v>77</v>
      </c>
      <c r="E33" s="2">
        <v>2012.0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">
        <v>86</v>
      </c>
      <c r="B34" s="2" t="s">
        <v>49</v>
      </c>
      <c r="C34" s="2" t="s">
        <v>133</v>
      </c>
      <c r="D34" s="2" t="s">
        <v>137</v>
      </c>
      <c r="E34" s="2">
        <v>2019.0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 t="s">
        <v>82</v>
      </c>
      <c r="B35" s="2" t="s">
        <v>50</v>
      </c>
      <c r="C35" s="2" t="s">
        <v>130</v>
      </c>
      <c r="D35" s="2" t="s">
        <v>128</v>
      </c>
      <c r="E35" s="2" t="s">
        <v>129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83</v>
      </c>
      <c r="B36" s="2" t="s">
        <v>51</v>
      </c>
      <c r="C36" s="2" t="s">
        <v>133</v>
      </c>
      <c r="D36" s="2" t="s">
        <v>137</v>
      </c>
      <c r="E36" s="2">
        <v>2020.0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87</v>
      </c>
      <c r="B37" s="2" t="s">
        <v>52</v>
      </c>
      <c r="C37" s="2" t="s">
        <v>156</v>
      </c>
      <c r="D37" s="2" t="s">
        <v>154</v>
      </c>
      <c r="E37" s="2" t="s">
        <v>157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93</v>
      </c>
      <c r="B38" s="2" t="s">
        <v>53</v>
      </c>
      <c r="C38" s="2" t="s">
        <v>133</v>
      </c>
      <c r="D38" s="2" t="s">
        <v>137</v>
      </c>
      <c r="E38" s="2">
        <v>2015.0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94</v>
      </c>
      <c r="B39" s="2" t="s">
        <v>54</v>
      </c>
      <c r="C39" s="2" t="s">
        <v>158</v>
      </c>
      <c r="D39" s="2" t="s">
        <v>143</v>
      </c>
      <c r="E39" s="2" t="s">
        <v>159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82</v>
      </c>
      <c r="B40" s="2" t="s">
        <v>55</v>
      </c>
      <c r="C40" s="2" t="s">
        <v>130</v>
      </c>
      <c r="D40" s="2" t="s">
        <v>128</v>
      </c>
      <c r="E40" s="2" t="s">
        <v>129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84</v>
      </c>
      <c r="B41" s="2" t="s">
        <v>56</v>
      </c>
      <c r="C41" s="2" t="s">
        <v>131</v>
      </c>
      <c r="D41" s="2" t="s">
        <v>77</v>
      </c>
      <c r="E41" s="2">
        <v>2011.0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87</v>
      </c>
      <c r="B42" s="2" t="s">
        <v>57</v>
      </c>
      <c r="C42" s="2" t="s">
        <v>132</v>
      </c>
      <c r="D42" s="2" t="s">
        <v>137</v>
      </c>
      <c r="E42" s="2">
        <v>2015.0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86</v>
      </c>
      <c r="B43" s="2" t="s">
        <v>58</v>
      </c>
      <c r="C43" s="2" t="s">
        <v>133</v>
      </c>
      <c r="D43" s="2" t="s">
        <v>137</v>
      </c>
      <c r="E43" s="2">
        <v>2019.0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 t="s">
        <v>84</v>
      </c>
      <c r="B44" s="2" t="s">
        <v>59</v>
      </c>
      <c r="C44" s="2" t="s">
        <v>160</v>
      </c>
      <c r="D44" s="2" t="s">
        <v>161</v>
      </c>
      <c r="E44" s="2" t="s">
        <v>162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 t="s">
        <v>88</v>
      </c>
      <c r="B45" s="2" t="s">
        <v>60</v>
      </c>
      <c r="C45" s="2" t="s">
        <v>131</v>
      </c>
      <c r="D45" s="2" t="s">
        <v>77</v>
      </c>
      <c r="E45" s="2">
        <v>2019.0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81</v>
      </c>
      <c r="B46" s="2" t="s">
        <v>61</v>
      </c>
      <c r="C46" s="2" t="s">
        <v>163</v>
      </c>
      <c r="D46" s="2" t="s">
        <v>128</v>
      </c>
      <c r="E46" s="2" t="s">
        <v>129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89</v>
      </c>
      <c r="B47" s="2" t="s">
        <v>62</v>
      </c>
      <c r="C47" s="2" t="s">
        <v>132</v>
      </c>
      <c r="D47" s="2" t="s">
        <v>77</v>
      </c>
      <c r="E47" s="2">
        <v>2010.0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89</v>
      </c>
      <c r="B48" s="2" t="s">
        <v>63</v>
      </c>
      <c r="C48" s="2" t="s">
        <v>132</v>
      </c>
      <c r="D48" s="2" t="s">
        <v>77</v>
      </c>
      <c r="E48" s="2">
        <v>2015.0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87</v>
      </c>
      <c r="B49" s="2" t="s">
        <v>64</v>
      </c>
      <c r="C49" s="2" t="s">
        <v>127</v>
      </c>
      <c r="D49" s="2" t="s">
        <v>77</v>
      </c>
      <c r="E49" s="2">
        <v>2015.0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5" width="12.0"/>
    <col customWidth="1" min="6" max="6" width="14.86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D5" s="9" t="s">
        <v>127</v>
      </c>
      <c r="E5" s="9" t="s">
        <v>133</v>
      </c>
      <c r="F5" s="9" t="s">
        <v>130</v>
      </c>
      <c r="G5" s="9" t="s">
        <v>131</v>
      </c>
      <c r="H5" s="9" t="s">
        <v>132</v>
      </c>
      <c r="I5" s="9" t="s">
        <v>164</v>
      </c>
      <c r="J5" s="9" t="s">
        <v>142</v>
      </c>
      <c r="K5" s="9" t="s">
        <v>141</v>
      </c>
      <c r="L5" s="9" t="s">
        <v>165</v>
      </c>
      <c r="M5" s="9" t="s">
        <v>163</v>
      </c>
    </row>
    <row r="6" ht="12.75" customHeight="1">
      <c r="B6" s="43" t="s">
        <v>166</v>
      </c>
      <c r="C6" s="9" t="s">
        <v>167</v>
      </c>
      <c r="D6" s="44">
        <v>2.5</v>
      </c>
      <c r="E6" s="44">
        <v>0.75</v>
      </c>
      <c r="F6" s="44">
        <v>4.5</v>
      </c>
      <c r="G6" s="44">
        <v>1.5</v>
      </c>
      <c r="H6" s="44">
        <v>1.25</v>
      </c>
      <c r="I6" s="44">
        <v>6.8</v>
      </c>
      <c r="J6" s="44">
        <v>6.5</v>
      </c>
      <c r="K6" s="44">
        <v>1.2</v>
      </c>
      <c r="L6" s="44">
        <v>1.5</v>
      </c>
      <c r="M6" s="44">
        <v>6.5</v>
      </c>
    </row>
    <row r="7" ht="12.75" customHeight="1">
      <c r="B7" s="45"/>
      <c r="C7" s="9" t="s">
        <v>168</v>
      </c>
      <c r="D7" s="44">
        <v>1.3716279178867452</v>
      </c>
      <c r="E7" s="44">
        <v>0.8716445216337073</v>
      </c>
      <c r="F7" s="44">
        <v>6.59002683824488</v>
      </c>
      <c r="G7" s="44">
        <v>1.756071081310867</v>
      </c>
      <c r="H7" s="44">
        <v>1.4794834103460122</v>
      </c>
      <c r="I7" s="44">
        <v>6.163225863020572</v>
      </c>
      <c r="J7" s="44">
        <v>6.344442220130546</v>
      </c>
      <c r="K7" s="44">
        <v>1.2553873551357686</v>
      </c>
      <c r="L7" s="44">
        <v>2.0151745545610398</v>
      </c>
      <c r="M7" s="44">
        <v>8.316875816283314</v>
      </c>
    </row>
    <row r="8" ht="12.75" customHeight="1">
      <c r="B8" s="45"/>
      <c r="C8" s="9" t="s">
        <v>169</v>
      </c>
      <c r="D8" s="44">
        <v>2.089431972954133</v>
      </c>
      <c r="E8" s="44">
        <v>0.9429848152367003</v>
      </c>
      <c r="F8" s="44">
        <v>4.935573351284162</v>
      </c>
      <c r="G8" s="44">
        <v>1.3894248629666022</v>
      </c>
      <c r="H8" s="44">
        <v>0.9827479406750594</v>
      </c>
      <c r="I8" s="44">
        <v>9.069599658896939</v>
      </c>
      <c r="J8" s="44">
        <v>9.061548312391233</v>
      </c>
      <c r="K8" s="44">
        <v>1.6608369539392234</v>
      </c>
      <c r="L8" s="44">
        <v>0.9231201490107215</v>
      </c>
      <c r="M8" s="44">
        <v>3.6366487426933163</v>
      </c>
    </row>
    <row r="9" ht="12.75" customHeight="1">
      <c r="B9" s="45"/>
      <c r="C9" s="9" t="s">
        <v>170</v>
      </c>
      <c r="D9" s="44">
        <v>3.2059714540845863</v>
      </c>
      <c r="E9" s="44">
        <v>0.7526498052533209</v>
      </c>
      <c r="F9" s="44">
        <v>2.668074355881416</v>
      </c>
      <c r="G9" s="44">
        <v>1.4849540362195355</v>
      </c>
      <c r="H9" s="44">
        <v>1.580676381230664</v>
      </c>
      <c r="I9" s="44">
        <v>7.026154463650696</v>
      </c>
      <c r="J9" s="44">
        <v>8.020308897431061</v>
      </c>
      <c r="K9" s="44">
        <v>1.547136301399902</v>
      </c>
      <c r="L9" s="44">
        <v>1.2007936330416782</v>
      </c>
      <c r="M9" s="44">
        <v>9.176816939591195</v>
      </c>
    </row>
    <row r="10" ht="12.75" customHeight="1">
      <c r="B10" s="45"/>
      <c r="C10" s="9" t="s">
        <v>171</v>
      </c>
      <c r="D10" s="44">
        <v>2.7317924077831095</v>
      </c>
      <c r="E10" s="44">
        <v>0.7902238203222779</v>
      </c>
      <c r="F10" s="44">
        <v>2.8878294364616104</v>
      </c>
      <c r="G10" s="44">
        <v>1.9500664008531057</v>
      </c>
      <c r="H10" s="44">
        <v>0.9714636706057969</v>
      </c>
      <c r="I10" s="44">
        <v>4.780668473733991</v>
      </c>
      <c r="J10" s="44">
        <v>7.055589395815177</v>
      </c>
      <c r="K10" s="44">
        <v>1.6651510049498304</v>
      </c>
      <c r="L10" s="44">
        <v>0.8397876121092225</v>
      </c>
      <c r="M10" s="44">
        <v>6.381206197310918</v>
      </c>
    </row>
    <row r="11" ht="12.75" customHeight="1">
      <c r="B11" s="45"/>
      <c r="C11" s="9" t="s">
        <v>172</v>
      </c>
      <c r="D11" s="44">
        <v>3.0291773948414247</v>
      </c>
      <c r="E11" s="44">
        <v>0.7842370731320868</v>
      </c>
      <c r="F11" s="44">
        <v>6.675729217284602</v>
      </c>
      <c r="G11" s="44">
        <v>1.4540544655013614</v>
      </c>
      <c r="H11" s="44">
        <v>1.255498666050832</v>
      </c>
      <c r="I11" s="44">
        <v>6.414881569234932</v>
      </c>
      <c r="J11" s="44">
        <v>4.010744282493979</v>
      </c>
      <c r="K11" s="44">
        <v>1.1330291042239415</v>
      </c>
      <c r="L11" s="44">
        <v>2.1684213935763577</v>
      </c>
      <c r="M11" s="44">
        <v>4.207974130629221</v>
      </c>
    </row>
    <row r="12" ht="12.75" customHeight="1">
      <c r="B12" s="45"/>
      <c r="C12" s="9" t="s">
        <v>173</v>
      </c>
      <c r="D12" s="44">
        <v>2.042136553081618</v>
      </c>
      <c r="E12" s="44">
        <v>1.07642838369978</v>
      </c>
      <c r="F12" s="44">
        <v>5.163504638877742</v>
      </c>
      <c r="G12" s="44">
        <v>1.2956987206952588</v>
      </c>
      <c r="H12" s="44">
        <v>1.2307641755925045</v>
      </c>
      <c r="I12" s="44">
        <v>8.240710666190102</v>
      </c>
      <c r="J12" s="44">
        <v>6.533853409820438</v>
      </c>
      <c r="K12" s="44">
        <v>0.9236701790716288</v>
      </c>
      <c r="L12" s="44">
        <v>0.8530232774735823</v>
      </c>
      <c r="M12" s="44">
        <v>9.457405079919186</v>
      </c>
    </row>
    <row r="13" ht="12.75" customHeight="1">
      <c r="B13" s="45"/>
      <c r="C13" s="9" t="s">
        <v>174</v>
      </c>
      <c r="D13" s="44">
        <v>2.4855141620694923</v>
      </c>
      <c r="E13" s="44">
        <v>0.8295015050540206</v>
      </c>
      <c r="F13" s="44">
        <v>4.171688616618601</v>
      </c>
      <c r="G13" s="44">
        <v>0.7655884501972308</v>
      </c>
      <c r="H13" s="44">
        <v>1.7575650132846743</v>
      </c>
      <c r="I13" s="44">
        <v>6.136059696549795</v>
      </c>
      <c r="J13" s="44">
        <v>8.65367561584972</v>
      </c>
      <c r="K13" s="44">
        <v>1.1205580597561495</v>
      </c>
      <c r="L13" s="44">
        <v>1.7346249156634048</v>
      </c>
      <c r="M13" s="44">
        <v>5.441116950348073</v>
      </c>
    </row>
    <row r="14" ht="12.75" customHeight="1">
      <c r="B14" s="45"/>
      <c r="C14" s="9" t="s">
        <v>175</v>
      </c>
      <c r="D14" s="44">
        <v>2.0129103980635716</v>
      </c>
      <c r="E14" s="44">
        <v>1.0426350561035722</v>
      </c>
      <c r="F14" s="44">
        <v>5.330003095128728</v>
      </c>
      <c r="G14" s="44">
        <v>1.689926493341137</v>
      </c>
      <c r="H14" s="44">
        <v>1.8308787786446832</v>
      </c>
      <c r="I14" s="44">
        <v>8.80072163064783</v>
      </c>
      <c r="J14" s="44">
        <v>4.466082672388336</v>
      </c>
      <c r="K14" s="44">
        <v>0.6884045012368114</v>
      </c>
      <c r="L14" s="44">
        <v>1.225391233329689</v>
      </c>
      <c r="M14" s="44">
        <v>9.151728984613351</v>
      </c>
    </row>
    <row r="15" ht="12.75" customHeight="1">
      <c r="B15" s="45"/>
      <c r="C15" s="9" t="s">
        <v>176</v>
      </c>
      <c r="D15" s="44">
        <v>2.6626445587303422</v>
      </c>
      <c r="E15" s="44">
        <v>0.44282249549748876</v>
      </c>
      <c r="F15" s="44">
        <v>5.8262320774465675</v>
      </c>
      <c r="G15" s="44">
        <v>1.3434882381767432</v>
      </c>
      <c r="H15" s="44">
        <v>1.5525544279710768</v>
      </c>
      <c r="I15" s="44">
        <v>5.218502565911806</v>
      </c>
      <c r="J15" s="44">
        <v>9.42433644003753</v>
      </c>
      <c r="K15" s="44">
        <v>1.1466290648202664</v>
      </c>
      <c r="L15" s="44">
        <v>1.653793430867908</v>
      </c>
      <c r="M15" s="44">
        <v>7.806975740178832</v>
      </c>
    </row>
    <row r="16" ht="12.75" customHeight="1">
      <c r="B16" s="45"/>
      <c r="C16" s="9" t="s">
        <v>177</v>
      </c>
      <c r="D16" s="44">
        <v>2.613130034073432</v>
      </c>
      <c r="E16" s="44">
        <v>0.452927594602799</v>
      </c>
      <c r="F16" s="44">
        <v>4.625433711760238</v>
      </c>
      <c r="G16" s="44">
        <v>2.117095682133935</v>
      </c>
      <c r="H16" s="44">
        <v>0.7807399701002797</v>
      </c>
      <c r="I16" s="44">
        <v>10.187370059062724</v>
      </c>
      <c r="J16" s="44">
        <v>5.868744836655717</v>
      </c>
      <c r="K16" s="44">
        <v>1.469901829688446</v>
      </c>
      <c r="L16" s="44">
        <v>0.887256141821466</v>
      </c>
      <c r="M16" s="44">
        <v>8.903717584945587</v>
      </c>
    </row>
    <row r="17" ht="12.75" customHeight="1">
      <c r="B17" s="45"/>
      <c r="C17" s="9" t="s">
        <v>178</v>
      </c>
      <c r="D17" s="44">
        <v>3.3408901233443706</v>
      </c>
      <c r="E17" s="44">
        <v>0.7702201943201282</v>
      </c>
      <c r="F17" s="44">
        <v>3.0816786589016365</v>
      </c>
      <c r="G17" s="44">
        <v>1.2440500295028665</v>
      </c>
      <c r="H17" s="44">
        <v>1.4205369964896497</v>
      </c>
      <c r="I17" s="44">
        <v>3.742013415304186</v>
      </c>
      <c r="J17" s="44">
        <v>5.619199627394316</v>
      </c>
      <c r="K17" s="44">
        <v>1.4187282288468177</v>
      </c>
      <c r="L17" s="44">
        <v>1.8257713460890383</v>
      </c>
      <c r="M17" s="44">
        <v>3.805463421681474</v>
      </c>
    </row>
    <row r="18" ht="12.75" customHeight="1">
      <c r="B18" s="45"/>
      <c r="C18" s="9" t="s">
        <v>179</v>
      </c>
      <c r="D18" s="44">
        <v>3.2441979846420277</v>
      </c>
      <c r="E18" s="44">
        <v>1.020976097530419</v>
      </c>
      <c r="F18" s="44">
        <v>5.601886243935994</v>
      </c>
      <c r="G18" s="44">
        <v>1.9605528224914877</v>
      </c>
      <c r="H18" s="44">
        <v>0.762252940466775</v>
      </c>
      <c r="I18" s="44">
        <v>9.20788074148032</v>
      </c>
      <c r="J18" s="44">
        <v>6.771374221388341</v>
      </c>
      <c r="K18" s="44">
        <v>1.7484065208862694</v>
      </c>
      <c r="L18" s="44">
        <v>1.492156181046097</v>
      </c>
      <c r="M18" s="44">
        <v>6.6002157408820405</v>
      </c>
    </row>
    <row r="19" ht="12.75" customHeight="1">
      <c r="B19" s="46"/>
      <c r="C19" s="9" t="s">
        <v>180</v>
      </c>
      <c r="D19" s="44">
        <v>1.5222857777104877</v>
      </c>
      <c r="E19" s="44">
        <v>0.9287683414142236</v>
      </c>
      <c r="F19" s="44">
        <v>4.782887138724544</v>
      </c>
      <c r="G19" s="44">
        <v>1.7903212444492185</v>
      </c>
      <c r="H19" s="44">
        <v>1.3162115733941109</v>
      </c>
      <c r="I19" s="44">
        <v>8.959702404147734</v>
      </c>
      <c r="J19" s="44">
        <v>7.5902606369029275</v>
      </c>
      <c r="K19" s="44">
        <v>1.0495342717236757</v>
      </c>
      <c r="L19" s="44">
        <v>2.1305400062346123</v>
      </c>
      <c r="M19" s="44">
        <v>7.765184047478473</v>
      </c>
    </row>
    <row r="20" ht="12.75" customHeight="1"/>
    <row r="21" ht="12.75" customHeight="1"/>
    <row r="22" ht="12.75" customHeight="1"/>
    <row r="23" ht="12.75" customHeight="1"/>
    <row r="24" ht="12.75" customHeight="1">
      <c r="D24" s="9" t="s">
        <v>127</v>
      </c>
      <c r="E24" s="9" t="s">
        <v>133</v>
      </c>
      <c r="F24" s="9" t="s">
        <v>130</v>
      </c>
      <c r="G24" s="9" t="s">
        <v>131</v>
      </c>
      <c r="H24" s="9" t="s">
        <v>132</v>
      </c>
      <c r="I24" s="9" t="s">
        <v>164</v>
      </c>
      <c r="J24" s="9" t="s">
        <v>142</v>
      </c>
      <c r="K24" s="9" t="s">
        <v>141</v>
      </c>
      <c r="L24" s="9" t="s">
        <v>165</v>
      </c>
      <c r="M24" s="9" t="s">
        <v>163</v>
      </c>
    </row>
    <row r="25" ht="12.75" customHeight="1">
      <c r="B25" s="43" t="s">
        <v>72</v>
      </c>
      <c r="C25" s="9" t="s">
        <v>167</v>
      </c>
      <c r="D25" s="44">
        <v>9.0</v>
      </c>
      <c r="E25" s="44">
        <v>14.0</v>
      </c>
      <c r="F25" s="44">
        <v>7.0</v>
      </c>
      <c r="G25" s="44">
        <v>12.0</v>
      </c>
      <c r="H25" s="44">
        <v>12.0</v>
      </c>
      <c r="I25" s="44">
        <v>5.0</v>
      </c>
      <c r="J25" s="44">
        <v>7.0</v>
      </c>
      <c r="K25" s="44">
        <v>15.0</v>
      </c>
      <c r="L25" s="44">
        <v>11.0</v>
      </c>
      <c r="M25" s="44">
        <v>7.0</v>
      </c>
    </row>
    <row r="26" ht="12.75" customHeight="1">
      <c r="B26" s="45"/>
      <c r="C26" s="9" t="s">
        <v>168</v>
      </c>
      <c r="D26" s="44">
        <v>10.654492757487054</v>
      </c>
      <c r="E26" s="44">
        <v>16.258602321977552</v>
      </c>
      <c r="F26" s="44">
        <v>6.552546136470925</v>
      </c>
      <c r="G26" s="44">
        <v>17.993106857630693</v>
      </c>
      <c r="H26" s="44">
        <v>13.451738176402987</v>
      </c>
      <c r="I26" s="44">
        <v>5.625486570817078</v>
      </c>
      <c r="J26" s="44">
        <v>6.943396991085039</v>
      </c>
      <c r="K26" s="44">
        <v>19.727271829608707</v>
      </c>
      <c r="L26" s="44">
        <v>13.190684957906097</v>
      </c>
      <c r="M26" s="44">
        <v>6.472372827314886</v>
      </c>
    </row>
    <row r="27" ht="12.75" customHeight="1">
      <c r="B27" s="45"/>
      <c r="C27" s="9" t="s">
        <v>169</v>
      </c>
      <c r="D27" s="44">
        <v>5.286057175291294</v>
      </c>
      <c r="E27" s="44">
        <v>9.364142938774776</v>
      </c>
      <c r="F27" s="44">
        <v>4.002722286045317</v>
      </c>
      <c r="G27" s="44">
        <v>16.82978734750862</v>
      </c>
      <c r="H27" s="44">
        <v>10.825923490413658</v>
      </c>
      <c r="I27" s="44">
        <v>6.548269685345618</v>
      </c>
      <c r="J27" s="44">
        <v>9.054219813561147</v>
      </c>
      <c r="K27" s="44">
        <v>8.891167794526451</v>
      </c>
      <c r="L27" s="44">
        <v>13.103715688180497</v>
      </c>
      <c r="M27" s="44">
        <v>5.029333032692532</v>
      </c>
    </row>
    <row r="28" ht="12.75" customHeight="1">
      <c r="B28" s="45"/>
      <c r="C28" s="9" t="s">
        <v>170</v>
      </c>
      <c r="D28" s="44">
        <v>6.564303923187979</v>
      </c>
      <c r="E28" s="44">
        <v>7.78538682006909</v>
      </c>
      <c r="F28" s="44">
        <v>4.699509407961868</v>
      </c>
      <c r="G28" s="44">
        <v>11.216814907083885</v>
      </c>
      <c r="H28" s="44">
        <v>15.34074499027101</v>
      </c>
      <c r="I28" s="44">
        <v>6.84379686812115</v>
      </c>
      <c r="J28" s="44">
        <v>9.613623600667554</v>
      </c>
      <c r="K28" s="44">
        <v>8.263491542588673</v>
      </c>
      <c r="L28" s="44">
        <v>8.085600847042956</v>
      </c>
      <c r="M28" s="44">
        <v>7.390286348723506</v>
      </c>
    </row>
    <row r="29" ht="12.75" customHeight="1">
      <c r="B29" s="45"/>
      <c r="C29" s="9" t="s">
        <v>171</v>
      </c>
      <c r="D29" s="44">
        <v>12.597885435760045</v>
      </c>
      <c r="E29" s="44">
        <v>18.889971546597494</v>
      </c>
      <c r="F29" s="44">
        <v>6.340678021795529</v>
      </c>
      <c r="G29" s="44">
        <v>7.884436703545314</v>
      </c>
      <c r="H29" s="44">
        <v>16.20696129064634</v>
      </c>
      <c r="I29" s="44">
        <v>2.805756064784089</v>
      </c>
      <c r="J29" s="44">
        <v>6.9913101718991655</v>
      </c>
      <c r="K29" s="44">
        <v>9.922652882422883</v>
      </c>
      <c r="L29" s="44">
        <v>15.384025214500658</v>
      </c>
      <c r="M29" s="44">
        <v>9.07304178870517</v>
      </c>
    </row>
    <row r="30" ht="12.75" customHeight="1">
      <c r="B30" s="45"/>
      <c r="C30" s="9" t="s">
        <v>172</v>
      </c>
      <c r="D30" s="44">
        <v>8.557288835774054</v>
      </c>
      <c r="E30" s="44">
        <v>17.527489465012966</v>
      </c>
      <c r="F30" s="44">
        <v>8.848636253734272</v>
      </c>
      <c r="G30" s="44">
        <v>11.470515915679254</v>
      </c>
      <c r="H30" s="44">
        <v>8.59133044508596</v>
      </c>
      <c r="I30" s="44">
        <v>4.022590138900062</v>
      </c>
      <c r="J30" s="44">
        <v>6.994169495781124</v>
      </c>
      <c r="K30" s="44">
        <v>14.607759197359787</v>
      </c>
      <c r="L30" s="44">
        <v>9.199290870390593</v>
      </c>
      <c r="M30" s="44">
        <v>6.206633502768969</v>
      </c>
    </row>
    <row r="31" ht="12.75" customHeight="1">
      <c r="B31" s="45"/>
      <c r="C31" s="9" t="s">
        <v>173</v>
      </c>
      <c r="D31" s="44">
        <v>13.044642984582476</v>
      </c>
      <c r="E31" s="44">
        <v>17.294647938760768</v>
      </c>
      <c r="F31" s="44">
        <v>7.776633259973879</v>
      </c>
      <c r="G31" s="44">
        <v>10.993520457852068</v>
      </c>
      <c r="H31" s="44">
        <v>6.502859795410121</v>
      </c>
      <c r="I31" s="44">
        <v>6.653749290515103</v>
      </c>
      <c r="J31" s="44">
        <v>5.912087081829042</v>
      </c>
      <c r="K31" s="44">
        <v>9.988386267853993</v>
      </c>
      <c r="L31" s="44">
        <v>15.950618522132626</v>
      </c>
      <c r="M31" s="44">
        <v>9.09923990826611</v>
      </c>
    </row>
    <row r="32" ht="12.75" customHeight="1">
      <c r="B32" s="45"/>
      <c r="C32" s="9" t="s">
        <v>174</v>
      </c>
      <c r="D32" s="44">
        <v>9.095012736983012</v>
      </c>
      <c r="E32" s="44">
        <v>11.877483960310325</v>
      </c>
      <c r="F32" s="44">
        <v>4.767822588812422</v>
      </c>
      <c r="G32" s="44">
        <v>12.660297306770655</v>
      </c>
      <c r="H32" s="44">
        <v>13.45034912676251</v>
      </c>
      <c r="I32" s="44">
        <v>6.9975104484458805</v>
      </c>
      <c r="J32" s="44">
        <v>3.5462174548919334</v>
      </c>
      <c r="K32" s="44">
        <v>14.772994987503026</v>
      </c>
      <c r="L32" s="44">
        <v>12.695068641582363</v>
      </c>
      <c r="M32" s="44">
        <v>4.232786805110132</v>
      </c>
    </row>
    <row r="33" ht="12.75" customHeight="1">
      <c r="B33" s="45"/>
      <c r="C33" s="9" t="s">
        <v>175</v>
      </c>
      <c r="D33" s="44">
        <v>8.226373161400083</v>
      </c>
      <c r="E33" s="44">
        <v>17.15771052817771</v>
      </c>
      <c r="F33" s="44">
        <v>8.803281079122467</v>
      </c>
      <c r="G33" s="44">
        <v>16.94684534491298</v>
      </c>
      <c r="H33" s="44">
        <v>17.13367870742769</v>
      </c>
      <c r="I33" s="44">
        <v>5.791138393925628</v>
      </c>
      <c r="J33" s="44">
        <v>6.245633587380721</v>
      </c>
      <c r="K33" s="44">
        <v>19.00749270232121</v>
      </c>
      <c r="L33" s="44">
        <v>5.600980503108017</v>
      </c>
      <c r="M33" s="44">
        <v>10.03471698243177</v>
      </c>
    </row>
    <row r="34" ht="12.75" customHeight="1">
      <c r="B34" s="45"/>
      <c r="C34" s="9" t="s">
        <v>176</v>
      </c>
      <c r="D34" s="44">
        <v>6.502676022736535</v>
      </c>
      <c r="E34" s="44">
        <v>15.252132362435546</v>
      </c>
      <c r="F34" s="44">
        <v>8.103766554470901</v>
      </c>
      <c r="G34" s="44">
        <v>9.885032504229518</v>
      </c>
      <c r="H34" s="44">
        <v>15.809273684182674</v>
      </c>
      <c r="I34" s="44">
        <v>7.215153467771096</v>
      </c>
      <c r="J34" s="44">
        <v>5.607158488769061</v>
      </c>
      <c r="K34" s="44">
        <v>17.582051377297987</v>
      </c>
      <c r="L34" s="44">
        <v>13.840671454814565</v>
      </c>
      <c r="M34" s="44">
        <v>8.868780971866501</v>
      </c>
    </row>
    <row r="35" ht="12.75" customHeight="1">
      <c r="B35" s="45"/>
      <c r="C35" s="9" t="s">
        <v>177</v>
      </c>
      <c r="D35" s="44">
        <v>6.596190828053503</v>
      </c>
      <c r="E35" s="44">
        <v>16.06316408937363</v>
      </c>
      <c r="F35" s="44">
        <v>9.441311079215598</v>
      </c>
      <c r="G35" s="44">
        <v>9.833298058974579</v>
      </c>
      <c r="H35" s="44">
        <v>12.445383828353986</v>
      </c>
      <c r="I35" s="44">
        <v>7.426055166557839</v>
      </c>
      <c r="J35" s="44">
        <v>8.065964160369207</v>
      </c>
      <c r="K35" s="44">
        <v>22.07862007957828</v>
      </c>
      <c r="L35" s="44">
        <v>8.67127806355797</v>
      </c>
      <c r="M35" s="44">
        <v>6.233147696349308</v>
      </c>
    </row>
    <row r="36" ht="12.75" customHeight="1">
      <c r="B36" s="45"/>
      <c r="C36" s="9" t="s">
        <v>178</v>
      </c>
      <c r="D36" s="44">
        <v>11.882619935789156</v>
      </c>
      <c r="E36" s="44">
        <v>7.754701080066744</v>
      </c>
      <c r="F36" s="44">
        <v>7.307533626577927</v>
      </c>
      <c r="G36" s="44">
        <v>10.682038910356107</v>
      </c>
      <c r="H36" s="44">
        <v>12.342261159350826</v>
      </c>
      <c r="I36" s="44">
        <v>6.201983476391729</v>
      </c>
      <c r="J36" s="44">
        <v>9.06355841248378</v>
      </c>
      <c r="K36" s="44">
        <v>7.960012392870509</v>
      </c>
      <c r="L36" s="44">
        <v>9.092908715155179</v>
      </c>
      <c r="M36" s="44">
        <v>10.421273741355064</v>
      </c>
    </row>
    <row r="37" ht="12.75" customHeight="1">
      <c r="B37" s="45"/>
      <c r="C37" s="9" t="s">
        <v>179</v>
      </c>
      <c r="D37" s="44">
        <v>9.735516712690394</v>
      </c>
      <c r="E37" s="44">
        <v>10.17341004217356</v>
      </c>
      <c r="F37" s="44">
        <v>9.622183640886767</v>
      </c>
      <c r="G37" s="44">
        <v>12.5152568492256</v>
      </c>
      <c r="H37" s="44">
        <v>10.60011742378236</v>
      </c>
      <c r="I37" s="44">
        <v>6.834675056316657</v>
      </c>
      <c r="J37" s="44">
        <v>8.892612927359487</v>
      </c>
      <c r="K37" s="44">
        <v>20.557655903160384</v>
      </c>
      <c r="L37" s="44">
        <v>13.6866326823091</v>
      </c>
      <c r="M37" s="44">
        <v>5.93417510449792</v>
      </c>
    </row>
    <row r="38" ht="12.75" customHeight="1">
      <c r="B38" s="46"/>
      <c r="C38" s="9" t="s">
        <v>180</v>
      </c>
      <c r="D38" s="44">
        <v>9.53968955104363</v>
      </c>
      <c r="E38" s="44">
        <v>15.121239176229034</v>
      </c>
      <c r="F38" s="44">
        <v>7.697578145113813</v>
      </c>
      <c r="G38" s="44">
        <v>8.621799260457573</v>
      </c>
      <c r="H38" s="44">
        <v>16.13123977077149</v>
      </c>
      <c r="I38" s="44">
        <v>7.464066975752814</v>
      </c>
      <c r="J38" s="44">
        <v>8.002729451771197</v>
      </c>
      <c r="K38" s="44">
        <v>21.282522450645846</v>
      </c>
      <c r="L38" s="44">
        <v>14.975739041824566</v>
      </c>
      <c r="M38" s="44">
        <v>7.5150284266945455</v>
      </c>
    </row>
    <row r="39" ht="12.75" customHeight="1"/>
    <row r="40" ht="12.75" customHeight="1"/>
    <row r="41" ht="12.75" customHeight="1"/>
    <row r="42" ht="12.75" customHeight="1">
      <c r="D42" s="9" t="s">
        <v>181</v>
      </c>
      <c r="E42" s="9" t="s">
        <v>182</v>
      </c>
    </row>
    <row r="43" ht="12.75" customHeight="1">
      <c r="B43" s="47" t="s">
        <v>183</v>
      </c>
      <c r="C43" s="9" t="s">
        <v>167</v>
      </c>
      <c r="D43" s="9">
        <v>1600.0</v>
      </c>
      <c r="E43" s="9">
        <v>92.3</v>
      </c>
    </row>
    <row r="44" ht="12.75" customHeight="1">
      <c r="B44" s="45"/>
      <c r="C44" s="9" t="s">
        <v>168</v>
      </c>
      <c r="D44" s="6">
        <v>2900.0</v>
      </c>
      <c r="E44" s="48">
        <v>100.490621572495</v>
      </c>
      <c r="F44" s="6"/>
    </row>
    <row r="45" ht="12.75" customHeight="1">
      <c r="B45" s="45"/>
      <c r="C45" s="9" t="s">
        <v>169</v>
      </c>
      <c r="D45" s="6">
        <v>2700.0</v>
      </c>
      <c r="E45" s="48">
        <v>113.411129978113</v>
      </c>
      <c r="F45" s="6"/>
    </row>
    <row r="46" ht="12.75" customHeight="1">
      <c r="B46" s="45"/>
      <c r="C46" s="9" t="s">
        <v>170</v>
      </c>
      <c r="D46" s="6">
        <v>2600.0</v>
      </c>
      <c r="E46" s="48">
        <v>80.841831220499</v>
      </c>
      <c r="F46" s="6"/>
    </row>
    <row r="47" ht="12.75" customHeight="1">
      <c r="B47" s="45"/>
      <c r="C47" s="9" t="s">
        <v>171</v>
      </c>
      <c r="D47" s="6">
        <v>3000.0</v>
      </c>
      <c r="E47" s="48">
        <v>78.56283036387991</v>
      </c>
      <c r="F47" s="6"/>
    </row>
    <row r="48" ht="12.75" customHeight="1">
      <c r="B48" s="45"/>
      <c r="C48" s="9" t="s">
        <v>172</v>
      </c>
      <c r="D48" s="6">
        <v>1900.0</v>
      </c>
      <c r="E48" s="48">
        <v>100.23638952450855</v>
      </c>
      <c r="F48" s="6"/>
    </row>
    <row r="49" ht="12.75" customHeight="1">
      <c r="B49" s="45"/>
      <c r="C49" s="9" t="s">
        <v>173</v>
      </c>
      <c r="D49" s="6">
        <v>2900.0</v>
      </c>
      <c r="E49" s="48">
        <v>99.41338957888544</v>
      </c>
      <c r="F49" s="6"/>
    </row>
    <row r="50" ht="12.75" customHeight="1">
      <c r="B50" s="45"/>
      <c r="C50" s="9" t="s">
        <v>174</v>
      </c>
      <c r="D50" s="6">
        <v>1800.0</v>
      </c>
      <c r="E50" s="48">
        <v>94.581378550804</v>
      </c>
      <c r="F50" s="6"/>
    </row>
    <row r="51" ht="12.75" customHeight="1">
      <c r="B51" s="45"/>
      <c r="C51" s="9" t="s">
        <v>175</v>
      </c>
      <c r="D51" s="6">
        <v>3100.0</v>
      </c>
      <c r="E51" s="48">
        <v>93.0693105661214</v>
      </c>
      <c r="F51" s="6"/>
    </row>
    <row r="52" ht="12.75" customHeight="1">
      <c r="B52" s="45"/>
      <c r="C52" s="9" t="s">
        <v>176</v>
      </c>
      <c r="D52" s="6">
        <v>1800.0</v>
      </c>
      <c r="E52" s="48">
        <v>90.6941004348266</v>
      </c>
      <c r="F52" s="6"/>
    </row>
    <row r="53" ht="12.75" customHeight="1">
      <c r="B53" s="45"/>
      <c r="C53" s="9" t="s">
        <v>177</v>
      </c>
      <c r="D53" s="6">
        <v>2500.0</v>
      </c>
      <c r="E53" s="48">
        <v>96.1027934275265</v>
      </c>
      <c r="F53" s="6"/>
    </row>
    <row r="54" ht="12.75" customHeight="1">
      <c r="B54" s="45"/>
      <c r="C54" s="9" t="s">
        <v>178</v>
      </c>
      <c r="D54" s="6">
        <v>2400.0</v>
      </c>
      <c r="E54" s="48">
        <v>98.228263631632</v>
      </c>
      <c r="F54" s="6"/>
    </row>
    <row r="55" ht="12.75" customHeight="1">
      <c r="B55" s="45"/>
      <c r="C55" s="9" t="s">
        <v>179</v>
      </c>
      <c r="D55" s="6">
        <v>1800.0</v>
      </c>
      <c r="E55" s="48">
        <v>81.92709669438</v>
      </c>
      <c r="F55" s="6"/>
    </row>
    <row r="56" ht="12.75" customHeight="1">
      <c r="B56" s="46"/>
      <c r="C56" s="9" t="s">
        <v>180</v>
      </c>
      <c r="D56" s="6">
        <v>2000.0</v>
      </c>
      <c r="E56" s="48">
        <v>99.3775802792957</v>
      </c>
      <c r="F56" s="6"/>
    </row>
    <row r="57" ht="12.75" customHeight="1"/>
    <row r="58" ht="12.75" customHeight="1"/>
    <row r="59" ht="12.75" customHeight="1"/>
    <row r="60" ht="12.75" customHeight="1">
      <c r="D60" s="9" t="s">
        <v>127</v>
      </c>
      <c r="E60" s="9" t="s">
        <v>133</v>
      </c>
      <c r="F60" s="9" t="s">
        <v>130</v>
      </c>
      <c r="G60" s="9" t="s">
        <v>131</v>
      </c>
      <c r="H60" s="9" t="s">
        <v>132</v>
      </c>
      <c r="I60" s="9" t="s">
        <v>164</v>
      </c>
      <c r="J60" s="9" t="s">
        <v>142</v>
      </c>
      <c r="K60" s="9" t="s">
        <v>141</v>
      </c>
      <c r="L60" s="9" t="s">
        <v>165</v>
      </c>
      <c r="M60" s="9" t="s">
        <v>163</v>
      </c>
    </row>
    <row r="61" ht="12.75" customHeight="1">
      <c r="B61" s="47" t="s">
        <v>184</v>
      </c>
      <c r="C61" s="9" t="s">
        <v>167</v>
      </c>
      <c r="D61" s="49">
        <v>9580.0</v>
      </c>
      <c r="E61" s="49">
        <v>5880.0</v>
      </c>
      <c r="F61" s="49">
        <v>10080.0</v>
      </c>
      <c r="G61" s="49">
        <v>6080.0</v>
      </c>
      <c r="H61" s="49">
        <v>5880.0</v>
      </c>
      <c r="I61" s="49">
        <v>11080.0</v>
      </c>
      <c r="J61" s="49">
        <v>11080.0</v>
      </c>
      <c r="K61" s="49">
        <v>6580.0</v>
      </c>
      <c r="L61" s="49">
        <v>6180.0</v>
      </c>
      <c r="M61" s="49">
        <v>11080.0</v>
      </c>
    </row>
    <row r="62" ht="12.75" customHeight="1">
      <c r="B62" s="45"/>
      <c r="C62" s="9" t="s">
        <v>168</v>
      </c>
      <c r="D62" s="49">
        <v>14000.0</v>
      </c>
      <c r="E62" s="49">
        <v>10400.0</v>
      </c>
      <c r="F62" s="49">
        <v>12500.0</v>
      </c>
      <c r="G62" s="49">
        <v>6500.0</v>
      </c>
      <c r="H62" s="49">
        <v>7600.0</v>
      </c>
      <c r="I62" s="49">
        <v>21400.0</v>
      </c>
      <c r="J62" s="49">
        <v>11400.0</v>
      </c>
      <c r="K62" s="49">
        <v>8400.0</v>
      </c>
      <c r="L62" s="49">
        <v>10400.0</v>
      </c>
      <c r="M62" s="49">
        <v>20100.0</v>
      </c>
    </row>
    <row r="63" ht="12.75" customHeight="1">
      <c r="B63" s="45"/>
      <c r="C63" s="9" t="s">
        <v>169</v>
      </c>
      <c r="D63" s="49">
        <v>18700.0</v>
      </c>
      <c r="E63" s="49">
        <v>7800.0</v>
      </c>
      <c r="F63" s="49">
        <v>19000.0</v>
      </c>
      <c r="G63" s="49">
        <v>8200.0</v>
      </c>
      <c r="H63" s="49">
        <v>8300.0</v>
      </c>
      <c r="I63" s="49">
        <v>13000.0</v>
      </c>
      <c r="J63" s="49">
        <v>12700.0</v>
      </c>
      <c r="K63" s="49">
        <v>7300.0</v>
      </c>
      <c r="L63" s="49">
        <v>7700.0</v>
      </c>
      <c r="M63" s="49">
        <v>17800.0</v>
      </c>
    </row>
    <row r="64" ht="12.75" customHeight="1">
      <c r="B64" s="45"/>
      <c r="C64" s="9" t="s">
        <v>170</v>
      </c>
      <c r="D64" s="49">
        <v>18500.0</v>
      </c>
      <c r="E64" s="49">
        <v>6900.0</v>
      </c>
      <c r="F64" s="49">
        <v>11200.0</v>
      </c>
      <c r="G64" s="49">
        <v>11200.0</v>
      </c>
      <c r="H64" s="49">
        <v>11400.0</v>
      </c>
      <c r="I64" s="49">
        <v>14500.0</v>
      </c>
      <c r="J64" s="49">
        <v>20300.0</v>
      </c>
      <c r="K64" s="49">
        <v>12200.0</v>
      </c>
      <c r="L64" s="49">
        <v>9800.0</v>
      </c>
      <c r="M64" s="49">
        <v>20700.0</v>
      </c>
    </row>
    <row r="65" ht="12.75" customHeight="1">
      <c r="B65" s="45"/>
      <c r="C65" s="9" t="s">
        <v>171</v>
      </c>
      <c r="D65" s="49">
        <v>15100.0</v>
      </c>
      <c r="E65" s="49">
        <v>10700.0</v>
      </c>
      <c r="F65" s="49">
        <v>10900.0</v>
      </c>
      <c r="G65" s="49">
        <v>9000.0</v>
      </c>
      <c r="H65" s="49">
        <v>10200.0</v>
      </c>
      <c r="I65" s="49">
        <v>17200.0</v>
      </c>
      <c r="J65" s="49">
        <v>21800.0</v>
      </c>
      <c r="K65" s="49">
        <v>10500.0</v>
      </c>
      <c r="L65" s="49">
        <v>10500.0</v>
      </c>
      <c r="M65" s="49">
        <v>17000.0</v>
      </c>
    </row>
    <row r="66" ht="12.75" customHeight="1">
      <c r="B66" s="45"/>
      <c r="C66" s="9" t="s">
        <v>172</v>
      </c>
      <c r="D66" s="49">
        <v>11900.0</v>
      </c>
      <c r="E66" s="49">
        <v>10700.0</v>
      </c>
      <c r="F66" s="49">
        <v>19600.0</v>
      </c>
      <c r="G66" s="49">
        <v>8000.0</v>
      </c>
      <c r="H66" s="49">
        <v>7900.0</v>
      </c>
      <c r="I66" s="49">
        <v>13600.0</v>
      </c>
      <c r="J66" s="49">
        <v>15300.0</v>
      </c>
      <c r="K66" s="49">
        <v>7900.0</v>
      </c>
      <c r="L66" s="49">
        <v>10800.0</v>
      </c>
      <c r="M66" s="49">
        <v>12000.0</v>
      </c>
    </row>
    <row r="67" ht="12.75" customHeight="1">
      <c r="B67" s="45"/>
      <c r="C67" s="9" t="s">
        <v>173</v>
      </c>
      <c r="D67" s="49">
        <v>18700.0</v>
      </c>
      <c r="E67" s="49">
        <v>11500.0</v>
      </c>
      <c r="F67" s="49">
        <v>15600.0</v>
      </c>
      <c r="G67" s="49">
        <v>10500.0</v>
      </c>
      <c r="H67" s="49">
        <v>11200.0</v>
      </c>
      <c r="I67" s="49">
        <v>22100.0</v>
      </c>
      <c r="J67" s="49">
        <v>19700.0</v>
      </c>
      <c r="K67" s="49">
        <v>9100.0</v>
      </c>
      <c r="L67" s="49">
        <v>10700.0</v>
      </c>
      <c r="M67" s="49">
        <v>16000.0</v>
      </c>
    </row>
    <row r="68" ht="12.75" customHeight="1">
      <c r="B68" s="45"/>
      <c r="C68" s="9" t="s">
        <v>174</v>
      </c>
      <c r="D68" s="49">
        <v>12000.0</v>
      </c>
      <c r="E68" s="49">
        <v>8800.0</v>
      </c>
      <c r="F68" s="49">
        <v>13500.0</v>
      </c>
      <c r="G68" s="49">
        <v>11800.0</v>
      </c>
      <c r="H68" s="49">
        <v>7700.0</v>
      </c>
      <c r="I68" s="49">
        <v>13300.0</v>
      </c>
      <c r="J68" s="49">
        <v>19000.0</v>
      </c>
      <c r="K68" s="49">
        <v>7900.0</v>
      </c>
      <c r="L68" s="49">
        <v>7800.0</v>
      </c>
      <c r="M68" s="49">
        <v>13400.0</v>
      </c>
    </row>
    <row r="69" ht="12.75" customHeight="1">
      <c r="B69" s="45"/>
      <c r="C69" s="9" t="s">
        <v>175</v>
      </c>
      <c r="D69" s="49">
        <v>10100.0</v>
      </c>
      <c r="E69" s="49">
        <v>11800.0</v>
      </c>
      <c r="F69" s="49">
        <v>12800.0</v>
      </c>
      <c r="G69" s="49">
        <v>7600.0</v>
      </c>
      <c r="H69" s="49">
        <v>11700.0</v>
      </c>
      <c r="I69" s="49">
        <v>12400.0</v>
      </c>
      <c r="J69" s="49">
        <v>16400.0</v>
      </c>
      <c r="K69" s="49">
        <v>7200.0</v>
      </c>
      <c r="L69" s="49">
        <v>6800.0</v>
      </c>
      <c r="M69" s="49">
        <v>20400.0</v>
      </c>
    </row>
    <row r="70" ht="12.75" customHeight="1">
      <c r="B70" s="45"/>
      <c r="C70" s="9" t="s">
        <v>176</v>
      </c>
      <c r="D70" s="49">
        <v>13400.0</v>
      </c>
      <c r="E70" s="49">
        <v>6200.0</v>
      </c>
      <c r="F70" s="49">
        <v>13700.0</v>
      </c>
      <c r="G70" s="49">
        <v>8600.0</v>
      </c>
      <c r="H70" s="49">
        <v>7600.0</v>
      </c>
      <c r="I70" s="49">
        <v>15300.0</v>
      </c>
      <c r="J70" s="49">
        <v>14000.0</v>
      </c>
      <c r="K70" s="49">
        <v>9900.0</v>
      </c>
      <c r="L70" s="49">
        <v>9300.0</v>
      </c>
      <c r="M70" s="49">
        <v>20300.0</v>
      </c>
    </row>
    <row r="71" ht="12.75" customHeight="1">
      <c r="B71" s="45"/>
      <c r="C71" s="9" t="s">
        <v>177</v>
      </c>
      <c r="D71" s="49">
        <v>17200.0</v>
      </c>
      <c r="E71" s="49">
        <v>9700.0</v>
      </c>
      <c r="F71" s="49">
        <v>19500.0</v>
      </c>
      <c r="G71" s="49">
        <v>10200.0</v>
      </c>
      <c r="H71" s="49">
        <v>9300.0</v>
      </c>
      <c r="I71" s="49">
        <v>16700.0</v>
      </c>
      <c r="J71" s="49">
        <v>21400.0</v>
      </c>
      <c r="K71" s="49">
        <v>6800.0</v>
      </c>
      <c r="L71" s="49">
        <v>6400.0</v>
      </c>
      <c r="M71" s="49">
        <v>19900.0</v>
      </c>
    </row>
    <row r="72" ht="12.75" customHeight="1">
      <c r="B72" s="45"/>
      <c r="C72" s="9" t="s">
        <v>178</v>
      </c>
      <c r="D72" s="49">
        <v>13500.0</v>
      </c>
      <c r="E72" s="49">
        <v>11000.0</v>
      </c>
      <c r="F72" s="49">
        <v>10500.0</v>
      </c>
      <c r="G72" s="49">
        <v>8200.0</v>
      </c>
      <c r="H72" s="49">
        <v>6500.0</v>
      </c>
      <c r="I72" s="49">
        <v>17500.0</v>
      </c>
      <c r="J72" s="49">
        <v>16200.0</v>
      </c>
      <c r="K72" s="49">
        <v>7300.0</v>
      </c>
      <c r="L72" s="49">
        <v>11500.0</v>
      </c>
      <c r="M72" s="49">
        <v>19400.0</v>
      </c>
    </row>
    <row r="73" ht="12.75" customHeight="1">
      <c r="B73" s="45"/>
      <c r="C73" s="9" t="s">
        <v>179</v>
      </c>
      <c r="D73" s="49">
        <v>13900.0</v>
      </c>
      <c r="E73" s="49">
        <v>9700.0</v>
      </c>
      <c r="F73" s="49">
        <v>12000.0</v>
      </c>
      <c r="G73" s="49">
        <v>6300.0</v>
      </c>
      <c r="H73" s="49">
        <v>10900.0</v>
      </c>
      <c r="I73" s="49">
        <v>16100.0</v>
      </c>
      <c r="J73" s="49">
        <v>13000.0</v>
      </c>
      <c r="K73" s="49">
        <v>11300.0</v>
      </c>
      <c r="L73" s="49">
        <v>7500.0</v>
      </c>
      <c r="M73" s="49">
        <v>18400.0</v>
      </c>
    </row>
    <row r="74" ht="12.75" customHeight="1">
      <c r="B74" s="46"/>
      <c r="C74" s="9" t="s">
        <v>180</v>
      </c>
      <c r="D74" s="49">
        <v>14800.0</v>
      </c>
      <c r="E74" s="49">
        <v>6400.0</v>
      </c>
      <c r="F74" s="49">
        <v>13900.0</v>
      </c>
      <c r="G74" s="49">
        <v>10200.0</v>
      </c>
      <c r="H74" s="49">
        <v>11500.0</v>
      </c>
      <c r="I74" s="49">
        <v>21300.0</v>
      </c>
      <c r="J74" s="49">
        <v>18900.0</v>
      </c>
      <c r="K74" s="49">
        <v>9800.0</v>
      </c>
      <c r="L74" s="49">
        <v>11900.0</v>
      </c>
      <c r="M74" s="49">
        <v>13700.0</v>
      </c>
    </row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6:B19"/>
    <mergeCell ref="B25:B38"/>
    <mergeCell ref="B43:B56"/>
    <mergeCell ref="B61:B74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8.86"/>
    <col customWidth="1" min="3" max="3" width="22.0"/>
    <col customWidth="1" min="4" max="4" width="12.29"/>
    <col customWidth="1" min="5" max="5" width="12.0"/>
    <col customWidth="1" min="6" max="6" width="8.29"/>
    <col customWidth="1" min="7" max="8" width="10.14"/>
    <col customWidth="1" min="9" max="18" width="8.29"/>
    <col customWidth="1" min="19" max="26" width="12.71"/>
  </cols>
  <sheetData>
    <row r="1" ht="15.0" customHeight="1">
      <c r="A1" s="2" t="s">
        <v>185</v>
      </c>
      <c r="B1" s="5">
        <v>0.2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2" t="s">
        <v>186</v>
      </c>
      <c r="B2" s="2">
        <v>6.0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 t="s">
        <v>187</v>
      </c>
      <c r="B3" s="2">
        <f>B2*12</f>
        <v>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2" t="s">
        <v>188</v>
      </c>
      <c r="B4" s="5">
        <v>0.11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 t="s">
        <v>68</v>
      </c>
      <c r="B6" s="1" t="s">
        <v>189</v>
      </c>
      <c r="C6" s="1" t="s">
        <v>190</v>
      </c>
      <c r="D6" s="1" t="s">
        <v>191</v>
      </c>
      <c r="E6" s="1" t="s">
        <v>77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2"/>
      <c r="T6" s="2"/>
      <c r="U6" s="2"/>
      <c r="V6" s="2"/>
      <c r="W6" s="2"/>
      <c r="X6" s="2"/>
      <c r="Y6" s="2"/>
      <c r="Z6" s="2"/>
    </row>
    <row r="7" ht="15.75" customHeight="1">
      <c r="A7" s="2" t="s">
        <v>133</v>
      </c>
      <c r="B7" s="51">
        <v>400000.0</v>
      </c>
      <c r="C7" s="51"/>
      <c r="D7" s="51"/>
      <c r="E7" s="51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2"/>
      <c r="T7" s="2"/>
      <c r="U7" s="2"/>
      <c r="V7" s="2"/>
      <c r="W7" s="2"/>
      <c r="X7" s="2"/>
      <c r="Y7" s="2"/>
      <c r="Z7" s="2"/>
    </row>
    <row r="8" ht="15.75" customHeight="1">
      <c r="A8" s="2" t="s">
        <v>165</v>
      </c>
      <c r="B8" s="51">
        <v>650000.0</v>
      </c>
      <c r="C8" s="51"/>
      <c r="D8" s="51"/>
      <c r="E8" s="51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2"/>
      <c r="T8" s="2"/>
      <c r="U8" s="2"/>
      <c r="V8" s="2"/>
      <c r="W8" s="2"/>
      <c r="X8" s="2"/>
      <c r="Y8" s="2"/>
      <c r="Z8" s="2"/>
    </row>
    <row r="9" ht="15.75" customHeight="1">
      <c r="A9" s="2" t="s">
        <v>192</v>
      </c>
      <c r="B9" s="51">
        <v>600000.0</v>
      </c>
      <c r="C9" s="51"/>
      <c r="D9" s="51"/>
      <c r="E9" s="51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2"/>
      <c r="T9" s="2"/>
      <c r="U9" s="2"/>
      <c r="V9" s="2"/>
      <c r="W9" s="2"/>
      <c r="X9" s="2"/>
      <c r="Y9" s="2"/>
      <c r="Z9" s="2"/>
    </row>
    <row r="10" ht="15.75" customHeight="1">
      <c r="A10" s="2" t="s">
        <v>193</v>
      </c>
      <c r="B10" s="51">
        <v>750000.0</v>
      </c>
      <c r="C10" s="51"/>
      <c r="D10" s="51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 t="s">
        <v>194</v>
      </c>
      <c r="B11" s="51">
        <v>1150000.0</v>
      </c>
      <c r="C11" s="51"/>
      <c r="D11" s="51"/>
      <c r="E11" s="51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 t="s">
        <v>195</v>
      </c>
      <c r="B12" s="51">
        <v>1150000.0</v>
      </c>
      <c r="C12" s="51"/>
      <c r="D12" s="51"/>
      <c r="E12" s="51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 t="s">
        <v>164</v>
      </c>
      <c r="B13" s="51">
        <v>1400000.0</v>
      </c>
      <c r="C13" s="51"/>
      <c r="D13" s="51"/>
      <c r="E13" s="51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196</v>
      </c>
      <c r="B14" s="51">
        <v>1250000.0</v>
      </c>
      <c r="C14" s="51"/>
      <c r="D14" s="51"/>
      <c r="E14" s="51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 t="s">
        <v>197</v>
      </c>
      <c r="B15" s="51">
        <v>1450000.0</v>
      </c>
      <c r="C15" s="51"/>
      <c r="D15" s="51"/>
      <c r="E15" s="51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 t="s">
        <v>198</v>
      </c>
      <c r="B16" s="51">
        <v>250000.0</v>
      </c>
      <c r="C16" s="51"/>
      <c r="D16" s="51"/>
      <c r="E16" s="51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 t="s">
        <v>199</v>
      </c>
      <c r="B17" s="51">
        <v>1200000.0</v>
      </c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 t="s">
        <v>200</v>
      </c>
      <c r="B18" s="51">
        <v>1400000.0</v>
      </c>
      <c r="C18" s="51"/>
      <c r="D18" s="51"/>
      <c r="E18" s="51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 t="s">
        <v>131</v>
      </c>
      <c r="B19" s="51">
        <v>750000.0</v>
      </c>
      <c r="C19" s="51"/>
      <c r="D19" s="51"/>
      <c r="E19" s="51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 t="s">
        <v>201</v>
      </c>
      <c r="B20" s="51">
        <v>300000.0</v>
      </c>
      <c r="C20" s="51"/>
      <c r="D20" s="51"/>
      <c r="E20" s="51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202</v>
      </c>
      <c r="B21" s="51">
        <v>450000.0</v>
      </c>
      <c r="C21" s="51"/>
      <c r="D21" s="51"/>
      <c r="E21" s="51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141</v>
      </c>
      <c r="B22" s="51">
        <v>550000.0</v>
      </c>
      <c r="C22" s="51"/>
      <c r="D22" s="51"/>
      <c r="E22" s="51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203</v>
      </c>
      <c r="B23" s="51">
        <v>700000.0</v>
      </c>
      <c r="C23" s="51"/>
      <c r="D23" s="51"/>
      <c r="E23" s="51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204</v>
      </c>
      <c r="B24" s="51">
        <v>1200000.0</v>
      </c>
      <c r="C24" s="51"/>
      <c r="D24" s="51"/>
      <c r="E24" s="51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132</v>
      </c>
      <c r="B25" s="51">
        <v>500000.0</v>
      </c>
      <c r="C25" s="51"/>
      <c r="D25" s="51"/>
      <c r="E25" s="51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205</v>
      </c>
      <c r="B26" s="51">
        <v>2000000.0</v>
      </c>
      <c r="C26" s="51"/>
      <c r="D26" s="51"/>
      <c r="E26" s="51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14"/>
    <col customWidth="1" min="3" max="26" width="8.71"/>
  </cols>
  <sheetData>
    <row r="1">
      <c r="A1" s="2" t="s">
        <v>206</v>
      </c>
      <c r="B1" s="2" t="s">
        <v>207</v>
      </c>
    </row>
    <row r="2">
      <c r="A2" s="2" t="s">
        <v>127</v>
      </c>
      <c r="B2" s="2" t="s">
        <v>193</v>
      </c>
    </row>
    <row r="3">
      <c r="A3" s="2" t="s">
        <v>133</v>
      </c>
      <c r="B3" s="2" t="s">
        <v>133</v>
      </c>
    </row>
    <row r="4">
      <c r="A4" s="2" t="s">
        <v>130</v>
      </c>
      <c r="B4" s="2" t="s">
        <v>194</v>
      </c>
    </row>
    <row r="5">
      <c r="A5" s="2" t="s">
        <v>131</v>
      </c>
      <c r="B5" s="2" t="s">
        <v>131</v>
      </c>
    </row>
    <row r="6">
      <c r="A6" s="2" t="s">
        <v>132</v>
      </c>
      <c r="B6" s="2" t="s">
        <v>132</v>
      </c>
    </row>
    <row r="7">
      <c r="A7" s="2" t="s">
        <v>164</v>
      </c>
      <c r="B7" s="2" t="s">
        <v>164</v>
      </c>
    </row>
    <row r="8">
      <c r="A8" s="2" t="s">
        <v>142</v>
      </c>
      <c r="B8" s="2" t="s">
        <v>195</v>
      </c>
    </row>
    <row r="9">
      <c r="A9" s="2" t="s">
        <v>141</v>
      </c>
      <c r="B9" s="2" t="s">
        <v>141</v>
      </c>
    </row>
    <row r="10">
      <c r="A10" s="2" t="s">
        <v>165</v>
      </c>
      <c r="B10" s="2" t="s">
        <v>165</v>
      </c>
    </row>
    <row r="11">
      <c r="A11" s="2" t="s">
        <v>163</v>
      </c>
      <c r="B11" s="2" t="s">
        <v>196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5" width="12.0"/>
    <col customWidth="1" min="6" max="6" width="14.86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D5" s="9" t="s">
        <v>127</v>
      </c>
      <c r="E5" s="9" t="s">
        <v>133</v>
      </c>
      <c r="F5" s="9" t="s">
        <v>130</v>
      </c>
      <c r="G5" s="9" t="s">
        <v>131</v>
      </c>
      <c r="H5" s="9" t="s">
        <v>132</v>
      </c>
      <c r="I5" s="9" t="s">
        <v>164</v>
      </c>
      <c r="J5" s="9" t="s">
        <v>142</v>
      </c>
      <c r="K5" s="9" t="s">
        <v>141</v>
      </c>
      <c r="L5" s="9" t="s">
        <v>165</v>
      </c>
      <c r="M5" s="9" t="s">
        <v>163</v>
      </c>
    </row>
    <row r="6" ht="12.75" customHeight="1">
      <c r="B6" s="43" t="s">
        <v>166</v>
      </c>
      <c r="C6" s="9" t="s">
        <v>167</v>
      </c>
      <c r="D6" s="44">
        <v>2.5</v>
      </c>
      <c r="E6" s="44">
        <v>0.75</v>
      </c>
      <c r="F6" s="44">
        <v>4.5</v>
      </c>
      <c r="G6" s="44">
        <v>1.5</v>
      </c>
      <c r="H6" s="44">
        <v>1.25</v>
      </c>
      <c r="I6" s="44">
        <v>6.8</v>
      </c>
      <c r="J6" s="44">
        <v>6.5</v>
      </c>
      <c r="K6" s="44">
        <v>1.2</v>
      </c>
      <c r="L6" s="44">
        <v>1.5</v>
      </c>
      <c r="M6" s="44">
        <v>6.5</v>
      </c>
    </row>
    <row r="7" ht="12.75" customHeight="1">
      <c r="B7" s="45"/>
      <c r="C7" s="9" t="s">
        <v>168</v>
      </c>
      <c r="D7" s="44">
        <f t="shared" ref="D7:D19" si="2">(0.5+RAND())*$D$6</f>
        <v>2.284413502</v>
      </c>
      <c r="E7" s="44">
        <f t="shared" ref="E7:M7" si="1">(0.5+RAND())*E$6</f>
        <v>0.8406201811</v>
      </c>
      <c r="F7" s="44">
        <f t="shared" si="1"/>
        <v>4.503520028</v>
      </c>
      <c r="G7" s="44">
        <f t="shared" si="1"/>
        <v>2.057024125</v>
      </c>
      <c r="H7" s="44">
        <f t="shared" si="1"/>
        <v>0.8052607956</v>
      </c>
      <c r="I7" s="44">
        <f t="shared" si="1"/>
        <v>5.126292152</v>
      </c>
      <c r="J7" s="44">
        <f t="shared" si="1"/>
        <v>3.909629</v>
      </c>
      <c r="K7" s="44">
        <f t="shared" si="1"/>
        <v>0.6720629199</v>
      </c>
      <c r="L7" s="44">
        <f t="shared" si="1"/>
        <v>2.037866684</v>
      </c>
      <c r="M7" s="44">
        <f t="shared" si="1"/>
        <v>3.487250803</v>
      </c>
    </row>
    <row r="8" ht="12.75" customHeight="1">
      <c r="B8" s="45"/>
      <c r="C8" s="9" t="s">
        <v>169</v>
      </c>
      <c r="D8" s="44">
        <f t="shared" si="2"/>
        <v>1.659681288</v>
      </c>
      <c r="E8" s="44">
        <f t="shared" ref="E8:M8" si="3">(0.5+RAND())*E$6</f>
        <v>1.010534021</v>
      </c>
      <c r="F8" s="44">
        <f t="shared" si="3"/>
        <v>2.982881396</v>
      </c>
      <c r="G8" s="44">
        <f t="shared" si="3"/>
        <v>1.843152553</v>
      </c>
      <c r="H8" s="44">
        <f t="shared" si="3"/>
        <v>1.642430396</v>
      </c>
      <c r="I8" s="44">
        <f t="shared" si="3"/>
        <v>10.07421831</v>
      </c>
      <c r="J8" s="44">
        <f t="shared" si="3"/>
        <v>3.425359568</v>
      </c>
      <c r="K8" s="44">
        <f t="shared" si="3"/>
        <v>1.550464729</v>
      </c>
      <c r="L8" s="44">
        <f t="shared" si="3"/>
        <v>1.176568971</v>
      </c>
      <c r="M8" s="44">
        <f t="shared" si="3"/>
        <v>5.339130456</v>
      </c>
    </row>
    <row r="9" ht="12.75" customHeight="1">
      <c r="B9" s="45"/>
      <c r="C9" s="9" t="s">
        <v>170</v>
      </c>
      <c r="D9" s="44">
        <f t="shared" si="2"/>
        <v>2.447422862</v>
      </c>
      <c r="E9" s="44">
        <f t="shared" ref="E9:M9" si="4">(0.5+RAND())*E$6</f>
        <v>0.9005532932</v>
      </c>
      <c r="F9" s="44">
        <f t="shared" si="4"/>
        <v>3.731676233</v>
      </c>
      <c r="G9" s="44">
        <f t="shared" si="4"/>
        <v>0.9356786994</v>
      </c>
      <c r="H9" s="44">
        <f t="shared" si="4"/>
        <v>1.728640444</v>
      </c>
      <c r="I9" s="44">
        <f t="shared" si="4"/>
        <v>8.116282609</v>
      </c>
      <c r="J9" s="44">
        <f t="shared" si="4"/>
        <v>4.4458711</v>
      </c>
      <c r="K9" s="44">
        <f t="shared" si="4"/>
        <v>1.499507322</v>
      </c>
      <c r="L9" s="44">
        <f t="shared" si="4"/>
        <v>1.259158356</v>
      </c>
      <c r="M9" s="44">
        <f t="shared" si="4"/>
        <v>8.964340927</v>
      </c>
    </row>
    <row r="10" ht="12.75" customHeight="1">
      <c r="B10" s="45"/>
      <c r="C10" s="9" t="s">
        <v>171</v>
      </c>
      <c r="D10" s="44">
        <f t="shared" si="2"/>
        <v>2.72355371</v>
      </c>
      <c r="E10" s="44">
        <f t="shared" ref="E10:M10" si="5">(0.5+RAND())*E$6</f>
        <v>0.9709575774</v>
      </c>
      <c r="F10" s="44">
        <f t="shared" si="5"/>
        <v>5.331690527</v>
      </c>
      <c r="G10" s="44">
        <f t="shared" si="5"/>
        <v>0.8895067275</v>
      </c>
      <c r="H10" s="44">
        <f t="shared" si="5"/>
        <v>0.7669223367</v>
      </c>
      <c r="I10" s="44">
        <f t="shared" si="5"/>
        <v>6.389836678</v>
      </c>
      <c r="J10" s="44">
        <f t="shared" si="5"/>
        <v>7.466857411</v>
      </c>
      <c r="K10" s="44">
        <f t="shared" si="5"/>
        <v>1.695062916</v>
      </c>
      <c r="L10" s="44">
        <f t="shared" si="5"/>
        <v>2.019446306</v>
      </c>
      <c r="M10" s="44">
        <f t="shared" si="5"/>
        <v>7.107007884</v>
      </c>
    </row>
    <row r="11" ht="12.75" customHeight="1">
      <c r="B11" s="45"/>
      <c r="C11" s="9" t="s">
        <v>172</v>
      </c>
      <c r="D11" s="44">
        <f t="shared" si="2"/>
        <v>2.773450322</v>
      </c>
      <c r="E11" s="44">
        <f t="shared" ref="E11:M11" si="6">(0.5+RAND())*E$6</f>
        <v>1.064793212</v>
      </c>
      <c r="F11" s="44">
        <f t="shared" si="6"/>
        <v>4.761586909</v>
      </c>
      <c r="G11" s="44">
        <f t="shared" si="6"/>
        <v>1.588296226</v>
      </c>
      <c r="H11" s="44">
        <f t="shared" si="6"/>
        <v>0.8625609005</v>
      </c>
      <c r="I11" s="44">
        <f t="shared" si="6"/>
        <v>7.687180516</v>
      </c>
      <c r="J11" s="44">
        <f t="shared" si="6"/>
        <v>8.424790158</v>
      </c>
      <c r="K11" s="44">
        <f t="shared" si="6"/>
        <v>0.8291651657</v>
      </c>
      <c r="L11" s="44">
        <f t="shared" si="6"/>
        <v>0.9989815016</v>
      </c>
      <c r="M11" s="44">
        <f t="shared" si="6"/>
        <v>3.355184567</v>
      </c>
    </row>
    <row r="12" ht="12.75" customHeight="1">
      <c r="B12" s="45"/>
      <c r="C12" s="9" t="s">
        <v>173</v>
      </c>
      <c r="D12" s="44">
        <f t="shared" si="2"/>
        <v>1.709057466</v>
      </c>
      <c r="E12" s="44">
        <f t="shared" ref="E12:M12" si="7">(0.5+RAND())*E$6</f>
        <v>1.099043757</v>
      </c>
      <c r="F12" s="44">
        <f t="shared" si="7"/>
        <v>3.830774521</v>
      </c>
      <c r="G12" s="44">
        <f t="shared" si="7"/>
        <v>2.038910923</v>
      </c>
      <c r="H12" s="44">
        <f t="shared" si="7"/>
        <v>1.066461302</v>
      </c>
      <c r="I12" s="44">
        <f t="shared" si="7"/>
        <v>3.896857117</v>
      </c>
      <c r="J12" s="44">
        <f t="shared" si="7"/>
        <v>8.805441783</v>
      </c>
      <c r="K12" s="44">
        <f t="shared" si="7"/>
        <v>1.434563722</v>
      </c>
      <c r="L12" s="44">
        <f t="shared" si="7"/>
        <v>1.851516538</v>
      </c>
      <c r="M12" s="44">
        <f t="shared" si="7"/>
        <v>6.147098332</v>
      </c>
    </row>
    <row r="13" ht="12.75" customHeight="1">
      <c r="B13" s="45"/>
      <c r="C13" s="9" t="s">
        <v>174</v>
      </c>
      <c r="D13" s="44">
        <f t="shared" si="2"/>
        <v>1.31942856</v>
      </c>
      <c r="E13" s="44">
        <f t="shared" ref="E13:M13" si="8">(0.5+RAND())*E$6</f>
        <v>0.7584057849</v>
      </c>
      <c r="F13" s="44">
        <f t="shared" si="8"/>
        <v>6.625085644</v>
      </c>
      <c r="G13" s="44">
        <f t="shared" si="8"/>
        <v>1.421147227</v>
      </c>
      <c r="H13" s="44">
        <f t="shared" si="8"/>
        <v>1.178531475</v>
      </c>
      <c r="I13" s="44">
        <f t="shared" si="8"/>
        <v>4.913392842</v>
      </c>
      <c r="J13" s="44">
        <f t="shared" si="8"/>
        <v>4.239758274</v>
      </c>
      <c r="K13" s="44">
        <f t="shared" si="8"/>
        <v>0.9240494851</v>
      </c>
      <c r="L13" s="44">
        <f t="shared" si="8"/>
        <v>1.850673704</v>
      </c>
      <c r="M13" s="44">
        <f t="shared" si="8"/>
        <v>7.55894456</v>
      </c>
    </row>
    <row r="14" ht="12.75" customHeight="1">
      <c r="B14" s="45"/>
      <c r="C14" s="9" t="s">
        <v>175</v>
      </c>
      <c r="D14" s="44">
        <f t="shared" si="2"/>
        <v>2.677381778</v>
      </c>
      <c r="E14" s="44">
        <f t="shared" ref="E14:M14" si="9">(0.5+RAND())*E$6</f>
        <v>1.119729091</v>
      </c>
      <c r="F14" s="44">
        <f t="shared" si="9"/>
        <v>5.12962421</v>
      </c>
      <c r="G14" s="44">
        <f t="shared" si="9"/>
        <v>1.265914189</v>
      </c>
      <c r="H14" s="44">
        <f t="shared" si="9"/>
        <v>0.8327959328</v>
      </c>
      <c r="I14" s="44">
        <f t="shared" si="9"/>
        <v>3.869320697</v>
      </c>
      <c r="J14" s="44">
        <f t="shared" si="9"/>
        <v>9.198360439</v>
      </c>
      <c r="K14" s="44">
        <f t="shared" si="9"/>
        <v>1.219552078</v>
      </c>
      <c r="L14" s="44">
        <f t="shared" si="9"/>
        <v>1.896338753</v>
      </c>
      <c r="M14" s="44">
        <f t="shared" si="9"/>
        <v>4.690812751</v>
      </c>
    </row>
    <row r="15" ht="12.75" customHeight="1">
      <c r="B15" s="45"/>
      <c r="C15" s="9" t="s">
        <v>176</v>
      </c>
      <c r="D15" s="44">
        <f t="shared" si="2"/>
        <v>1.255367951</v>
      </c>
      <c r="E15" s="44">
        <f t="shared" ref="E15:M15" si="10">(0.5+RAND())*E$6</f>
        <v>0.4895769916</v>
      </c>
      <c r="F15" s="44">
        <f t="shared" si="10"/>
        <v>5.115481887</v>
      </c>
      <c r="G15" s="44">
        <f t="shared" si="10"/>
        <v>1.803139971</v>
      </c>
      <c r="H15" s="44">
        <f t="shared" si="10"/>
        <v>1.108221195</v>
      </c>
      <c r="I15" s="44">
        <f t="shared" si="10"/>
        <v>9.026917171</v>
      </c>
      <c r="J15" s="44">
        <f t="shared" si="10"/>
        <v>9.28135672</v>
      </c>
      <c r="K15" s="44">
        <f t="shared" si="10"/>
        <v>1.135063682</v>
      </c>
      <c r="L15" s="44">
        <f t="shared" si="10"/>
        <v>0.9107504559</v>
      </c>
      <c r="M15" s="44">
        <f t="shared" si="10"/>
        <v>4.426836076</v>
      </c>
    </row>
    <row r="16" ht="12.75" customHeight="1">
      <c r="B16" s="45"/>
      <c r="C16" s="9" t="s">
        <v>177</v>
      </c>
      <c r="D16" s="44">
        <f t="shared" si="2"/>
        <v>1.83897714</v>
      </c>
      <c r="E16" s="44">
        <f t="shared" ref="E16:M16" si="11">(0.5+RAND())*E$6</f>
        <v>0.7115383441</v>
      </c>
      <c r="F16" s="44">
        <f t="shared" si="11"/>
        <v>3.644090091</v>
      </c>
      <c r="G16" s="44">
        <f t="shared" si="11"/>
        <v>0.7863662636</v>
      </c>
      <c r="H16" s="44">
        <f t="shared" si="11"/>
        <v>1.483100925</v>
      </c>
      <c r="I16" s="44">
        <f t="shared" si="11"/>
        <v>5.178002768</v>
      </c>
      <c r="J16" s="44">
        <f t="shared" si="11"/>
        <v>6.318091065</v>
      </c>
      <c r="K16" s="44">
        <f t="shared" si="11"/>
        <v>1.010417932</v>
      </c>
      <c r="L16" s="44">
        <f t="shared" si="11"/>
        <v>0.750441306</v>
      </c>
      <c r="M16" s="44">
        <f t="shared" si="11"/>
        <v>9.177696274</v>
      </c>
    </row>
    <row r="17" ht="12.75" customHeight="1">
      <c r="B17" s="45"/>
      <c r="C17" s="9" t="s">
        <v>178</v>
      </c>
      <c r="D17" s="44">
        <f t="shared" si="2"/>
        <v>2.041699299</v>
      </c>
      <c r="E17" s="44">
        <f t="shared" ref="E17:M17" si="12">(0.5+RAND())*E$6</f>
        <v>0.7003902136</v>
      </c>
      <c r="F17" s="44">
        <f t="shared" si="12"/>
        <v>3.588873457</v>
      </c>
      <c r="G17" s="44">
        <f t="shared" si="12"/>
        <v>1.042100464</v>
      </c>
      <c r="H17" s="44">
        <f t="shared" si="12"/>
        <v>0.9920012892</v>
      </c>
      <c r="I17" s="44">
        <f t="shared" si="12"/>
        <v>6.440106083</v>
      </c>
      <c r="J17" s="44">
        <f t="shared" si="12"/>
        <v>4.285952491</v>
      </c>
      <c r="K17" s="44">
        <f t="shared" si="12"/>
        <v>1.387196507</v>
      </c>
      <c r="L17" s="44">
        <f t="shared" si="12"/>
        <v>1.051432685</v>
      </c>
      <c r="M17" s="44">
        <f t="shared" si="12"/>
        <v>8.69796228</v>
      </c>
    </row>
    <row r="18" ht="12.75" customHeight="1">
      <c r="B18" s="45"/>
      <c r="C18" s="9" t="s">
        <v>179</v>
      </c>
      <c r="D18" s="44">
        <f t="shared" si="2"/>
        <v>1.436261805</v>
      </c>
      <c r="E18" s="44">
        <f t="shared" ref="E18:M18" si="13">(0.5+RAND())*E$6</f>
        <v>1.086421546</v>
      </c>
      <c r="F18" s="44">
        <f t="shared" si="13"/>
        <v>4.064945034</v>
      </c>
      <c r="G18" s="44">
        <f t="shared" si="13"/>
        <v>2.063169271</v>
      </c>
      <c r="H18" s="44">
        <f t="shared" si="13"/>
        <v>0.9796786095</v>
      </c>
      <c r="I18" s="44">
        <f t="shared" si="13"/>
        <v>9.545470279</v>
      </c>
      <c r="J18" s="44">
        <f t="shared" si="13"/>
        <v>7.264568249</v>
      </c>
      <c r="K18" s="44">
        <f t="shared" si="13"/>
        <v>1.287929541</v>
      </c>
      <c r="L18" s="44">
        <f t="shared" si="13"/>
        <v>1.240643012</v>
      </c>
      <c r="M18" s="44">
        <f t="shared" si="13"/>
        <v>5.851373072</v>
      </c>
    </row>
    <row r="19" ht="12.75" customHeight="1">
      <c r="B19" s="46"/>
      <c r="C19" s="9" t="s">
        <v>180</v>
      </c>
      <c r="D19" s="44">
        <f t="shared" si="2"/>
        <v>2.130140576</v>
      </c>
      <c r="E19" s="44">
        <f t="shared" ref="E19:M19" si="14">(0.5+RAND())*E$6</f>
        <v>0.9043477349</v>
      </c>
      <c r="F19" s="44">
        <f t="shared" si="14"/>
        <v>2.411193575</v>
      </c>
      <c r="G19" s="44">
        <f t="shared" si="14"/>
        <v>1.78446278</v>
      </c>
      <c r="H19" s="44">
        <f t="shared" si="14"/>
        <v>1.024373117</v>
      </c>
      <c r="I19" s="44">
        <f t="shared" si="14"/>
        <v>5.74807846</v>
      </c>
      <c r="J19" s="44">
        <f t="shared" si="14"/>
        <v>5.059868391</v>
      </c>
      <c r="K19" s="44">
        <f t="shared" si="14"/>
        <v>1.738870592</v>
      </c>
      <c r="L19" s="44">
        <f t="shared" si="14"/>
        <v>2.166957905</v>
      </c>
      <c r="M19" s="44">
        <f t="shared" si="14"/>
        <v>4.431288302</v>
      </c>
    </row>
    <row r="20" ht="12.75" customHeight="1"/>
    <row r="21" ht="12.75" customHeight="1"/>
    <row r="22" ht="12.75" customHeight="1"/>
    <row r="23" ht="12.75" customHeight="1"/>
    <row r="24" ht="12.75" customHeight="1">
      <c r="D24" s="9" t="s">
        <v>127</v>
      </c>
      <c r="E24" s="9" t="s">
        <v>133</v>
      </c>
      <c r="F24" s="9" t="s">
        <v>130</v>
      </c>
      <c r="G24" s="9" t="s">
        <v>131</v>
      </c>
      <c r="H24" s="9" t="s">
        <v>132</v>
      </c>
      <c r="I24" s="9" t="s">
        <v>164</v>
      </c>
      <c r="J24" s="9" t="s">
        <v>142</v>
      </c>
      <c r="K24" s="9" t="s">
        <v>141</v>
      </c>
      <c r="L24" s="9" t="s">
        <v>165</v>
      </c>
      <c r="M24" s="9" t="s">
        <v>163</v>
      </c>
    </row>
    <row r="25" ht="12.75" customHeight="1">
      <c r="B25" s="43" t="s">
        <v>72</v>
      </c>
      <c r="C25" s="9" t="s">
        <v>167</v>
      </c>
      <c r="D25" s="44">
        <v>9.0</v>
      </c>
      <c r="E25" s="44">
        <v>14.0</v>
      </c>
      <c r="F25" s="44">
        <v>7.0</v>
      </c>
      <c r="G25" s="44">
        <v>12.0</v>
      </c>
      <c r="H25" s="44">
        <v>12.0</v>
      </c>
      <c r="I25" s="44">
        <v>5.0</v>
      </c>
      <c r="J25" s="44">
        <v>7.0</v>
      </c>
      <c r="K25" s="44">
        <v>15.0</v>
      </c>
      <c r="L25" s="44">
        <v>11.0</v>
      </c>
      <c r="M25" s="44">
        <v>7.0</v>
      </c>
    </row>
    <row r="26" ht="12.75" customHeight="1">
      <c r="B26" s="45"/>
      <c r="C26" s="9" t="s">
        <v>168</v>
      </c>
      <c r="D26" s="44">
        <f t="shared" ref="D26:M26" si="15">(0.5+RAND())*D$25</f>
        <v>8.716773184</v>
      </c>
      <c r="E26" s="44">
        <f t="shared" si="15"/>
        <v>13.34570128</v>
      </c>
      <c r="F26" s="44">
        <f t="shared" si="15"/>
        <v>8.32105328</v>
      </c>
      <c r="G26" s="44">
        <f t="shared" si="15"/>
        <v>15.32902337</v>
      </c>
      <c r="H26" s="44">
        <f t="shared" si="15"/>
        <v>7.015149356</v>
      </c>
      <c r="I26" s="44">
        <f t="shared" si="15"/>
        <v>5.128125928</v>
      </c>
      <c r="J26" s="44">
        <f t="shared" si="15"/>
        <v>3.984662557</v>
      </c>
      <c r="K26" s="44">
        <f t="shared" si="15"/>
        <v>16.97667334</v>
      </c>
      <c r="L26" s="44">
        <f t="shared" si="15"/>
        <v>8.341556658</v>
      </c>
      <c r="M26" s="44">
        <f t="shared" si="15"/>
        <v>7.597576624</v>
      </c>
    </row>
    <row r="27" ht="12.75" customHeight="1">
      <c r="B27" s="45"/>
      <c r="C27" s="9" t="s">
        <v>169</v>
      </c>
      <c r="D27" s="44">
        <f t="shared" ref="D27:M27" si="16">(0.5+RAND())*D$25</f>
        <v>12.51079047</v>
      </c>
      <c r="E27" s="44">
        <f t="shared" si="16"/>
        <v>13.511525</v>
      </c>
      <c r="F27" s="44">
        <f t="shared" si="16"/>
        <v>5.687686672</v>
      </c>
      <c r="G27" s="44">
        <f t="shared" si="16"/>
        <v>12.80568197</v>
      </c>
      <c r="H27" s="44">
        <f t="shared" si="16"/>
        <v>10.40174716</v>
      </c>
      <c r="I27" s="44">
        <f t="shared" si="16"/>
        <v>3.995586086</v>
      </c>
      <c r="J27" s="44">
        <f t="shared" si="16"/>
        <v>5.872238698</v>
      </c>
      <c r="K27" s="44">
        <f t="shared" si="16"/>
        <v>19.5263454</v>
      </c>
      <c r="L27" s="44">
        <f t="shared" si="16"/>
        <v>15.46076446</v>
      </c>
      <c r="M27" s="44">
        <f t="shared" si="16"/>
        <v>9.749173847</v>
      </c>
    </row>
    <row r="28" ht="12.75" customHeight="1">
      <c r="B28" s="45"/>
      <c r="C28" s="9" t="s">
        <v>170</v>
      </c>
      <c r="D28" s="44">
        <f t="shared" ref="D28:M28" si="17">(0.5+RAND())*D$25</f>
        <v>11.78478276</v>
      </c>
      <c r="E28" s="44">
        <f t="shared" si="17"/>
        <v>8.669414045</v>
      </c>
      <c r="F28" s="44">
        <f t="shared" si="17"/>
        <v>8.799264321</v>
      </c>
      <c r="G28" s="44">
        <f t="shared" si="17"/>
        <v>10.12981016</v>
      </c>
      <c r="H28" s="44">
        <f t="shared" si="17"/>
        <v>7.32004391</v>
      </c>
      <c r="I28" s="44">
        <f t="shared" si="17"/>
        <v>3.640447304</v>
      </c>
      <c r="J28" s="44">
        <f t="shared" si="17"/>
        <v>6.610698673</v>
      </c>
      <c r="K28" s="44">
        <f t="shared" si="17"/>
        <v>13.28232666</v>
      </c>
      <c r="L28" s="44">
        <f t="shared" si="17"/>
        <v>15.35066936</v>
      </c>
      <c r="M28" s="44">
        <f t="shared" si="17"/>
        <v>5.964299048</v>
      </c>
    </row>
    <row r="29" ht="12.75" customHeight="1">
      <c r="B29" s="45"/>
      <c r="C29" s="9" t="s">
        <v>171</v>
      </c>
      <c r="D29" s="44">
        <f t="shared" ref="D29:M29" si="18">(0.5+RAND())*D$25</f>
        <v>7.78659531</v>
      </c>
      <c r="E29" s="44">
        <f t="shared" si="18"/>
        <v>19.40226081</v>
      </c>
      <c r="F29" s="44">
        <f t="shared" si="18"/>
        <v>6.42670991</v>
      </c>
      <c r="G29" s="44">
        <f t="shared" si="18"/>
        <v>7.091433864</v>
      </c>
      <c r="H29" s="44">
        <f t="shared" si="18"/>
        <v>17.9481269</v>
      </c>
      <c r="I29" s="44">
        <f t="shared" si="18"/>
        <v>3.335708565</v>
      </c>
      <c r="J29" s="44">
        <f t="shared" si="18"/>
        <v>6.537352216</v>
      </c>
      <c r="K29" s="44">
        <f t="shared" si="18"/>
        <v>9.313720846</v>
      </c>
      <c r="L29" s="44">
        <f t="shared" si="18"/>
        <v>7.574451391</v>
      </c>
      <c r="M29" s="44">
        <f t="shared" si="18"/>
        <v>3.579973245</v>
      </c>
    </row>
    <row r="30" ht="12.75" customHeight="1">
      <c r="B30" s="45"/>
      <c r="C30" s="9" t="s">
        <v>172</v>
      </c>
      <c r="D30" s="44">
        <f t="shared" ref="D30:M30" si="19">(0.5+RAND())*D$25</f>
        <v>7.824425297</v>
      </c>
      <c r="E30" s="44">
        <f t="shared" si="19"/>
        <v>15.41421129</v>
      </c>
      <c r="F30" s="44">
        <f t="shared" si="19"/>
        <v>6.384465398</v>
      </c>
      <c r="G30" s="44">
        <f t="shared" si="19"/>
        <v>12.82857825</v>
      </c>
      <c r="H30" s="44">
        <f t="shared" si="19"/>
        <v>6.87951314</v>
      </c>
      <c r="I30" s="44">
        <f t="shared" si="19"/>
        <v>5.349285885</v>
      </c>
      <c r="J30" s="44">
        <f t="shared" si="19"/>
        <v>9.320916357</v>
      </c>
      <c r="K30" s="44">
        <f t="shared" si="19"/>
        <v>21.88983023</v>
      </c>
      <c r="L30" s="44">
        <f t="shared" si="19"/>
        <v>13.78632997</v>
      </c>
      <c r="M30" s="44">
        <f t="shared" si="19"/>
        <v>4.520559061</v>
      </c>
    </row>
    <row r="31" ht="12.75" customHeight="1">
      <c r="B31" s="45"/>
      <c r="C31" s="9" t="s">
        <v>173</v>
      </c>
      <c r="D31" s="44">
        <f t="shared" ref="D31:M31" si="20">(0.5+RAND())*D$25</f>
        <v>6.060073954</v>
      </c>
      <c r="E31" s="44">
        <f t="shared" si="20"/>
        <v>13.8736199</v>
      </c>
      <c r="F31" s="44">
        <f t="shared" si="20"/>
        <v>4.329166972</v>
      </c>
      <c r="G31" s="44">
        <f t="shared" si="20"/>
        <v>6.559119892</v>
      </c>
      <c r="H31" s="44">
        <f t="shared" si="20"/>
        <v>15.78056764</v>
      </c>
      <c r="I31" s="44">
        <f t="shared" si="20"/>
        <v>7.411680522</v>
      </c>
      <c r="J31" s="44">
        <f t="shared" si="20"/>
        <v>7.448249135</v>
      </c>
      <c r="K31" s="44">
        <f t="shared" si="20"/>
        <v>17.2805752</v>
      </c>
      <c r="L31" s="44">
        <f t="shared" si="20"/>
        <v>16.31282867</v>
      </c>
      <c r="M31" s="44">
        <f t="shared" si="20"/>
        <v>5.831877358</v>
      </c>
    </row>
    <row r="32" ht="12.75" customHeight="1">
      <c r="B32" s="45"/>
      <c r="C32" s="9" t="s">
        <v>174</v>
      </c>
      <c r="D32" s="44">
        <f t="shared" ref="D32:M32" si="21">(0.5+RAND())*D$25</f>
        <v>10.11922214</v>
      </c>
      <c r="E32" s="44">
        <f t="shared" si="21"/>
        <v>9.317504512</v>
      </c>
      <c r="F32" s="44">
        <f t="shared" si="21"/>
        <v>7.340438386</v>
      </c>
      <c r="G32" s="44">
        <f t="shared" si="21"/>
        <v>13.20864182</v>
      </c>
      <c r="H32" s="44">
        <f t="shared" si="21"/>
        <v>16.56965585</v>
      </c>
      <c r="I32" s="44">
        <f t="shared" si="21"/>
        <v>4.585346096</v>
      </c>
      <c r="J32" s="44">
        <f t="shared" si="21"/>
        <v>6.332182707</v>
      </c>
      <c r="K32" s="44">
        <f t="shared" si="21"/>
        <v>18.90457007</v>
      </c>
      <c r="L32" s="44">
        <f t="shared" si="21"/>
        <v>14.14915466</v>
      </c>
      <c r="M32" s="44">
        <f t="shared" si="21"/>
        <v>8.683009373</v>
      </c>
    </row>
    <row r="33" ht="12.75" customHeight="1">
      <c r="B33" s="45"/>
      <c r="C33" s="9" t="s">
        <v>175</v>
      </c>
      <c r="D33" s="44">
        <f t="shared" ref="D33:M33" si="22">(0.5+RAND())*D$25</f>
        <v>9.467901198</v>
      </c>
      <c r="E33" s="44">
        <f t="shared" si="22"/>
        <v>11.3972243</v>
      </c>
      <c r="F33" s="44">
        <f t="shared" si="22"/>
        <v>7.983983208</v>
      </c>
      <c r="G33" s="44">
        <f t="shared" si="22"/>
        <v>12.12275929</v>
      </c>
      <c r="H33" s="44">
        <f t="shared" si="22"/>
        <v>10.51684243</v>
      </c>
      <c r="I33" s="44">
        <f t="shared" si="22"/>
        <v>3.696413848</v>
      </c>
      <c r="J33" s="44">
        <f t="shared" si="22"/>
        <v>8.557670824</v>
      </c>
      <c r="K33" s="44">
        <f t="shared" si="22"/>
        <v>7.792993983</v>
      </c>
      <c r="L33" s="44">
        <f t="shared" si="22"/>
        <v>16.23676323</v>
      </c>
      <c r="M33" s="44">
        <f t="shared" si="22"/>
        <v>5.74726634</v>
      </c>
    </row>
    <row r="34" ht="12.75" customHeight="1">
      <c r="B34" s="45"/>
      <c r="C34" s="9" t="s">
        <v>176</v>
      </c>
      <c r="D34" s="44">
        <f t="shared" ref="D34:M34" si="23">(0.5+RAND())*D$25</f>
        <v>6.612971041</v>
      </c>
      <c r="E34" s="44">
        <f t="shared" si="23"/>
        <v>16.77955988</v>
      </c>
      <c r="F34" s="44">
        <f t="shared" si="23"/>
        <v>5.564494287</v>
      </c>
      <c r="G34" s="44">
        <f t="shared" si="23"/>
        <v>12.7083941</v>
      </c>
      <c r="H34" s="44">
        <f t="shared" si="23"/>
        <v>10.30613583</v>
      </c>
      <c r="I34" s="44">
        <f t="shared" si="23"/>
        <v>4.254401205</v>
      </c>
      <c r="J34" s="44">
        <f t="shared" si="23"/>
        <v>7.983431136</v>
      </c>
      <c r="K34" s="44">
        <f t="shared" si="23"/>
        <v>16.05472183</v>
      </c>
      <c r="L34" s="44">
        <f t="shared" si="23"/>
        <v>7.984806172</v>
      </c>
      <c r="M34" s="44">
        <f t="shared" si="23"/>
        <v>5.748566812</v>
      </c>
    </row>
    <row r="35" ht="12.75" customHeight="1">
      <c r="B35" s="45"/>
      <c r="C35" s="9" t="s">
        <v>177</v>
      </c>
      <c r="D35" s="44">
        <f t="shared" ref="D35:M35" si="24">(0.5+RAND())*D$25</f>
        <v>9.577523599</v>
      </c>
      <c r="E35" s="44">
        <f t="shared" si="24"/>
        <v>17.20909775</v>
      </c>
      <c r="F35" s="44">
        <f t="shared" si="24"/>
        <v>9.982604656</v>
      </c>
      <c r="G35" s="44">
        <f t="shared" si="24"/>
        <v>10.23591462</v>
      </c>
      <c r="H35" s="44">
        <f t="shared" si="24"/>
        <v>8.314877768</v>
      </c>
      <c r="I35" s="44">
        <f t="shared" si="24"/>
        <v>2.627777052</v>
      </c>
      <c r="J35" s="44">
        <f t="shared" si="24"/>
        <v>9.497948327</v>
      </c>
      <c r="K35" s="44">
        <f t="shared" si="24"/>
        <v>17.86338538</v>
      </c>
      <c r="L35" s="44">
        <f t="shared" si="24"/>
        <v>8.565585656</v>
      </c>
      <c r="M35" s="44">
        <f t="shared" si="24"/>
        <v>5.106563399</v>
      </c>
    </row>
    <row r="36" ht="12.75" customHeight="1">
      <c r="B36" s="45"/>
      <c r="C36" s="9" t="s">
        <v>178</v>
      </c>
      <c r="D36" s="44">
        <f t="shared" ref="D36:M36" si="25">(0.5+RAND())*D$25</f>
        <v>5.302390608</v>
      </c>
      <c r="E36" s="44">
        <f t="shared" si="25"/>
        <v>12.45037489</v>
      </c>
      <c r="F36" s="44">
        <f t="shared" si="25"/>
        <v>10.38474863</v>
      </c>
      <c r="G36" s="44">
        <f t="shared" si="25"/>
        <v>7.701668345</v>
      </c>
      <c r="H36" s="44">
        <f t="shared" si="25"/>
        <v>9.069968327</v>
      </c>
      <c r="I36" s="44">
        <f t="shared" si="25"/>
        <v>3.804929569</v>
      </c>
      <c r="J36" s="44">
        <f t="shared" si="25"/>
        <v>7.310998191</v>
      </c>
      <c r="K36" s="44">
        <f t="shared" si="25"/>
        <v>19.71032903</v>
      </c>
      <c r="L36" s="44">
        <f t="shared" si="25"/>
        <v>10.95329229</v>
      </c>
      <c r="M36" s="44">
        <f t="shared" si="25"/>
        <v>6.779731739</v>
      </c>
    </row>
    <row r="37" ht="12.75" customHeight="1">
      <c r="B37" s="45"/>
      <c r="C37" s="9" t="s">
        <v>179</v>
      </c>
      <c r="D37" s="44">
        <f t="shared" ref="D37:M37" si="26">(0.5+RAND())*D$25</f>
        <v>8.684620604</v>
      </c>
      <c r="E37" s="44">
        <f t="shared" si="26"/>
        <v>12.63642489</v>
      </c>
      <c r="F37" s="44">
        <f t="shared" si="26"/>
        <v>8.890031197</v>
      </c>
      <c r="G37" s="44">
        <f t="shared" si="26"/>
        <v>6.930316393</v>
      </c>
      <c r="H37" s="44">
        <f t="shared" si="26"/>
        <v>12.03742307</v>
      </c>
      <c r="I37" s="44">
        <f t="shared" si="26"/>
        <v>3.655327109</v>
      </c>
      <c r="J37" s="44">
        <f t="shared" si="26"/>
        <v>9.642023523</v>
      </c>
      <c r="K37" s="44">
        <f t="shared" si="26"/>
        <v>14.40696446</v>
      </c>
      <c r="L37" s="44">
        <f t="shared" si="26"/>
        <v>15.58012462</v>
      </c>
      <c r="M37" s="44">
        <f t="shared" si="26"/>
        <v>5.883231863</v>
      </c>
    </row>
    <row r="38" ht="12.75" customHeight="1">
      <c r="B38" s="46"/>
      <c r="C38" s="9" t="s">
        <v>180</v>
      </c>
      <c r="D38" s="44">
        <f t="shared" ref="D38:M38" si="27">(0.5+RAND())*D$25</f>
        <v>6.100920811</v>
      </c>
      <c r="E38" s="44">
        <f t="shared" si="27"/>
        <v>18.62458669</v>
      </c>
      <c r="F38" s="44">
        <f t="shared" si="27"/>
        <v>5.356112473</v>
      </c>
      <c r="G38" s="44">
        <f t="shared" si="27"/>
        <v>6.126326083</v>
      </c>
      <c r="H38" s="44">
        <f t="shared" si="27"/>
        <v>11.50620171</v>
      </c>
      <c r="I38" s="44">
        <f t="shared" si="27"/>
        <v>4.735091353</v>
      </c>
      <c r="J38" s="44">
        <f t="shared" si="27"/>
        <v>8.726623104</v>
      </c>
      <c r="K38" s="44">
        <f t="shared" si="27"/>
        <v>18.09551997</v>
      </c>
      <c r="L38" s="44">
        <f t="shared" si="27"/>
        <v>11.59203112</v>
      </c>
      <c r="M38" s="44">
        <f t="shared" si="27"/>
        <v>6.084823101</v>
      </c>
    </row>
    <row r="39" ht="12.75" customHeight="1"/>
    <row r="40" ht="12.75" customHeight="1"/>
    <row r="41" ht="12.75" customHeight="1"/>
    <row r="42" ht="12.75" customHeight="1">
      <c r="D42" s="9" t="s">
        <v>181</v>
      </c>
      <c r="E42" s="9" t="s">
        <v>182</v>
      </c>
    </row>
    <row r="43" ht="12.75" customHeight="1">
      <c r="B43" s="47" t="s">
        <v>183</v>
      </c>
      <c r="C43" s="9" t="s">
        <v>167</v>
      </c>
      <c r="D43" s="9">
        <v>1600.0</v>
      </c>
      <c r="E43" s="9">
        <v>92.3</v>
      </c>
    </row>
    <row r="44" ht="12.75" customHeight="1">
      <c r="B44" s="45"/>
      <c r="C44" s="9" t="s">
        <v>168</v>
      </c>
      <c r="D44" s="6">
        <v>2900.0</v>
      </c>
      <c r="E44" s="48">
        <v>100.490621572495</v>
      </c>
      <c r="F44" s="6"/>
    </row>
    <row r="45" ht="12.75" customHeight="1">
      <c r="B45" s="45"/>
      <c r="C45" s="9" t="s">
        <v>169</v>
      </c>
      <c r="D45" s="6">
        <v>2700.0</v>
      </c>
      <c r="E45" s="48">
        <v>113.411129978113</v>
      </c>
      <c r="F45" s="6"/>
    </row>
    <row r="46" ht="12.75" customHeight="1">
      <c r="B46" s="45"/>
      <c r="C46" s="9" t="s">
        <v>170</v>
      </c>
      <c r="D46" s="6">
        <v>2600.0</v>
      </c>
      <c r="E46" s="48">
        <v>80.841831220499</v>
      </c>
      <c r="F46" s="6"/>
    </row>
    <row r="47" ht="12.75" customHeight="1">
      <c r="B47" s="45"/>
      <c r="C47" s="9" t="s">
        <v>171</v>
      </c>
      <c r="D47" s="6">
        <v>3000.0</v>
      </c>
      <c r="E47" s="48">
        <v>78.56283036387991</v>
      </c>
      <c r="F47" s="6"/>
    </row>
    <row r="48" ht="12.75" customHeight="1">
      <c r="B48" s="45"/>
      <c r="C48" s="9" t="s">
        <v>172</v>
      </c>
      <c r="D48" s="6">
        <v>1900.0</v>
      </c>
      <c r="E48" s="48">
        <v>100.23638952450855</v>
      </c>
      <c r="F48" s="6"/>
    </row>
    <row r="49" ht="12.75" customHeight="1">
      <c r="B49" s="45"/>
      <c r="C49" s="9" t="s">
        <v>173</v>
      </c>
      <c r="D49" s="6">
        <v>2900.0</v>
      </c>
      <c r="E49" s="48">
        <v>99.41338957888544</v>
      </c>
      <c r="F49" s="6"/>
    </row>
    <row r="50" ht="12.75" customHeight="1">
      <c r="B50" s="45"/>
      <c r="C50" s="9" t="s">
        <v>174</v>
      </c>
      <c r="D50" s="6">
        <v>1800.0</v>
      </c>
      <c r="E50" s="48">
        <v>94.581378550804</v>
      </c>
      <c r="F50" s="6"/>
    </row>
    <row r="51" ht="12.75" customHeight="1">
      <c r="B51" s="45"/>
      <c r="C51" s="9" t="s">
        <v>175</v>
      </c>
      <c r="D51" s="6">
        <v>3100.0</v>
      </c>
      <c r="E51" s="48">
        <v>93.0693105661214</v>
      </c>
      <c r="F51" s="6"/>
    </row>
    <row r="52" ht="12.75" customHeight="1">
      <c r="B52" s="45"/>
      <c r="C52" s="9" t="s">
        <v>176</v>
      </c>
      <c r="D52" s="6">
        <v>1800.0</v>
      </c>
      <c r="E52" s="48">
        <v>90.6941004348266</v>
      </c>
      <c r="F52" s="6"/>
    </row>
    <row r="53" ht="12.75" customHeight="1">
      <c r="B53" s="45"/>
      <c r="C53" s="9" t="s">
        <v>177</v>
      </c>
      <c r="D53" s="6">
        <v>2500.0</v>
      </c>
      <c r="E53" s="48">
        <v>96.1027934275265</v>
      </c>
      <c r="F53" s="6"/>
    </row>
    <row r="54" ht="12.75" customHeight="1">
      <c r="B54" s="45"/>
      <c r="C54" s="9" t="s">
        <v>178</v>
      </c>
      <c r="D54" s="6">
        <v>2400.0</v>
      </c>
      <c r="E54" s="48">
        <v>98.228263631632</v>
      </c>
      <c r="F54" s="6"/>
    </row>
    <row r="55" ht="12.75" customHeight="1">
      <c r="B55" s="45"/>
      <c r="C55" s="9" t="s">
        <v>179</v>
      </c>
      <c r="D55" s="6">
        <v>1800.0</v>
      </c>
      <c r="E55" s="48">
        <v>81.92709669438</v>
      </c>
      <c r="F55" s="6"/>
    </row>
    <row r="56" ht="12.75" customHeight="1">
      <c r="B56" s="46"/>
      <c r="C56" s="9" t="s">
        <v>180</v>
      </c>
      <c r="D56" s="6">
        <v>2000.0</v>
      </c>
      <c r="E56" s="48">
        <v>99.3775802792957</v>
      </c>
      <c r="F56" s="6"/>
    </row>
    <row r="57" ht="12.75" customHeight="1"/>
    <row r="58" ht="12.75" customHeight="1"/>
    <row r="59" ht="12.75" customHeight="1"/>
    <row r="60" ht="12.75" customHeight="1">
      <c r="D60" s="9" t="s">
        <v>127</v>
      </c>
      <c r="E60" s="9" t="s">
        <v>133</v>
      </c>
      <c r="F60" s="9" t="s">
        <v>130</v>
      </c>
      <c r="G60" s="9" t="s">
        <v>131</v>
      </c>
      <c r="H60" s="9" t="s">
        <v>132</v>
      </c>
      <c r="I60" s="9" t="s">
        <v>164</v>
      </c>
      <c r="J60" s="9" t="s">
        <v>142</v>
      </c>
      <c r="K60" s="9" t="s">
        <v>141</v>
      </c>
      <c r="L60" s="9" t="s">
        <v>165</v>
      </c>
      <c r="M60" s="9" t="s">
        <v>163</v>
      </c>
    </row>
    <row r="61" ht="12.75" customHeight="1">
      <c r="B61" s="52" t="s">
        <v>184</v>
      </c>
      <c r="C61" s="9" t="s">
        <v>167</v>
      </c>
      <c r="D61" s="49">
        <v>9580.0</v>
      </c>
      <c r="E61" s="49">
        <v>5880.0</v>
      </c>
      <c r="F61" s="49">
        <v>10080.0</v>
      </c>
      <c r="G61" s="49">
        <v>6080.0</v>
      </c>
      <c r="H61" s="49">
        <v>5880.0</v>
      </c>
      <c r="I61" s="49">
        <v>11080.0</v>
      </c>
      <c r="J61" s="49">
        <v>11080.0</v>
      </c>
      <c r="K61" s="49">
        <v>6580.0</v>
      </c>
      <c r="L61" s="49">
        <v>6180.0</v>
      </c>
      <c r="M61" s="49">
        <v>11080.0</v>
      </c>
    </row>
    <row r="62" ht="12.75" customHeight="1">
      <c r="C62" s="9" t="s">
        <v>168</v>
      </c>
      <c r="D62" s="49">
        <f t="shared" ref="D62:M62" si="28">ROUNDUP((1+RAND())*D$61,-2)</f>
        <v>12000</v>
      </c>
      <c r="E62" s="49">
        <f t="shared" si="28"/>
        <v>10400</v>
      </c>
      <c r="F62" s="49">
        <f t="shared" si="28"/>
        <v>15500</v>
      </c>
      <c r="G62" s="49">
        <f t="shared" si="28"/>
        <v>11500</v>
      </c>
      <c r="H62" s="49">
        <f t="shared" si="28"/>
        <v>10500</v>
      </c>
      <c r="I62" s="49">
        <f t="shared" si="28"/>
        <v>15900</v>
      </c>
      <c r="J62" s="49">
        <f t="shared" si="28"/>
        <v>14300</v>
      </c>
      <c r="K62" s="49">
        <f t="shared" si="28"/>
        <v>8900</v>
      </c>
      <c r="L62" s="49">
        <f t="shared" si="28"/>
        <v>11400</v>
      </c>
      <c r="M62" s="49">
        <f t="shared" si="28"/>
        <v>12000</v>
      </c>
    </row>
    <row r="63" ht="12.75" customHeight="1">
      <c r="C63" s="9" t="s">
        <v>169</v>
      </c>
      <c r="D63" s="49">
        <f t="shared" ref="D63:M63" si="29">ROUNDUP((1+RAND())*D$61,-2)</f>
        <v>15400</v>
      </c>
      <c r="E63" s="49">
        <f t="shared" si="29"/>
        <v>6600</v>
      </c>
      <c r="F63" s="49">
        <f t="shared" si="29"/>
        <v>18400</v>
      </c>
      <c r="G63" s="49">
        <f t="shared" si="29"/>
        <v>7400</v>
      </c>
      <c r="H63" s="49">
        <f t="shared" si="29"/>
        <v>11000</v>
      </c>
      <c r="I63" s="49">
        <f t="shared" si="29"/>
        <v>21000</v>
      </c>
      <c r="J63" s="49">
        <f t="shared" si="29"/>
        <v>12800</v>
      </c>
      <c r="K63" s="49">
        <f t="shared" si="29"/>
        <v>9700</v>
      </c>
      <c r="L63" s="49">
        <f t="shared" si="29"/>
        <v>8900</v>
      </c>
      <c r="M63" s="49">
        <f t="shared" si="29"/>
        <v>17200</v>
      </c>
    </row>
    <row r="64" ht="12.75" customHeight="1">
      <c r="C64" s="9" t="s">
        <v>170</v>
      </c>
      <c r="D64" s="49">
        <f t="shared" ref="D64:M64" si="30">ROUNDUP((1+RAND())*D$61,-2)</f>
        <v>13300</v>
      </c>
      <c r="E64" s="49">
        <f t="shared" si="30"/>
        <v>7900</v>
      </c>
      <c r="F64" s="49">
        <f t="shared" si="30"/>
        <v>14700</v>
      </c>
      <c r="G64" s="49">
        <f t="shared" si="30"/>
        <v>10800</v>
      </c>
      <c r="H64" s="49">
        <f t="shared" si="30"/>
        <v>10000</v>
      </c>
      <c r="I64" s="49">
        <f t="shared" si="30"/>
        <v>14600</v>
      </c>
      <c r="J64" s="49">
        <f t="shared" si="30"/>
        <v>20800</v>
      </c>
      <c r="K64" s="49">
        <f t="shared" si="30"/>
        <v>11900</v>
      </c>
      <c r="L64" s="49">
        <f t="shared" si="30"/>
        <v>12300</v>
      </c>
      <c r="M64" s="49">
        <f t="shared" si="30"/>
        <v>15600</v>
      </c>
    </row>
    <row r="65" ht="12.75" customHeight="1">
      <c r="C65" s="9" t="s">
        <v>171</v>
      </c>
      <c r="D65" s="49">
        <f t="shared" ref="D65:M65" si="31">ROUNDUP((1+RAND())*D$61,-2)</f>
        <v>17800</v>
      </c>
      <c r="E65" s="49">
        <f t="shared" si="31"/>
        <v>8600</v>
      </c>
      <c r="F65" s="49">
        <f t="shared" si="31"/>
        <v>18000</v>
      </c>
      <c r="G65" s="49">
        <f t="shared" si="31"/>
        <v>8700</v>
      </c>
      <c r="H65" s="49">
        <f t="shared" si="31"/>
        <v>6300</v>
      </c>
      <c r="I65" s="49">
        <f t="shared" si="31"/>
        <v>15000</v>
      </c>
      <c r="J65" s="49">
        <f t="shared" si="31"/>
        <v>13600</v>
      </c>
      <c r="K65" s="49">
        <f t="shared" si="31"/>
        <v>7100</v>
      </c>
      <c r="L65" s="49">
        <f t="shared" si="31"/>
        <v>6400</v>
      </c>
      <c r="M65" s="49">
        <f t="shared" si="31"/>
        <v>12500</v>
      </c>
    </row>
    <row r="66" ht="12.75" customHeight="1">
      <c r="C66" s="9" t="s">
        <v>172</v>
      </c>
      <c r="D66" s="49">
        <f t="shared" ref="D66:M66" si="32">ROUNDUP((1+RAND())*D$61,-2)</f>
        <v>12500</v>
      </c>
      <c r="E66" s="49">
        <f t="shared" si="32"/>
        <v>7800</v>
      </c>
      <c r="F66" s="49">
        <f t="shared" si="32"/>
        <v>17700</v>
      </c>
      <c r="G66" s="49">
        <f t="shared" si="32"/>
        <v>10300</v>
      </c>
      <c r="H66" s="49">
        <f t="shared" si="32"/>
        <v>6600</v>
      </c>
      <c r="I66" s="49">
        <f t="shared" si="32"/>
        <v>15300</v>
      </c>
      <c r="J66" s="49">
        <f t="shared" si="32"/>
        <v>17900</v>
      </c>
      <c r="K66" s="49">
        <f t="shared" si="32"/>
        <v>11300</v>
      </c>
      <c r="L66" s="49">
        <f t="shared" si="32"/>
        <v>8400</v>
      </c>
      <c r="M66" s="49">
        <f t="shared" si="32"/>
        <v>12100</v>
      </c>
    </row>
    <row r="67" ht="12.75" customHeight="1">
      <c r="C67" s="9" t="s">
        <v>173</v>
      </c>
      <c r="D67" s="49">
        <f t="shared" ref="D67:M67" si="33">ROUNDUP((1+RAND())*D$61,-2)</f>
        <v>13300</v>
      </c>
      <c r="E67" s="49">
        <f t="shared" si="33"/>
        <v>8800</v>
      </c>
      <c r="F67" s="49">
        <f t="shared" si="33"/>
        <v>18800</v>
      </c>
      <c r="G67" s="49">
        <f t="shared" si="33"/>
        <v>9600</v>
      </c>
      <c r="H67" s="49">
        <f t="shared" si="33"/>
        <v>7000</v>
      </c>
      <c r="I67" s="49">
        <f t="shared" si="33"/>
        <v>14200</v>
      </c>
      <c r="J67" s="49">
        <f t="shared" si="33"/>
        <v>14400</v>
      </c>
      <c r="K67" s="49">
        <f t="shared" si="33"/>
        <v>11700</v>
      </c>
      <c r="L67" s="49">
        <f t="shared" si="33"/>
        <v>10400</v>
      </c>
      <c r="M67" s="49">
        <f t="shared" si="33"/>
        <v>21000</v>
      </c>
    </row>
    <row r="68" ht="12.75" customHeight="1">
      <c r="C68" s="9" t="s">
        <v>174</v>
      </c>
      <c r="D68" s="49">
        <f t="shared" ref="D68:M68" si="34">ROUNDUP((1+RAND())*D$61,-2)</f>
        <v>17400</v>
      </c>
      <c r="E68" s="49">
        <f t="shared" si="34"/>
        <v>9400</v>
      </c>
      <c r="F68" s="49">
        <f t="shared" si="34"/>
        <v>15500</v>
      </c>
      <c r="G68" s="49">
        <f t="shared" si="34"/>
        <v>8100</v>
      </c>
      <c r="H68" s="49">
        <f t="shared" si="34"/>
        <v>11200</v>
      </c>
      <c r="I68" s="49">
        <f t="shared" si="34"/>
        <v>20600</v>
      </c>
      <c r="J68" s="49">
        <f t="shared" si="34"/>
        <v>12600</v>
      </c>
      <c r="K68" s="49">
        <f t="shared" si="34"/>
        <v>8100</v>
      </c>
      <c r="L68" s="49">
        <f t="shared" si="34"/>
        <v>11800</v>
      </c>
      <c r="M68" s="49">
        <f t="shared" si="34"/>
        <v>16900</v>
      </c>
    </row>
    <row r="69" ht="12.75" customHeight="1">
      <c r="C69" s="9" t="s">
        <v>175</v>
      </c>
      <c r="D69" s="49">
        <f t="shared" ref="D69:M69" si="35">ROUNDUP((1+RAND())*D$61,-2)</f>
        <v>14100</v>
      </c>
      <c r="E69" s="49">
        <f t="shared" si="35"/>
        <v>9800</v>
      </c>
      <c r="F69" s="49">
        <f t="shared" si="35"/>
        <v>15200</v>
      </c>
      <c r="G69" s="49">
        <f t="shared" si="35"/>
        <v>7900</v>
      </c>
      <c r="H69" s="49">
        <f t="shared" si="35"/>
        <v>10800</v>
      </c>
      <c r="I69" s="49">
        <f t="shared" si="35"/>
        <v>14700</v>
      </c>
      <c r="J69" s="49">
        <f t="shared" si="35"/>
        <v>14300</v>
      </c>
      <c r="K69" s="49">
        <f t="shared" si="35"/>
        <v>10000</v>
      </c>
      <c r="L69" s="49">
        <f t="shared" si="35"/>
        <v>12300</v>
      </c>
      <c r="M69" s="49">
        <f t="shared" si="35"/>
        <v>14500</v>
      </c>
    </row>
    <row r="70" ht="12.75" customHeight="1">
      <c r="C70" s="9" t="s">
        <v>176</v>
      </c>
      <c r="D70" s="49">
        <f t="shared" ref="D70:M70" si="36">ROUNDUP((1+RAND())*D$61,-2)</f>
        <v>17400</v>
      </c>
      <c r="E70" s="49">
        <f t="shared" si="36"/>
        <v>6300</v>
      </c>
      <c r="F70" s="49">
        <f t="shared" si="36"/>
        <v>14400</v>
      </c>
      <c r="G70" s="49">
        <f t="shared" si="36"/>
        <v>11900</v>
      </c>
      <c r="H70" s="49">
        <f t="shared" si="36"/>
        <v>7000</v>
      </c>
      <c r="I70" s="49">
        <f t="shared" si="36"/>
        <v>18200</v>
      </c>
      <c r="J70" s="49">
        <f t="shared" si="36"/>
        <v>20500</v>
      </c>
      <c r="K70" s="49">
        <f t="shared" si="36"/>
        <v>12200</v>
      </c>
      <c r="L70" s="49">
        <f t="shared" si="36"/>
        <v>6300</v>
      </c>
      <c r="M70" s="49">
        <f t="shared" si="36"/>
        <v>22200</v>
      </c>
    </row>
    <row r="71" ht="12.75" customHeight="1">
      <c r="C71" s="9" t="s">
        <v>177</v>
      </c>
      <c r="D71" s="49">
        <f t="shared" ref="D71:M71" si="37">ROUNDUP((1+RAND())*D$61,-2)</f>
        <v>18600</v>
      </c>
      <c r="E71" s="49">
        <f t="shared" si="37"/>
        <v>11700</v>
      </c>
      <c r="F71" s="49">
        <f t="shared" si="37"/>
        <v>11400</v>
      </c>
      <c r="G71" s="49">
        <f t="shared" si="37"/>
        <v>12200</v>
      </c>
      <c r="H71" s="49">
        <f t="shared" si="37"/>
        <v>6300</v>
      </c>
      <c r="I71" s="49">
        <f t="shared" si="37"/>
        <v>15900</v>
      </c>
      <c r="J71" s="49">
        <f t="shared" si="37"/>
        <v>17300</v>
      </c>
      <c r="K71" s="49">
        <f t="shared" si="37"/>
        <v>11300</v>
      </c>
      <c r="L71" s="49">
        <f t="shared" si="37"/>
        <v>6800</v>
      </c>
      <c r="M71" s="49">
        <f t="shared" si="37"/>
        <v>15200</v>
      </c>
    </row>
    <row r="72" ht="12.75" customHeight="1">
      <c r="C72" s="9" t="s">
        <v>178</v>
      </c>
      <c r="D72" s="49">
        <f t="shared" ref="D72:M72" si="38">ROUNDUP((1+RAND())*D$61,-2)</f>
        <v>18000</v>
      </c>
      <c r="E72" s="49">
        <f t="shared" si="38"/>
        <v>10200</v>
      </c>
      <c r="F72" s="49">
        <f t="shared" si="38"/>
        <v>17100</v>
      </c>
      <c r="G72" s="49">
        <f t="shared" si="38"/>
        <v>9200</v>
      </c>
      <c r="H72" s="49">
        <f t="shared" si="38"/>
        <v>9800</v>
      </c>
      <c r="I72" s="49">
        <f t="shared" si="38"/>
        <v>13800</v>
      </c>
      <c r="J72" s="49">
        <f t="shared" si="38"/>
        <v>21400</v>
      </c>
      <c r="K72" s="49">
        <f t="shared" si="38"/>
        <v>10800</v>
      </c>
      <c r="L72" s="49">
        <f t="shared" si="38"/>
        <v>6600</v>
      </c>
      <c r="M72" s="49">
        <f t="shared" si="38"/>
        <v>11800</v>
      </c>
    </row>
    <row r="73" ht="12.75" customHeight="1">
      <c r="C73" s="9" t="s">
        <v>179</v>
      </c>
      <c r="D73" s="49">
        <f t="shared" ref="D73:M73" si="39">ROUNDUP((1+RAND())*D$61,-2)</f>
        <v>11700</v>
      </c>
      <c r="E73" s="49">
        <f t="shared" si="39"/>
        <v>11100</v>
      </c>
      <c r="F73" s="49">
        <f t="shared" si="39"/>
        <v>16600</v>
      </c>
      <c r="G73" s="49">
        <f t="shared" si="39"/>
        <v>7600</v>
      </c>
      <c r="H73" s="49">
        <f t="shared" si="39"/>
        <v>6800</v>
      </c>
      <c r="I73" s="49">
        <f t="shared" si="39"/>
        <v>18800</v>
      </c>
      <c r="J73" s="49">
        <f t="shared" si="39"/>
        <v>19300</v>
      </c>
      <c r="K73" s="49">
        <f t="shared" si="39"/>
        <v>10500</v>
      </c>
      <c r="L73" s="49">
        <f t="shared" si="39"/>
        <v>7900</v>
      </c>
      <c r="M73" s="49">
        <f t="shared" si="39"/>
        <v>15500</v>
      </c>
    </row>
    <row r="74" ht="12.75" customHeight="1">
      <c r="C74" s="9" t="s">
        <v>180</v>
      </c>
      <c r="D74" s="49">
        <f t="shared" ref="D74:M74" si="40">ROUNDUP((1+RAND())*D$61,-2)</f>
        <v>15500</v>
      </c>
      <c r="E74" s="49">
        <f t="shared" si="40"/>
        <v>8200</v>
      </c>
      <c r="F74" s="49">
        <f t="shared" si="40"/>
        <v>15800</v>
      </c>
      <c r="G74" s="49">
        <f t="shared" si="40"/>
        <v>7600</v>
      </c>
      <c r="H74" s="49">
        <f t="shared" si="40"/>
        <v>9100</v>
      </c>
      <c r="I74" s="49">
        <f t="shared" si="40"/>
        <v>15000</v>
      </c>
      <c r="J74" s="49">
        <f t="shared" si="40"/>
        <v>16500</v>
      </c>
      <c r="K74" s="49">
        <f t="shared" si="40"/>
        <v>11100</v>
      </c>
      <c r="L74" s="49">
        <f t="shared" si="40"/>
        <v>6400</v>
      </c>
      <c r="M74" s="49">
        <f t="shared" si="40"/>
        <v>14300</v>
      </c>
    </row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6:B19"/>
    <mergeCell ref="B25:B38"/>
    <mergeCell ref="B43:B56"/>
    <mergeCell ref="B61:B7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2023-03-20T10:52:34Z</dcterms:created>
  <dc:creator>Mohit Jhurani</dc:creator>
</cp:coreProperties>
</file>