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BBC8EB1-950B-4882-A66D-FCD4E063E04D}" xr6:coauthVersionLast="47" xr6:coauthVersionMax="47" xr10:uidLastSave="{00000000-0000-0000-0000-000000000000}"/>
  <bookViews>
    <workbookView xWindow="39630" yWindow="2220" windowWidth="34815" windowHeight="16545" activeTab="2" xr2:uid="{00000000-000D-0000-FFFF-FFFF00000000}"/>
  </bookViews>
  <sheets>
    <sheet name="!참조_ENUM" sheetId="3" r:id="rId1"/>
    <sheet name="!attribute_superiority" sheetId="1" r:id="rId2"/>
    <sheet name="!attribute_synerg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" i="3"/>
  <c r="C8" i="3"/>
  <c r="B8" i="3"/>
  <c r="A8" i="3"/>
  <c r="C7" i="3"/>
  <c r="B7" i="3"/>
  <c r="A7" i="3"/>
  <c r="C6" i="3"/>
  <c r="B6" i="3"/>
  <c r="A6" i="3"/>
  <c r="C5" i="3"/>
  <c r="B5" i="3"/>
  <c r="A5" i="3"/>
  <c r="A4" i="3"/>
  <c r="C4" i="3"/>
  <c r="B4" i="3"/>
  <c r="A1" i="3"/>
  <c r="D20" i="4" l="1"/>
  <c r="D19" i="4"/>
  <c r="D18" i="4"/>
  <c r="D17" i="4"/>
  <c r="D16" i="4"/>
  <c r="D15" i="4"/>
  <c r="D14" i="4"/>
  <c r="D13" i="4"/>
  <c r="D12" i="4"/>
  <c r="D11" i="4"/>
  <c r="D10" i="4"/>
  <c r="D9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7" i="4"/>
  <c r="A8" i="4"/>
  <c r="D8" i="4"/>
  <c r="D7" i="4"/>
  <c r="D6" i="4"/>
  <c r="D5" i="4"/>
  <c r="A5" i="4"/>
  <c r="C8" i="1" l="1"/>
  <c r="C7" i="1"/>
  <c r="C6" i="1"/>
  <c r="C5" i="1"/>
  <c r="A6" i="1"/>
  <c r="A7" i="1"/>
  <c r="A8" i="1"/>
  <c r="A5" i="1"/>
</calcChain>
</file>

<file path=xl/sharedStrings.xml><?xml version="1.0" encoding="utf-8"?>
<sst xmlns="http://schemas.openxmlformats.org/spreadsheetml/2006/main" count="84" uniqueCount="39">
  <si>
    <t>int</t>
    <phoneticPr fontId="3" type="noConversion"/>
  </si>
  <si>
    <t>SKII TYPE</t>
    <phoneticPr fontId="3" type="noConversion"/>
  </si>
  <si>
    <t>type</t>
    <phoneticPr fontId="3" type="noConversion"/>
  </si>
  <si>
    <t>value</t>
    <phoneticPr fontId="3" type="noConversion"/>
  </si>
  <si>
    <t>comment</t>
    <phoneticPr fontId="3" type="noConversion"/>
  </si>
  <si>
    <t>공격 에너지</t>
  </si>
  <si>
    <t>공격 에너지</t>
    <phoneticPr fontId="3" type="noConversion"/>
  </si>
  <si>
    <t>add_damage_per</t>
    <phoneticPr fontId="3" type="noConversion"/>
  </si>
  <si>
    <t>string</t>
    <phoneticPr fontId="1" type="noConversion"/>
  </si>
  <si>
    <t>스탯 멀티플 타입</t>
    <phoneticPr fontId="3" type="noConversion"/>
  </si>
  <si>
    <t>ENUM:STAT_MULTIPLE_TYPE:NONE</t>
    <phoneticPr fontId="3" type="noConversion"/>
  </si>
  <si>
    <t>&lt;&lt; 추후 확장성 고려를 위해서 Staus를 타입 Enum을 활용하여 조절</t>
    <phoneticPr fontId="1" type="noConversion"/>
  </si>
  <si>
    <t>팀 배치 중인 속성</t>
    <phoneticPr fontId="3" type="noConversion"/>
  </si>
  <si>
    <t>같은 속성 캐릭터 수</t>
    <phoneticPr fontId="3" type="noConversion"/>
  </si>
  <si>
    <t>시너지 추가 가중 비율</t>
    <phoneticPr fontId="1" type="noConversion"/>
  </si>
  <si>
    <t>final_damage_per</t>
    <phoneticPr fontId="3" type="noConversion"/>
  </si>
  <si>
    <t>최종 데미지 추가 가중 비율</t>
    <phoneticPr fontId="3" type="noConversion"/>
  </si>
  <si>
    <t>Attribute_Superiority_Data</t>
    <phoneticPr fontId="1" type="noConversion"/>
  </si>
  <si>
    <t>Attribute_Synergy_Data</t>
    <phoneticPr fontId="1" type="noConversion"/>
  </si>
  <si>
    <t>key_1:ENUM:ATTRIBUTE_TYPE:NONE</t>
    <phoneticPr fontId="3" type="noConversion"/>
  </si>
  <si>
    <t>attribute_type</t>
    <phoneticPr fontId="3" type="noConversion"/>
  </si>
  <si>
    <t>#attribute_type</t>
    <phoneticPr fontId="1" type="noConversion"/>
  </si>
  <si>
    <t>전기</t>
  </si>
  <si>
    <t>베리타리움</t>
  </si>
  <si>
    <t>요력</t>
  </si>
  <si>
    <t>마력</t>
  </si>
  <si>
    <t>attacker_attribute_type</t>
    <phoneticPr fontId="3" type="noConversion"/>
  </si>
  <si>
    <t>#attacker_attribute_type</t>
    <phoneticPr fontId="1" type="noConversion"/>
  </si>
  <si>
    <t>ENUM:ATTRIBUTE_TYPEE:NONE</t>
    <phoneticPr fontId="3" type="noConversion"/>
  </si>
  <si>
    <t>defender_attribute_type</t>
    <phoneticPr fontId="3" type="noConversion"/>
  </si>
  <si>
    <t>#defender_attribute_type</t>
    <phoneticPr fontId="1" type="noConversion"/>
  </si>
  <si>
    <t>same_attribute_count</t>
    <phoneticPr fontId="3" type="noConversion"/>
  </si>
  <si>
    <t>101 공격력 기준 배율 계산</t>
  </si>
  <si>
    <t>multiple_type</t>
    <phoneticPr fontId="3" type="noConversion"/>
  </si>
  <si>
    <t>스탯 멀티플(기획)</t>
    <phoneticPr fontId="1" type="noConversion"/>
  </si>
  <si>
    <t>#multiple_type</t>
    <phoneticPr fontId="1" type="noConversion"/>
  </si>
  <si>
    <t>공격 받는 속성</t>
    <phoneticPr fontId="3" type="noConversion"/>
  </si>
  <si>
    <t>공격 받는 속성</t>
    <phoneticPr fontId="1" type="noConversion"/>
  </si>
  <si>
    <t>double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</si>
</sst>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기준 절대값 계산</v>
          </cell>
        </row>
        <row r="6">
          <cell r="A6" t="str">
            <v>ATTACK</v>
          </cell>
          <cell r="B6">
            <v>101</v>
          </cell>
          <cell r="C6" t="str">
            <v>101 공격력 기준 배율 계산</v>
          </cell>
        </row>
        <row r="7">
          <cell r="A7" t="str">
            <v>DEFENSE</v>
          </cell>
          <cell r="B7">
            <v>102</v>
          </cell>
          <cell r="C7" t="str">
            <v>102 방어력 기준 절대값 계산</v>
          </cell>
        </row>
        <row r="8">
          <cell r="A8" t="str">
            <v>DEFENSE_RATE</v>
          </cell>
          <cell r="B8">
            <v>103</v>
          </cell>
          <cell r="C8" t="str">
            <v>103 방어력 기준 배율 계산</v>
          </cell>
        </row>
        <row r="9">
          <cell r="A9" t="str">
            <v>MAX_LIFE</v>
          </cell>
          <cell r="B9">
            <v>104</v>
          </cell>
          <cell r="C9" t="str">
            <v>104 최대 체력 기준 절대값 계산</v>
          </cell>
        </row>
        <row r="10">
          <cell r="A10" t="str">
            <v>MAX_LIFE_RATE</v>
          </cell>
          <cell r="B10">
            <v>105</v>
          </cell>
          <cell r="C10" t="str">
            <v>105 최대 체력 기준 배율 계산</v>
          </cell>
        </row>
        <row r="11">
          <cell r="A11" t="str">
            <v>LIFE</v>
          </cell>
          <cell r="B11">
            <v>106</v>
          </cell>
          <cell r="C11" t="str">
            <v>106 현재 체력 기준 절대값 계산</v>
          </cell>
        </row>
        <row r="12">
          <cell r="A12" t="str">
            <v>LIFE_RATE</v>
          </cell>
          <cell r="B12">
            <v>107</v>
          </cell>
          <cell r="C12" t="str">
            <v>107 현재 체력 기준 배율 계산</v>
          </cell>
        </row>
        <row r="13">
          <cell r="A13" t="str">
            <v>CRITICAL_RATE</v>
          </cell>
          <cell r="B13">
            <v>108</v>
          </cell>
          <cell r="C13" t="str">
            <v>108 크리티컬 확률을 절대값 계산</v>
          </cell>
        </row>
        <row r="14">
          <cell r="A14" t="str">
            <v>CRITICAL_PROBABILITY_RATE</v>
          </cell>
          <cell r="B14">
            <v>109</v>
          </cell>
          <cell r="C14" t="str">
            <v>109 크리티컬 확률을 배율 계산</v>
          </cell>
        </row>
        <row r="15">
          <cell r="A15" t="str">
            <v>CRITICAL_POWER</v>
          </cell>
          <cell r="B15">
            <v>110</v>
          </cell>
          <cell r="C15" t="str">
            <v>110 크리티컬 파워 기준 절대값 계산</v>
          </cell>
        </row>
        <row r="16">
          <cell r="A16" t="str">
            <v>CRITICAL_POWER_RATE</v>
          </cell>
          <cell r="B16">
            <v>111</v>
          </cell>
          <cell r="C16" t="str">
            <v>111 크리티컬 파워 기준 배율 계산</v>
          </cell>
        </row>
        <row r="17">
          <cell r="A17" t="str">
            <v>ACCURACY</v>
          </cell>
          <cell r="B17">
            <v>112</v>
          </cell>
          <cell r="C17" t="str">
            <v>112 명중률 기준 절대값 계산</v>
          </cell>
        </row>
        <row r="18">
          <cell r="A18" t="str">
            <v>ACCURACY_RATE</v>
          </cell>
          <cell r="B18">
            <v>113</v>
          </cell>
          <cell r="C18" t="str">
            <v>113 명중률 기준 배율 계산</v>
          </cell>
        </row>
        <row r="19">
          <cell r="A19" t="str">
            <v>EVASION</v>
          </cell>
          <cell r="B19">
            <v>114</v>
          </cell>
          <cell r="C19" t="str">
            <v>114 회피율 기준 절대값 계산</v>
          </cell>
        </row>
        <row r="20">
          <cell r="A20" t="str">
            <v>EVASION_RATE</v>
          </cell>
          <cell r="B20">
            <v>115</v>
          </cell>
          <cell r="C20" t="str">
            <v>115 회피율 기준 배율 계산</v>
          </cell>
        </row>
        <row r="21">
          <cell r="A21" t="str">
            <v>HEAL_VALUE</v>
          </cell>
          <cell r="B21">
            <v>116</v>
          </cell>
          <cell r="C21" t="str">
            <v>116 회복량 기준 절대값 계산</v>
          </cell>
        </row>
        <row r="22">
          <cell r="A22" t="str">
            <v>HEAL_RATE</v>
          </cell>
          <cell r="B22">
            <v>117</v>
          </cell>
          <cell r="C22" t="str">
            <v>117 회복량 기준 배율 계산</v>
          </cell>
        </row>
        <row r="23">
          <cell r="A23" t="str">
            <v>DAMAGE</v>
          </cell>
          <cell r="B23">
            <v>118</v>
          </cell>
          <cell r="C23" t="str">
            <v>118 피해량 기준 배율 계산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276B-B189-4869-B9B5-81D3738356BC}">
  <dimension ref="A1:I23"/>
  <sheetViews>
    <sheetView workbookViewId="0">
      <selection activeCell="E4" sqref="E4:G23"/>
    </sheetView>
  </sheetViews>
  <sheetFormatPr defaultRowHeight="16.5" x14ac:dyDescent="0.3"/>
  <cols>
    <col min="1" max="1" width="17.75" bestFit="1" customWidth="1"/>
    <col min="3" max="3" width="13.125" bestFit="1" customWidth="1"/>
    <col min="5" max="5" width="21" bestFit="1" customWidth="1"/>
    <col min="6" max="6" width="6.375" bestFit="1" customWidth="1"/>
    <col min="7" max="7" width="50.375" bestFit="1" customWidth="1"/>
  </cols>
  <sheetData>
    <row r="1" spans="1:9" x14ac:dyDescent="0.3">
      <c r="A1" s="5" t="str">
        <f>'[1]@attribute_type'!$A$1</f>
        <v>ATTRIBUTE_TYPE</v>
      </c>
      <c r="B1" s="5"/>
      <c r="C1" s="5"/>
      <c r="E1" s="5" t="str">
        <f>'[1]@stat'!$A$1</f>
        <v>STAT_MULTIPLE_TYPE</v>
      </c>
      <c r="F1" s="5"/>
      <c r="G1" s="5"/>
    </row>
    <row r="2" spans="1:9" x14ac:dyDescent="0.3">
      <c r="A2" s="6" t="s">
        <v>1</v>
      </c>
      <c r="B2" s="5"/>
      <c r="C2" s="5"/>
      <c r="E2" s="6" t="s">
        <v>9</v>
      </c>
      <c r="F2" s="5"/>
      <c r="G2" s="5"/>
      <c r="I2" t="s">
        <v>11</v>
      </c>
    </row>
    <row r="3" spans="1:9" x14ac:dyDescent="0.3">
      <c r="A3" s="7" t="s">
        <v>2</v>
      </c>
      <c r="B3" s="7" t="s">
        <v>3</v>
      </c>
      <c r="C3" s="1" t="s">
        <v>4</v>
      </c>
      <c r="E3" s="7" t="s">
        <v>2</v>
      </c>
      <c r="F3" s="7" t="s">
        <v>3</v>
      </c>
      <c r="G3" s="1" t="s">
        <v>4</v>
      </c>
    </row>
    <row r="4" spans="1:9" x14ac:dyDescent="0.3">
      <c r="A4" s="8" t="str">
        <f>'[1]@attribute_type'!$A4</f>
        <v>NONE</v>
      </c>
      <c r="B4" s="8">
        <f>'[1]@attribute_type'!$B4</f>
        <v>0</v>
      </c>
      <c r="C4" s="8" t="str">
        <f>'[1]@attribute_type'!$C4</f>
        <v>NONE</v>
      </c>
      <c r="E4" s="4" t="str">
        <f>'[1]@stat'!$A4</f>
        <v>NONE</v>
      </c>
      <c r="F4" s="4">
        <f>'[1]@stat'!$B4</f>
        <v>0</v>
      </c>
      <c r="G4" s="4" t="str">
        <f>'[1]@stat'!$C4</f>
        <v>NONE</v>
      </c>
    </row>
    <row r="5" spans="1:9" x14ac:dyDescent="0.3">
      <c r="A5" s="8" t="str">
        <f>'[1]@attribute_type'!$A5</f>
        <v>ELECTRICITY</v>
      </c>
      <c r="B5" s="8">
        <f>'[1]@attribute_type'!$B5</f>
        <v>1</v>
      </c>
      <c r="C5" s="8" t="str">
        <f>'[1]@attribute_type'!$C5</f>
        <v>전기</v>
      </c>
      <c r="E5" s="4" t="str">
        <f>'[1]@stat'!$A5</f>
        <v>ATTACK_VALUE</v>
      </c>
      <c r="F5" s="4">
        <f>'[1]@stat'!$B5</f>
        <v>100</v>
      </c>
      <c r="G5" s="4" t="str">
        <f>'[1]@stat'!$C5</f>
        <v>100 공격력 기준 절대값 계산</v>
      </c>
    </row>
    <row r="6" spans="1:9" x14ac:dyDescent="0.3">
      <c r="A6" s="8" t="str">
        <f>'[1]@attribute_type'!$A6</f>
        <v>VEGETARIUM</v>
      </c>
      <c r="B6" s="8">
        <f>'[1]@attribute_type'!$B6</f>
        <v>2</v>
      </c>
      <c r="C6" s="8" t="str">
        <f>'[1]@attribute_type'!$C6</f>
        <v>베리타리움</v>
      </c>
      <c r="E6" s="4" t="str">
        <f>'[1]@stat'!$A6</f>
        <v>ATTACK</v>
      </c>
      <c r="F6" s="4">
        <f>'[1]@stat'!$B6</f>
        <v>101</v>
      </c>
      <c r="G6" s="4" t="str">
        <f>'[1]@stat'!$C6</f>
        <v>101 공격력 기준 배율 계산</v>
      </c>
    </row>
    <row r="7" spans="1:9" x14ac:dyDescent="0.3">
      <c r="A7" s="8" t="str">
        <f>'[1]@attribute_type'!$A7</f>
        <v>VITALITY</v>
      </c>
      <c r="B7" s="8">
        <f>'[1]@attribute_type'!$B7</f>
        <v>3</v>
      </c>
      <c r="C7" s="8" t="str">
        <f>'[1]@attribute_type'!$C7</f>
        <v>요력</v>
      </c>
      <c r="E7" s="4" t="str">
        <f>'[1]@stat'!$A7</f>
        <v>DEFENSE</v>
      </c>
      <c r="F7" s="4">
        <f>'[1]@stat'!$B7</f>
        <v>102</v>
      </c>
      <c r="G7" s="4" t="str">
        <f>'[1]@stat'!$C7</f>
        <v>102 방어력 기준 절대값 계산</v>
      </c>
    </row>
    <row r="8" spans="1:9" x14ac:dyDescent="0.3">
      <c r="A8" s="8" t="str">
        <f>'[1]@attribute_type'!$A8</f>
        <v>MAGIC</v>
      </c>
      <c r="B8" s="8">
        <f>'[1]@attribute_type'!$B8</f>
        <v>4</v>
      </c>
      <c r="C8" s="8" t="str">
        <f>'[1]@attribute_type'!$C8</f>
        <v>마력</v>
      </c>
      <c r="E8" s="4" t="str">
        <f>'[1]@stat'!$A8</f>
        <v>DEFENSE_RATE</v>
      </c>
      <c r="F8" s="4">
        <f>'[1]@stat'!$B8</f>
        <v>103</v>
      </c>
      <c r="G8" s="4" t="str">
        <f>'[1]@stat'!$C8</f>
        <v>103 방어력 기준 배율 계산</v>
      </c>
    </row>
    <row r="9" spans="1:9" x14ac:dyDescent="0.3">
      <c r="E9" s="4" t="str">
        <f>'[1]@stat'!$A9</f>
        <v>MAX_LIFE</v>
      </c>
      <c r="F9" s="4">
        <f>'[1]@stat'!$B9</f>
        <v>104</v>
      </c>
      <c r="G9" s="4" t="str">
        <f>'[1]@stat'!$C9</f>
        <v>104 최대 체력 기준 절대값 계산</v>
      </c>
    </row>
    <row r="10" spans="1:9" x14ac:dyDescent="0.3">
      <c r="E10" s="4" t="str">
        <f>'[1]@stat'!$A10</f>
        <v>MAX_LIFE_RATE</v>
      </c>
      <c r="F10" s="4">
        <f>'[1]@stat'!$B10</f>
        <v>105</v>
      </c>
      <c r="G10" s="4" t="str">
        <f>'[1]@stat'!$C10</f>
        <v>105 최대 체력 기준 배율 계산</v>
      </c>
    </row>
    <row r="11" spans="1:9" x14ac:dyDescent="0.3">
      <c r="E11" s="4" t="str">
        <f>'[1]@stat'!$A11</f>
        <v>LIFE</v>
      </c>
      <c r="F11" s="4">
        <f>'[1]@stat'!$B11</f>
        <v>106</v>
      </c>
      <c r="G11" s="4" t="str">
        <f>'[1]@stat'!$C11</f>
        <v>106 현재 체력 기준 절대값 계산</v>
      </c>
    </row>
    <row r="12" spans="1:9" x14ac:dyDescent="0.3">
      <c r="E12" s="4" t="str">
        <f>'[1]@stat'!$A12</f>
        <v>LIFE_RATE</v>
      </c>
      <c r="F12" s="4">
        <f>'[1]@stat'!$B12</f>
        <v>107</v>
      </c>
      <c r="G12" s="4" t="str">
        <f>'[1]@stat'!$C12</f>
        <v>107 현재 체력 기준 배율 계산</v>
      </c>
    </row>
    <row r="13" spans="1:9" x14ac:dyDescent="0.3">
      <c r="E13" s="4" t="str">
        <f>'[1]@stat'!$A13</f>
        <v>CRITICAL_RATE</v>
      </c>
      <c r="F13" s="4">
        <f>'[1]@stat'!$B13</f>
        <v>108</v>
      </c>
      <c r="G13" s="4" t="str">
        <f>'[1]@stat'!$C13</f>
        <v>108 크리티컬 확률을 절대값 계산</v>
      </c>
    </row>
    <row r="14" spans="1:9" x14ac:dyDescent="0.3">
      <c r="E14" s="4" t="str">
        <f>'[1]@stat'!$A14</f>
        <v>CRITICAL_PROBABILITY_RATE</v>
      </c>
      <c r="F14" s="4">
        <f>'[1]@stat'!$B14</f>
        <v>109</v>
      </c>
      <c r="G14" s="4" t="str">
        <f>'[1]@stat'!$C14</f>
        <v>109 크리티컬 확률을 배율 계산</v>
      </c>
    </row>
    <row r="15" spans="1:9" x14ac:dyDescent="0.3">
      <c r="E15" s="4" t="str">
        <f>'[1]@stat'!$A15</f>
        <v>CRITICAL_POWER</v>
      </c>
      <c r="F15" s="4">
        <f>'[1]@stat'!$B15</f>
        <v>110</v>
      </c>
      <c r="G15" s="4" t="str">
        <f>'[1]@stat'!$C15</f>
        <v>110 크리티컬 파워 기준 절대값 계산</v>
      </c>
    </row>
    <row r="16" spans="1:9" x14ac:dyDescent="0.3">
      <c r="E16" s="4" t="str">
        <f>'[1]@stat'!$A16</f>
        <v>CRITICAL_POWER_RATE</v>
      </c>
      <c r="F16" s="4">
        <f>'[1]@stat'!$B16</f>
        <v>111</v>
      </c>
      <c r="G16" s="4" t="str">
        <f>'[1]@stat'!$C16</f>
        <v>111 크리티컬 파워 기준 배율 계산</v>
      </c>
    </row>
    <row r="17" spans="5:7" x14ac:dyDescent="0.3">
      <c r="E17" s="4" t="str">
        <f>'[1]@stat'!$A17</f>
        <v>ACCURACY</v>
      </c>
      <c r="F17" s="4">
        <f>'[1]@stat'!$B17</f>
        <v>112</v>
      </c>
      <c r="G17" s="4" t="str">
        <f>'[1]@stat'!$C17</f>
        <v>112 명중률 기준 절대값 계산</v>
      </c>
    </row>
    <row r="18" spans="5:7" x14ac:dyDescent="0.3">
      <c r="E18" s="4" t="str">
        <f>'[1]@stat'!$A18</f>
        <v>ACCURACY_RATE</v>
      </c>
      <c r="F18" s="4">
        <f>'[1]@stat'!$B18</f>
        <v>113</v>
      </c>
      <c r="G18" s="4" t="str">
        <f>'[1]@stat'!$C18</f>
        <v>113 명중률 기준 배율 계산</v>
      </c>
    </row>
    <row r="19" spans="5:7" x14ac:dyDescent="0.3">
      <c r="E19" s="4" t="str">
        <f>'[1]@stat'!$A19</f>
        <v>EVASION</v>
      </c>
      <c r="F19" s="4">
        <f>'[1]@stat'!$B19</f>
        <v>114</v>
      </c>
      <c r="G19" s="4" t="str">
        <f>'[1]@stat'!$C19</f>
        <v>114 회피율 기준 절대값 계산</v>
      </c>
    </row>
    <row r="20" spans="5:7" x14ac:dyDescent="0.3">
      <c r="E20" s="4" t="str">
        <f>'[1]@stat'!$A20</f>
        <v>EVASION_RATE</v>
      </c>
      <c r="F20" s="4">
        <f>'[1]@stat'!$B20</f>
        <v>115</v>
      </c>
      <c r="G20" s="4" t="str">
        <f>'[1]@stat'!$C20</f>
        <v>115 회피율 기준 배율 계산</v>
      </c>
    </row>
    <row r="21" spans="5:7" x14ac:dyDescent="0.3">
      <c r="E21" s="4" t="str">
        <f>'[1]@stat'!$A21</f>
        <v>HEAL_VALUE</v>
      </c>
      <c r="F21" s="4">
        <f>'[1]@stat'!$B21</f>
        <v>116</v>
      </c>
      <c r="G21" s="4" t="str">
        <f>'[1]@stat'!$C21</f>
        <v>116 회복량 기준 절대값 계산</v>
      </c>
    </row>
    <row r="22" spans="5:7" x14ac:dyDescent="0.3">
      <c r="E22" s="4" t="str">
        <f>'[1]@stat'!$A22</f>
        <v>HEAL_RATE</v>
      </c>
      <c r="F22" s="4">
        <f>'[1]@stat'!$B22</f>
        <v>117</v>
      </c>
      <c r="G22" s="4" t="str">
        <f>'[1]@stat'!$C22</f>
        <v>117 회복량 기준 배율 계산</v>
      </c>
    </row>
    <row r="23" spans="5:7" x14ac:dyDescent="0.3">
      <c r="E23" s="4" t="str">
        <f>'[1]@stat'!$A23</f>
        <v>DAMAGE</v>
      </c>
      <c r="F23" s="4">
        <f>'[1]@stat'!$B23</f>
        <v>118</v>
      </c>
      <c r="G23" s="4" t="str">
        <f>'[1]@stat'!$C23</f>
        <v>118 피해량 기준 배율 계산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0" sqref="C10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34.25" bestFit="1" customWidth="1"/>
    <col min="4" max="4" width="23.375" bestFit="1" customWidth="1"/>
    <col min="5" max="5" width="26.5" bestFit="1" customWidth="1"/>
  </cols>
  <sheetData>
    <row r="1" spans="1:5" x14ac:dyDescent="0.3">
      <c r="A1" t="s">
        <v>17</v>
      </c>
    </row>
    <row r="2" spans="1:5" x14ac:dyDescent="0.3">
      <c r="A2" s="1" t="s">
        <v>6</v>
      </c>
      <c r="B2" s="9" t="s">
        <v>5</v>
      </c>
      <c r="C2" s="1" t="s">
        <v>36</v>
      </c>
      <c r="D2" s="9" t="s">
        <v>37</v>
      </c>
      <c r="E2" s="1" t="s">
        <v>16</v>
      </c>
    </row>
    <row r="3" spans="1:5" x14ac:dyDescent="0.3">
      <c r="A3" s="2" t="s">
        <v>19</v>
      </c>
      <c r="B3" s="9" t="s">
        <v>8</v>
      </c>
      <c r="C3" s="2" t="s">
        <v>28</v>
      </c>
      <c r="D3" s="9" t="s">
        <v>8</v>
      </c>
      <c r="E3" s="2" t="s">
        <v>38</v>
      </c>
    </row>
    <row r="4" spans="1:5" x14ac:dyDescent="0.3">
      <c r="A4" s="3" t="s">
        <v>26</v>
      </c>
      <c r="B4" s="10" t="s">
        <v>27</v>
      </c>
      <c r="C4" s="3" t="s">
        <v>29</v>
      </c>
      <c r="D4" s="10" t="s">
        <v>30</v>
      </c>
      <c r="E4" s="3" t="s">
        <v>15</v>
      </c>
    </row>
    <row r="5" spans="1:5" x14ac:dyDescent="0.3">
      <c r="A5" s="11">
        <f>INDEX('!참조_ENUM'!$B$3:$B$10,MATCH(B5,'!참조_ENUM'!$C$3:$C$10,0))</f>
        <v>1</v>
      </c>
      <c r="B5" s="12" t="s">
        <v>22</v>
      </c>
      <c r="C5" s="11">
        <f>INDEX('!참조_ENUM'!$B$3:$B$10,MATCH(D5,'!참조_ENUM'!$C$3:$C$10,0))</f>
        <v>2</v>
      </c>
      <c r="D5" s="12" t="s">
        <v>23</v>
      </c>
      <c r="E5" s="11">
        <v>0.5</v>
      </c>
    </row>
    <row r="6" spans="1:5" x14ac:dyDescent="0.3">
      <c r="A6" s="11">
        <f>INDEX('!참조_ENUM'!$B$3:$B$10,MATCH(B6,'!참조_ENUM'!$C$3:$C$10,0))</f>
        <v>2</v>
      </c>
      <c r="B6" s="12" t="s">
        <v>23</v>
      </c>
      <c r="C6" s="11">
        <f>INDEX('!참조_ENUM'!$B$3:$B$10,MATCH(D6,'!참조_ENUM'!$C$3:$C$10,0))</f>
        <v>3</v>
      </c>
      <c r="D6" s="12" t="s">
        <v>24</v>
      </c>
      <c r="E6" s="11">
        <v>0.5</v>
      </c>
    </row>
    <row r="7" spans="1:5" x14ac:dyDescent="0.3">
      <c r="A7" s="11">
        <f>INDEX('!참조_ENUM'!$B$3:$B$10,MATCH(B7,'!참조_ENUM'!$C$3:$C$10,0))</f>
        <v>3</v>
      </c>
      <c r="B7" s="12" t="s">
        <v>24</v>
      </c>
      <c r="C7" s="11">
        <f>INDEX('!참조_ENUM'!$B$3:$B$10,MATCH(D7,'!참조_ENUM'!$C$3:$C$10,0))</f>
        <v>4</v>
      </c>
      <c r="D7" s="12" t="s">
        <v>25</v>
      </c>
      <c r="E7" s="11">
        <v>0.5</v>
      </c>
    </row>
    <row r="8" spans="1:5" x14ac:dyDescent="0.3">
      <c r="A8" s="11">
        <f>INDEX('!참조_ENUM'!$B$3:$B$10,MATCH(B8,'!참조_ENUM'!$C$3:$C$10,0))</f>
        <v>4</v>
      </c>
      <c r="B8" s="12" t="s">
        <v>25</v>
      </c>
      <c r="C8" s="11">
        <f>INDEX('!참조_ENUM'!$B$3:$B$10,MATCH(D8,'!참조_ENUM'!$C$3:$C$10,0))</f>
        <v>1</v>
      </c>
      <c r="D8" s="12" t="s">
        <v>22</v>
      </c>
      <c r="E8" s="11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E0850E8-BED5-42C0-AC48-8015226CF50D}">
          <x14:formula1>
            <xm:f>'!참조_ENUM'!$C$4:$C$8</xm:f>
          </x14:formula1>
          <xm:sqref>B5:B8 D5:D8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D538-A2BC-48BA-B803-2D75EC29AB04}">
  <dimension ref="A1:F20"/>
  <sheetViews>
    <sheetView tabSelected="1" workbookViewId="0">
      <selection activeCell="F4" sqref="F4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21.375" customWidth="1"/>
    <col min="4" max="4" width="35.625" customWidth="1"/>
    <col min="5" max="5" width="48.25" bestFit="1" customWidth="1"/>
    <col min="6" max="6" width="21.625" bestFit="1" customWidth="1"/>
  </cols>
  <sheetData>
    <row r="1" spans="1:6" x14ac:dyDescent="0.3">
      <c r="A1" t="s">
        <v>18</v>
      </c>
    </row>
    <row r="2" spans="1:6" x14ac:dyDescent="0.3">
      <c r="A2" s="1" t="s">
        <v>12</v>
      </c>
      <c r="B2" s="9" t="s">
        <v>5</v>
      </c>
      <c r="C2" s="1" t="s">
        <v>13</v>
      </c>
      <c r="D2" s="1" t="s">
        <v>9</v>
      </c>
      <c r="E2" s="9" t="s">
        <v>34</v>
      </c>
      <c r="F2" s="1" t="s">
        <v>14</v>
      </c>
    </row>
    <row r="3" spans="1:6" x14ac:dyDescent="0.3">
      <c r="A3" s="2" t="s">
        <v>19</v>
      </c>
      <c r="B3" s="9" t="s">
        <v>8</v>
      </c>
      <c r="C3" s="2" t="s">
        <v>0</v>
      </c>
      <c r="D3" s="2" t="s">
        <v>10</v>
      </c>
      <c r="E3" s="9" t="s">
        <v>8</v>
      </c>
      <c r="F3" s="2" t="s">
        <v>38</v>
      </c>
    </row>
    <row r="4" spans="1:6" x14ac:dyDescent="0.3">
      <c r="A4" s="3" t="s">
        <v>20</v>
      </c>
      <c r="B4" s="10" t="s">
        <v>21</v>
      </c>
      <c r="C4" s="3" t="s">
        <v>31</v>
      </c>
      <c r="D4" s="3" t="s">
        <v>33</v>
      </c>
      <c r="E4" s="10" t="s">
        <v>35</v>
      </c>
      <c r="F4" s="3" t="s">
        <v>7</v>
      </c>
    </row>
    <row r="5" spans="1:6" x14ac:dyDescent="0.3">
      <c r="A5" s="11">
        <f>INDEX('!참조_ENUM'!$B$3:$B$10,MATCH(B5,'!참조_ENUM'!$C$3:$C$10,0))</f>
        <v>1</v>
      </c>
      <c r="B5" s="12" t="s">
        <v>22</v>
      </c>
      <c r="C5" s="11">
        <v>2</v>
      </c>
      <c r="D5" s="11">
        <f>INDEX('!참조_ENUM'!$F$3:$F$23,MATCH(E5,'!참조_ENUM'!$G$3:$G$23,0))</f>
        <v>101</v>
      </c>
      <c r="E5" s="12" t="s">
        <v>32</v>
      </c>
      <c r="F5" s="11">
        <v>0.05</v>
      </c>
    </row>
    <row r="6" spans="1:6" x14ac:dyDescent="0.3">
      <c r="A6" s="11">
        <f>INDEX('!참조_ENUM'!$B$3:$B$10,MATCH(B6,'!참조_ENUM'!$C$3:$C$10,0))</f>
        <v>1</v>
      </c>
      <c r="B6" s="12" t="s">
        <v>22</v>
      </c>
      <c r="C6" s="11">
        <v>3</v>
      </c>
      <c r="D6" s="11">
        <f>INDEX('!참조_ENUM'!$F$3:$F$23,MATCH(E6,'!참조_ENUM'!$G$3:$G$23,0))</f>
        <v>101</v>
      </c>
      <c r="E6" s="12" t="s">
        <v>32</v>
      </c>
      <c r="F6" s="11">
        <v>0.1</v>
      </c>
    </row>
    <row r="7" spans="1:6" x14ac:dyDescent="0.3">
      <c r="A7" s="11">
        <f>INDEX('!참조_ENUM'!$B$3:$B$10,MATCH(B7,'!참조_ENUM'!$C$3:$C$10,0))</f>
        <v>1</v>
      </c>
      <c r="B7" s="12" t="s">
        <v>22</v>
      </c>
      <c r="C7" s="11">
        <v>4</v>
      </c>
      <c r="D7" s="11">
        <f>INDEX('!참조_ENUM'!$F$3:$F$23,MATCH(E7,'!참조_ENUM'!$G$3:$G$23,0))</f>
        <v>101</v>
      </c>
      <c r="E7" s="12" t="s">
        <v>32</v>
      </c>
      <c r="F7" s="11">
        <v>0.15</v>
      </c>
    </row>
    <row r="8" spans="1:6" x14ac:dyDescent="0.3">
      <c r="A8" s="11">
        <f>INDEX('!참조_ENUM'!$B$3:$B$10,MATCH(B8,'!참조_ENUM'!$C$3:$C$10,0))</f>
        <v>1</v>
      </c>
      <c r="B8" s="12" t="s">
        <v>22</v>
      </c>
      <c r="C8" s="11">
        <v>5</v>
      </c>
      <c r="D8" s="11">
        <f>INDEX('!참조_ENUM'!$F$3:$F$23,MATCH(E8,'!참조_ENUM'!$G$3:$G$23,0))</f>
        <v>101</v>
      </c>
      <c r="E8" s="12" t="s">
        <v>32</v>
      </c>
      <c r="F8" s="11">
        <v>0.2</v>
      </c>
    </row>
    <row r="9" spans="1:6" x14ac:dyDescent="0.3">
      <c r="A9" s="11">
        <f>INDEX('!참조_ENUM'!$B$3:$B$10,MATCH(B9,'!참조_ENUM'!$C$3:$C$10,0))</f>
        <v>2</v>
      </c>
      <c r="B9" s="12" t="s">
        <v>23</v>
      </c>
      <c r="C9" s="11">
        <v>2</v>
      </c>
      <c r="D9" s="11">
        <f>INDEX('!참조_ENUM'!$F$3:$F$23,MATCH(E9,'!참조_ENUM'!$G$3:$G$23,0))</f>
        <v>101</v>
      </c>
      <c r="E9" s="12" t="s">
        <v>32</v>
      </c>
      <c r="F9" s="11">
        <v>0.05</v>
      </c>
    </row>
    <row r="10" spans="1:6" x14ac:dyDescent="0.3">
      <c r="A10" s="11">
        <f>INDEX('!참조_ENUM'!$B$3:$B$10,MATCH(B10,'!참조_ENUM'!$C$3:$C$10,0))</f>
        <v>2</v>
      </c>
      <c r="B10" s="12" t="s">
        <v>23</v>
      </c>
      <c r="C10" s="11">
        <v>3</v>
      </c>
      <c r="D10" s="11">
        <f>INDEX('!참조_ENUM'!$F$3:$F$23,MATCH(E10,'!참조_ENUM'!$G$3:$G$23,0))</f>
        <v>101</v>
      </c>
      <c r="E10" s="12" t="s">
        <v>32</v>
      </c>
      <c r="F10" s="11">
        <v>0.1</v>
      </c>
    </row>
    <row r="11" spans="1:6" x14ac:dyDescent="0.3">
      <c r="A11" s="11">
        <f>INDEX('!참조_ENUM'!$B$3:$B$10,MATCH(B11,'!참조_ENUM'!$C$3:$C$10,0))</f>
        <v>2</v>
      </c>
      <c r="B11" s="12" t="s">
        <v>23</v>
      </c>
      <c r="C11" s="11">
        <v>4</v>
      </c>
      <c r="D11" s="11">
        <f>INDEX('!참조_ENUM'!$F$3:$F$23,MATCH(E11,'!참조_ENUM'!$G$3:$G$23,0))</f>
        <v>101</v>
      </c>
      <c r="E11" s="12" t="s">
        <v>32</v>
      </c>
      <c r="F11" s="11">
        <v>0.15</v>
      </c>
    </row>
    <row r="12" spans="1:6" x14ac:dyDescent="0.3">
      <c r="A12" s="11">
        <f>INDEX('!참조_ENUM'!$B$3:$B$10,MATCH(B12,'!참조_ENUM'!$C$3:$C$10,0))</f>
        <v>2</v>
      </c>
      <c r="B12" s="12" t="s">
        <v>23</v>
      </c>
      <c r="C12" s="11">
        <v>5</v>
      </c>
      <c r="D12" s="11">
        <f>INDEX('!참조_ENUM'!$F$3:$F$23,MATCH(E12,'!참조_ENUM'!$G$3:$G$23,0))</f>
        <v>101</v>
      </c>
      <c r="E12" s="12" t="s">
        <v>32</v>
      </c>
      <c r="F12" s="11">
        <v>0.2</v>
      </c>
    </row>
    <row r="13" spans="1:6" x14ac:dyDescent="0.3">
      <c r="A13" s="11">
        <f>INDEX('!참조_ENUM'!$B$3:$B$10,MATCH(B13,'!참조_ENUM'!$C$3:$C$10,0))</f>
        <v>3</v>
      </c>
      <c r="B13" s="12" t="s">
        <v>24</v>
      </c>
      <c r="C13" s="11">
        <v>2</v>
      </c>
      <c r="D13" s="11">
        <f>INDEX('!참조_ENUM'!$F$3:$F$23,MATCH(E13,'!참조_ENUM'!$G$3:$G$23,0))</f>
        <v>101</v>
      </c>
      <c r="E13" s="12" t="s">
        <v>32</v>
      </c>
      <c r="F13" s="11">
        <v>0.05</v>
      </c>
    </row>
    <row r="14" spans="1:6" x14ac:dyDescent="0.3">
      <c r="A14" s="11">
        <f>INDEX('!참조_ENUM'!$B$3:$B$10,MATCH(B14,'!참조_ENUM'!$C$3:$C$10,0))</f>
        <v>3</v>
      </c>
      <c r="B14" s="12" t="s">
        <v>24</v>
      </c>
      <c r="C14" s="11">
        <v>3</v>
      </c>
      <c r="D14" s="11">
        <f>INDEX('!참조_ENUM'!$F$3:$F$23,MATCH(E14,'!참조_ENUM'!$G$3:$G$23,0))</f>
        <v>101</v>
      </c>
      <c r="E14" s="12" t="s">
        <v>32</v>
      </c>
      <c r="F14" s="11">
        <v>0.1</v>
      </c>
    </row>
    <row r="15" spans="1:6" x14ac:dyDescent="0.3">
      <c r="A15" s="11">
        <f>INDEX('!참조_ENUM'!$B$3:$B$10,MATCH(B15,'!참조_ENUM'!$C$3:$C$10,0))</f>
        <v>3</v>
      </c>
      <c r="B15" s="12" t="s">
        <v>24</v>
      </c>
      <c r="C15" s="11">
        <v>4</v>
      </c>
      <c r="D15" s="11">
        <f>INDEX('!참조_ENUM'!$F$3:$F$23,MATCH(E15,'!참조_ENUM'!$G$3:$G$23,0))</f>
        <v>101</v>
      </c>
      <c r="E15" s="12" t="s">
        <v>32</v>
      </c>
      <c r="F15" s="11">
        <v>0.15</v>
      </c>
    </row>
    <row r="16" spans="1:6" x14ac:dyDescent="0.3">
      <c r="A16" s="11">
        <f>INDEX('!참조_ENUM'!$B$3:$B$10,MATCH(B16,'!참조_ENUM'!$C$3:$C$10,0))</f>
        <v>3</v>
      </c>
      <c r="B16" s="12" t="s">
        <v>24</v>
      </c>
      <c r="C16" s="11">
        <v>5</v>
      </c>
      <c r="D16" s="11">
        <f>INDEX('!참조_ENUM'!$F$3:$F$23,MATCH(E16,'!참조_ENUM'!$G$3:$G$23,0))</f>
        <v>101</v>
      </c>
      <c r="E16" s="12" t="s">
        <v>32</v>
      </c>
      <c r="F16" s="11">
        <v>0.2</v>
      </c>
    </row>
    <row r="17" spans="1:6" x14ac:dyDescent="0.3">
      <c r="A17" s="11">
        <f>INDEX('!참조_ENUM'!$B$3:$B$10,MATCH(B17,'!참조_ENUM'!$C$3:$C$10,0))</f>
        <v>4</v>
      </c>
      <c r="B17" s="12" t="s">
        <v>25</v>
      </c>
      <c r="C17" s="11">
        <v>2</v>
      </c>
      <c r="D17" s="11">
        <f>INDEX('!참조_ENUM'!$F$3:$F$23,MATCH(E17,'!참조_ENUM'!$G$3:$G$23,0))</f>
        <v>101</v>
      </c>
      <c r="E17" s="12" t="s">
        <v>32</v>
      </c>
      <c r="F17" s="11">
        <v>0.05</v>
      </c>
    </row>
    <row r="18" spans="1:6" x14ac:dyDescent="0.3">
      <c r="A18" s="11">
        <f>INDEX('!참조_ENUM'!$B$3:$B$10,MATCH(B18,'!참조_ENUM'!$C$3:$C$10,0))</f>
        <v>4</v>
      </c>
      <c r="B18" s="12" t="s">
        <v>25</v>
      </c>
      <c r="C18" s="11">
        <v>3</v>
      </c>
      <c r="D18" s="11">
        <f>INDEX('!참조_ENUM'!$F$3:$F$23,MATCH(E18,'!참조_ENUM'!$G$3:$G$23,0))</f>
        <v>101</v>
      </c>
      <c r="E18" s="12" t="s">
        <v>32</v>
      </c>
      <c r="F18" s="11">
        <v>0.1</v>
      </c>
    </row>
    <row r="19" spans="1:6" x14ac:dyDescent="0.3">
      <c r="A19" s="11">
        <f>INDEX('!참조_ENUM'!$B$3:$B$10,MATCH(B19,'!참조_ENUM'!$C$3:$C$10,0))</f>
        <v>4</v>
      </c>
      <c r="B19" s="12" t="s">
        <v>25</v>
      </c>
      <c r="C19" s="11">
        <v>4</v>
      </c>
      <c r="D19" s="11">
        <f>INDEX('!참조_ENUM'!$F$3:$F$23,MATCH(E19,'!참조_ENUM'!$G$3:$G$23,0))</f>
        <v>101</v>
      </c>
      <c r="E19" s="12" t="s">
        <v>32</v>
      </c>
      <c r="F19" s="11">
        <v>0.15</v>
      </c>
    </row>
    <row r="20" spans="1:6" x14ac:dyDescent="0.3">
      <c r="A20" s="11">
        <f>INDEX('!참조_ENUM'!$B$3:$B$10,MATCH(B20,'!참조_ENUM'!$C$3:$C$10,0))</f>
        <v>4</v>
      </c>
      <c r="B20" s="12" t="s">
        <v>25</v>
      </c>
      <c r="C20" s="11">
        <v>5</v>
      </c>
      <c r="D20" s="11">
        <f>INDEX('!참조_ENUM'!$F$3:$F$23,MATCH(E20,'!참조_ENUM'!$G$3:$G$23,0))</f>
        <v>101</v>
      </c>
      <c r="E20" s="12" t="s">
        <v>32</v>
      </c>
      <c r="F20" s="11">
        <v>0.2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578FE3E-71F4-446D-8FF0-84B8F4FACF17}">
          <x14:formula1>
            <xm:f>'!참조_ENUM'!$C$4:$C$8</xm:f>
          </x14:formula1>
          <xm:sqref>B5:B20</xm:sqref>
        </x14:dataValidation>
        <x14:dataValidation type="list" allowBlank="1" showInputMessage="1" showErrorMessage="1" xr:uid="{C8BF6A44-951D-4C53-B7F6-BE6A5EFE4959}">
          <x14:formula1>
            <xm:f>'!참조_ENUM'!$G$4:$G$34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!attribute_superiority</vt:lpstr>
      <vt:lpstr>!attribute_synergy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2024-02-06T08:53:04Z</dcterms:modified>
</cp:coreProperties>
</file>