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19700AC5-B5B6-480F-B751-86B7A8A6B1D4}" xr6:coauthVersionLast="47" xr6:coauthVersionMax="47" xr10:uidLastSave="{00000000-0000-0000-0000-000000000000}"/>
  <bookViews>
    <workbookView xWindow="-12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D14" i="2" l="1"/>
  <c r="E7" i="5"/>
  <c r="D12" i="2"/>
  <c r="D10" i="2"/>
  <c r="E9" i="5"/>
  <c r="B6" i="6"/>
  <c r="D7" i="2"/>
  <c r="D11" i="2"/>
  <c r="D16" i="2"/>
  <c r="E11" i="5"/>
  <c r="E12" i="5"/>
  <c r="E5" i="5"/>
  <c r="E13" i="5"/>
  <c r="E6" i="5"/>
  <c r="E14" i="5"/>
  <c r="E15" i="5"/>
  <c r="D13" i="2"/>
  <c r="E10" i="5"/>
  <c r="D5" i="2"/>
  <c r="D6" i="2"/>
  <c r="B7" i="6"/>
  <c r="E16" i="5"/>
  <c r="D15" i="2"/>
  <c r="E8" i="5"/>
  <c r="D8" i="2"/>
  <c r="B5" i="6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250B69B1-EEC0-42F1-B492-7CA4196213F2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<sst xmlns="http://schemas.openxmlformats.org/spreadsheetml/2006/main" count="198" uniqueCount="108">
  <si>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</si>
  <si>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</si>
  <si>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</si>
  <si>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</si>
  <si>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</si>
  <si>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</si>
  <si>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</si>
  <si>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</si>
  <si>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</si>
  <si>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</si>
  <si>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</si>
  <si>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</si>
  <si>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</si>
  <si>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</si>
  <si>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</si>
  <si>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</si>
  <si>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</si>
  <si>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</si>
  <si>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</si>
  <si>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</si>
  <si>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</si>
  <si>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</si>
  <si>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</si>
  <si>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</si>
  <si>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</si>
  <si>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</si>
  <si>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</si>
  <si>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</si>
  <si>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</si>
  <si>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</si>
  <si>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</si>
  <si>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</si>
  <si>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</si>
  <si>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</si>
  <si>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</si>
  <si>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</si>
  <si>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</si>
  <si>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사거리</t>
    <phoneticPr fontId="1" type="noConversion"/>
  </si>
  <si>
    <t>배치 위치</t>
    <phoneticPr fontId="1" type="noConversion"/>
  </si>
  <si>
    <t>distance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</si>
  <si>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</si>
  <si>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</si>
  <si>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</si>
  <si>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</si>
  <si>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</si>
  <si>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</si>
  <si>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</si>
  <si>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</si>
  <si>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</si>
  <si>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</si>
  <si>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</si>
  <si>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</si>
  <si>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</si>
  <si>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</si>
  <si>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</si>
  <si>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</si>
  <si>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</si>
  <si>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</si>
  <si>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</si>
  <si>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</si>
  <si>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</si>
  <si>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</si>
  <si>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</si>
  <si>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</si>
  <si>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</si>
  <si>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</si>
  <si>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</si>
  <si>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</si>
  <si>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</si>
  <si>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</si>
  <si>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</si>
  <si>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</si>
  <si>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</si>
  <si>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루시아 4</t>
    <phoneticPr fontId="1" type="noConversion"/>
  </si>
  <si>
    <t>루시아 이격 4</t>
    <phoneticPr fontId="1" type="noConversion"/>
  </si>
  <si>
    <t>루시아 5</t>
    <phoneticPr fontId="1" type="noConversion"/>
  </si>
  <si>
    <t>루시아 이격 5</t>
    <phoneticPr fontId="1" type="noConversion"/>
  </si>
  <si>
    <t>루시아 6</t>
    <phoneticPr fontId="1" type="noConversion"/>
  </si>
  <si>
    <t>루시아 이격 6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</si>
  <si>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</si>
  <si>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</si>
  <si>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</si>
  <si>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Assets/AssetResources/Textures/Card/pc_icons/100001</t>
    <phoneticPr fontId="1" type="noConversion"/>
  </si>
  <si>
    <t>Assets/AssetResources/Textures/Card/pc_icons/100002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</si>
  <si>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</si>
  <si>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</si>
  <si>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</si>
  <si>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</si>
  <si>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</si>
  <si>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Assets/AssetResources/Prefabs/Units/Heros/Hero_100001</t>
    <phoneticPr fontId="1" type="noConversion"/>
  </si>
  <si>
    <t>[200001, 200001, 200001, 200001, 200002]</t>
    <phoneticPr fontId="1" type="noConversion"/>
  </si>
  <si>
    <t>[200003, 200003, 200003, 200003, 200004]</t>
    <phoneticPr fontId="1" type="noConversion"/>
  </si>
  <si>
    <t>[200005, 200005, 200005, 200005, 200006]</t>
    <phoneticPr fontId="1" type="noConversion"/>
  </si>
  <si>
    <t>[200007, 200007, 200007, 200007, 200008]</t>
    <phoneticPr fontId="1" type="noConversion"/>
  </si>
  <si>
    <t>[200009, 200009, 200009, 200009, 200010]</t>
    <phoneticPr fontId="1" type="noConversion"/>
  </si>
  <si>
    <t>[200011, 200011, 200011, 200011, 200012]</t>
    <phoneticPr fontId="1" type="noConversion"/>
  </si>
  <si>
    <t>[200013, 200013, 200013, 200013, 200014]</t>
    <phoneticPr fontId="1" type="noConversion"/>
  </si>
  <si>
    <t>Assets/AssetResources/Prefabs/Units/Heros/Hero_100002</t>
    <phoneticPr fontId="1" type="noConversion"/>
  </si>
  <si>
    <t>Assets/AssetResources/Prefabs/Units/Heros/Hero_100003</t>
  </si>
  <si>
    <t>Assets/AssetResources/Prefabs/Units/Heros/Hero_100004</t>
  </si>
  <si>
    <t>Assets/AssetResources/Prefabs/Units/Heros/Hero_100005</t>
  </si>
  <si>
    <t>Assets/AssetResources/Prefabs/Units/Heros/Hero_100006</t>
  </si>
  <si>
    <t>Assets/AssetResources/Prefabs/Units/Heros/Hero_100007</t>
  </si>
  <si>
    <t>Assets/AssetResources/Prefabs/Units/Heros/Hero_100008</t>
  </si>
  <si>
    <t>Assets/AssetResources/Prefabs/Units/Heros/Hero_100009</t>
  </si>
  <si>
    <t>Assets/AssetResources/Prefabs/Units/Heros/Hero_100010</t>
  </si>
  <si>
    <t>Assets/AssetResources/Prefabs/Units/Heros/Hero_100011</t>
  </si>
  <si>
    <t>Assets/AssetResources/Prefabs/Units/Heros/Hero_100012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</si>
</sst>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>
        <row r="1">
          <cell r="A1" t="str">
            <v>TARGET_RULE_TYPE</v>
          </cell>
        </row>
      </sheetData>
      <sheetData sheetId="4">
        <row r="1">
          <cell r="A1" t="str">
            <v>EFFECT_TYPE</v>
          </cell>
        </row>
      </sheetData>
      <sheetData sheetId="5">
        <row r="1">
          <cell r="A1" t="str">
            <v>STAT_MULTIPLE_TYPE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</sheetData>
      <sheetData sheetId="10">
        <row r="1">
          <cell r="A1" t="str">
            <v>ONETIME_EFFECT_TYPE</v>
          </cell>
        </row>
      </sheetData>
      <sheetData sheetId="11">
        <row r="1">
          <cell r="A1" t="str">
            <v>DURATION_EFFECT_TYPE</v>
          </cell>
        </row>
      </sheetData>
      <sheetData sheetId="12">
        <row r="1">
          <cell r="A1" t="str">
            <v>PERSISTENCE_TYPE</v>
          </cell>
        </row>
      </sheetData>
      <sheetData sheetId="13">
        <row r="1">
          <cell r="A1" t="str">
            <v>PROJECTILE_TYPE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P10" sqref="P10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 x14ac:dyDescent="0.3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 x14ac:dyDescent="0.3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 x14ac:dyDescent="0.3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 x14ac:dyDescent="0.3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 x14ac:dyDescent="0.3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 x14ac:dyDescent="0.3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 x14ac:dyDescent="0.3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 x14ac:dyDescent="0.3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 x14ac:dyDescent="0.3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H16"/>
  <sheetViews>
    <sheetView workbookViewId="0">
      <selection activeCell="E24" sqref="E24"/>
    </sheetView>
  </sheetViews>
  <sheetFormatPr defaultRowHeight="16.5" x14ac:dyDescent="0.3"/>
  <cols>
    <col min="1" max="1" width="19.75" bestFit="1" customWidth="1"/>
    <col min="2" max="2" width="23.375" customWidth="1"/>
    <col min="3" max="3" width="24" bestFit="1" customWidth="1"/>
    <col min="4" max="4" width="24.875" bestFit="1" customWidth="1"/>
    <col min="5" max="5" width="16.5" bestFit="1" customWidth="1"/>
    <col min="6" max="6" width="80" customWidth="1"/>
    <col min="7" max="7" width="55.5" bestFit="1" customWidth="1"/>
    <col min="8" max="8" width="19.25" bestFit="1" customWidth="1"/>
  </cols>
  <sheetData>
    <row r="1" spans="1:8" x14ac:dyDescent="0.3">
      <c r="A1" t="s">
        <v>86</v>
      </c>
    </row>
    <row r="2" spans="1:8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84</v>
      </c>
      <c r="G2" s="1" t="s">
        <v>7</v>
      </c>
      <c r="H2" s="1" t="s">
        <v>8</v>
      </c>
    </row>
    <row r="3" spans="1:8" x14ac:dyDescent="0.3">
      <c r="A3" s="2" t="s">
        <v>0</v>
      </c>
      <c r="B3" s="2" t="s">
        <v>9</v>
      </c>
      <c r="C3" s="2" t="s">
        <v>10</v>
      </c>
      <c r="D3" s="2" t="s">
        <v>9</v>
      </c>
      <c r="E3" s="2" t="s">
        <v>0</v>
      </c>
      <c r="F3" s="2" t="s">
        <v>9</v>
      </c>
      <c r="G3" s="2" t="s">
        <v>9</v>
      </c>
      <c r="H3" s="2" t="s">
        <v>9</v>
      </c>
    </row>
    <row r="4" spans="1:8" x14ac:dyDescent="0.3">
      <c r="A4" s="3" t="s">
        <v>1</v>
      </c>
      <c r="B4" s="3" t="s">
        <v>13</v>
      </c>
      <c r="C4" s="3" t="s">
        <v>68</v>
      </c>
      <c r="D4" s="3" t="s">
        <v>11</v>
      </c>
      <c r="E4" s="3" t="s">
        <v>12</v>
      </c>
      <c r="F4" s="3" t="s">
        <v>85</v>
      </c>
      <c r="G4" s="3" t="s">
        <v>14</v>
      </c>
      <c r="H4" s="3" t="s">
        <v>15</v>
      </c>
    </row>
    <row r="5" spans="1:8" x14ac:dyDescent="0.3">
      <c r="A5" s="4">
        <v>100001</v>
      </c>
      <c r="B5" s="4" t="s">
        <v>16</v>
      </c>
      <c r="C5" s="4">
        <v>2</v>
      </c>
      <c r="D5" s="4" t="str">
        <f>INDEX('!참조_ENUM'!$C$3:$C$9,MATCH(C5,'!참조_ENUM'!$B$3:$B$9,0))</f>
        <v>엘프족</v>
      </c>
      <c r="E5" s="4">
        <v>100001</v>
      </c>
      <c r="F5" s="4" t="s">
        <v>89</v>
      </c>
      <c r="G5" s="4" t="s">
        <v>82</v>
      </c>
      <c r="H5" s="4" t="s">
        <v>17</v>
      </c>
    </row>
    <row r="6" spans="1:8" x14ac:dyDescent="0.3">
      <c r="A6" s="4">
        <v>100002</v>
      </c>
      <c r="B6" s="4" t="s">
        <v>18</v>
      </c>
      <c r="C6" s="4">
        <v>2</v>
      </c>
      <c r="D6" s="4" t="str">
        <f>INDEX('!참조_ENUM'!$C$3:$C$9,MATCH(C6,'!참조_ENUM'!$B$3:$B$9,0))</f>
        <v>엘프족</v>
      </c>
      <c r="E6" s="4">
        <v>100002</v>
      </c>
      <c r="F6" s="4" t="s">
        <v>97</v>
      </c>
      <c r="G6" s="4" t="s">
        <v>83</v>
      </c>
      <c r="H6" s="4" t="s">
        <v>17</v>
      </c>
    </row>
    <row r="7" spans="1:8" x14ac:dyDescent="0.3">
      <c r="A7" s="4">
        <v>100003</v>
      </c>
      <c r="B7" s="4" t="s">
        <v>69</v>
      </c>
      <c r="C7" s="4">
        <v>2</v>
      </c>
      <c r="D7" s="4" t="str">
        <f>INDEX('!참조_ENUM'!$C$3:$C$9,MATCH(C7,'!참조_ENUM'!$B$3:$B$9,0))</f>
        <v>엘프족</v>
      </c>
      <c r="E7" s="4">
        <v>100003</v>
      </c>
      <c r="F7" s="4" t="s">
        <v>98</v>
      </c>
      <c r="G7" s="4" t="s">
        <v>82</v>
      </c>
      <c r="H7" s="4" t="s">
        <v>17</v>
      </c>
    </row>
    <row r="8" spans="1:8" x14ac:dyDescent="0.3">
      <c r="A8" s="4">
        <v>100004</v>
      </c>
      <c r="B8" s="4" t="s">
        <v>70</v>
      </c>
      <c r="C8" s="4">
        <v>2</v>
      </c>
      <c r="D8" s="4" t="str">
        <f>INDEX('!참조_ENUM'!$C$3:$C$9,MATCH(C8,'!참조_ENUM'!$B$3:$B$9,0))</f>
        <v>엘프족</v>
      </c>
      <c r="E8" s="4">
        <v>100004</v>
      </c>
      <c r="F8" s="4" t="s">
        <v>99</v>
      </c>
      <c r="G8" s="4" t="s">
        <v>83</v>
      </c>
      <c r="H8" s="4" t="s">
        <v>17</v>
      </c>
    </row>
    <row r="9" spans="1:8" x14ac:dyDescent="0.3">
      <c r="A9" s="4">
        <v>100005</v>
      </c>
      <c r="B9" s="4" t="s">
        <v>71</v>
      </c>
      <c r="C9" s="4">
        <v>2</v>
      </c>
      <c r="D9" s="4" t="str">
        <f>INDEX('!참조_ENUM'!$C$3:$C$9,MATCH(C9,'!참조_ENUM'!$B$3:$B$9,0))</f>
        <v>엘프족</v>
      </c>
      <c r="E9" s="4">
        <v>100005</v>
      </c>
      <c r="F9" s="4" t="s">
        <v>100</v>
      </c>
      <c r="G9" s="4" t="s">
        <v>82</v>
      </c>
      <c r="H9" s="4" t="s">
        <v>17</v>
      </c>
    </row>
    <row r="10" spans="1:8" x14ac:dyDescent="0.3">
      <c r="A10" s="4">
        <v>100006</v>
      </c>
      <c r="B10" s="4" t="s">
        <v>72</v>
      </c>
      <c r="C10" s="4">
        <v>2</v>
      </c>
      <c r="D10" s="4" t="str">
        <f>INDEX('!참조_ENUM'!$C$3:$C$9,MATCH(C10,'!참조_ENUM'!$B$3:$B$9,0))</f>
        <v>엘프족</v>
      </c>
      <c r="E10" s="4">
        <v>100006</v>
      </c>
      <c r="F10" s="4" t="s">
        <v>101</v>
      </c>
      <c r="G10" s="4" t="s">
        <v>83</v>
      </c>
      <c r="H10" s="4" t="s">
        <v>17</v>
      </c>
    </row>
    <row r="11" spans="1:8" x14ac:dyDescent="0.3">
      <c r="A11" s="4">
        <v>100007</v>
      </c>
      <c r="B11" s="4" t="s">
        <v>73</v>
      </c>
      <c r="C11" s="4">
        <v>2</v>
      </c>
      <c r="D11" s="4" t="str">
        <f>INDEX('!참조_ENUM'!$C$3:$C$9,MATCH(C11,'!참조_ENUM'!$B$3:$B$9,0))</f>
        <v>엘프족</v>
      </c>
      <c r="E11" s="4">
        <v>100007</v>
      </c>
      <c r="F11" s="4" t="s">
        <v>102</v>
      </c>
      <c r="G11" s="4" t="s">
        <v>82</v>
      </c>
      <c r="H11" s="4" t="s">
        <v>17</v>
      </c>
    </row>
    <row r="12" spans="1:8" x14ac:dyDescent="0.3">
      <c r="A12" s="4">
        <v>100008</v>
      </c>
      <c r="B12" s="4" t="s">
        <v>74</v>
      </c>
      <c r="C12" s="4">
        <v>2</v>
      </c>
      <c r="D12" s="4" t="str">
        <f>INDEX('!참조_ENUM'!$C$3:$C$9,MATCH(C12,'!참조_ENUM'!$B$3:$B$9,0))</f>
        <v>엘프족</v>
      </c>
      <c r="E12" s="4">
        <v>100008</v>
      </c>
      <c r="F12" s="4" t="s">
        <v>103</v>
      </c>
      <c r="G12" s="4" t="s">
        <v>83</v>
      </c>
      <c r="H12" s="4" t="s">
        <v>17</v>
      </c>
    </row>
    <row r="13" spans="1:8" x14ac:dyDescent="0.3">
      <c r="A13" s="4">
        <v>100009</v>
      </c>
      <c r="B13" s="4" t="s">
        <v>75</v>
      </c>
      <c r="C13" s="4">
        <v>2</v>
      </c>
      <c r="D13" s="4" t="str">
        <f>INDEX('!참조_ENUM'!$C$3:$C$9,MATCH(C13,'!참조_ENUM'!$B$3:$B$9,0))</f>
        <v>엘프족</v>
      </c>
      <c r="E13" s="4">
        <v>100009</v>
      </c>
      <c r="F13" s="4" t="s">
        <v>104</v>
      </c>
      <c r="G13" s="4" t="s">
        <v>82</v>
      </c>
      <c r="H13" s="4" t="s">
        <v>17</v>
      </c>
    </row>
    <row r="14" spans="1:8" x14ac:dyDescent="0.3">
      <c r="A14" s="4">
        <v>100010</v>
      </c>
      <c r="B14" s="4" t="s">
        <v>76</v>
      </c>
      <c r="C14" s="4">
        <v>2</v>
      </c>
      <c r="D14" s="4" t="str">
        <f>INDEX('!참조_ENUM'!$C$3:$C$9,MATCH(C14,'!참조_ENUM'!$B$3:$B$9,0))</f>
        <v>엘프족</v>
      </c>
      <c r="E14" s="4">
        <v>100010</v>
      </c>
      <c r="F14" s="4" t="s">
        <v>105</v>
      </c>
      <c r="G14" s="4" t="s">
        <v>83</v>
      </c>
      <c r="H14" s="4" t="s">
        <v>17</v>
      </c>
    </row>
    <row r="15" spans="1:8" x14ac:dyDescent="0.3">
      <c r="A15" s="4">
        <v>100011</v>
      </c>
      <c r="B15" s="4" t="s">
        <v>77</v>
      </c>
      <c r="C15" s="4">
        <v>2</v>
      </c>
      <c r="D15" s="4" t="str">
        <f>INDEX('!참조_ENUM'!$C$3:$C$9,MATCH(C15,'!참조_ENUM'!$B$3:$B$9,0))</f>
        <v>엘프족</v>
      </c>
      <c r="E15" s="4">
        <v>100011</v>
      </c>
      <c r="F15" s="4" t="s">
        <v>106</v>
      </c>
      <c r="G15" s="4" t="s">
        <v>82</v>
      </c>
      <c r="H15" s="4" t="s">
        <v>17</v>
      </c>
    </row>
    <row r="16" spans="1:8" x14ac:dyDescent="0.3">
      <c r="A16" s="4">
        <v>100012</v>
      </c>
      <c r="B16" s="4" t="s">
        <v>78</v>
      </c>
      <c r="C16" s="4">
        <v>2</v>
      </c>
      <c r="D16" s="4" t="str">
        <f>INDEX('!참조_ENUM'!$C$3:$C$9,MATCH(C16,'!참조_ENUM'!$B$3:$B$9,0))</f>
        <v>엘프족</v>
      </c>
      <c r="E16" s="4">
        <v>100012</v>
      </c>
      <c r="F16" s="4" t="s">
        <v>107</v>
      </c>
      <c r="G16" s="4" t="s">
        <v>83</v>
      </c>
      <c r="H16" s="4" t="s">
        <v>17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1BCE71-3EAB-4590-9217-600A06D14B9E}">
          <x14:formula1>
            <xm:f>'!참조_ENUM'!$B$3:$B$9</xm:f>
          </x14:formula1>
          <xm:sqref>C5:C16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O16"/>
  <sheetViews>
    <sheetView tabSelected="1" workbookViewId="0">
      <selection activeCell="D14" sqref="D14"/>
    </sheetView>
  </sheetViews>
  <sheetFormatPr defaultRowHeight="16.5" x14ac:dyDescent="0.3"/>
  <cols>
    <col min="1" max="1" width="19.25" bestFit="1" customWidth="1"/>
    <col min="2" max="2" width="23.875" customWidth="1"/>
    <col min="3" max="3" width="10.75" customWidth="1"/>
    <col min="4" max="4" width="19.75" customWidth="1"/>
    <col min="5" max="5" width="15.375" bestFit="1" customWidth="1"/>
    <col min="6" max="6" width="39.625" bestFit="1" customWidth="1"/>
    <col min="7" max="7" width="20.75" bestFit="1" customWidth="1"/>
    <col min="8" max="8" width="19.25" bestFit="1" customWidth="1"/>
    <col min="9" max="9" width="9" customWidth="1"/>
    <col min="15" max="15" width="11.875" bestFit="1" customWidth="1"/>
  </cols>
  <sheetData>
    <row r="1" spans="1:15" x14ac:dyDescent="0.3">
      <c r="A1" t="s">
        <v>87</v>
      </c>
    </row>
    <row r="2" spans="1:15" x14ac:dyDescent="0.3">
      <c r="A2" s="1" t="s">
        <v>35</v>
      </c>
      <c r="B2" s="1" t="s">
        <v>36</v>
      </c>
      <c r="C2" s="1" t="s">
        <v>37</v>
      </c>
      <c r="D2" s="1" t="s">
        <v>38</v>
      </c>
      <c r="E2" s="1" t="s">
        <v>42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L2" s="1" t="s">
        <v>50</v>
      </c>
      <c r="M2" s="1" t="s">
        <v>51</v>
      </c>
      <c r="N2" s="1" t="s">
        <v>52</v>
      </c>
      <c r="O2" s="1" t="s">
        <v>8</v>
      </c>
    </row>
    <row r="3" spans="1:15" x14ac:dyDescent="0.3">
      <c r="A3" s="2" t="s">
        <v>0</v>
      </c>
      <c r="B3" s="2" t="s">
        <v>9</v>
      </c>
      <c r="C3" s="2" t="s">
        <v>21</v>
      </c>
      <c r="D3" s="2" t="s">
        <v>40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9</v>
      </c>
      <c r="N3" s="2" t="s">
        <v>9</v>
      </c>
      <c r="O3" s="2" t="s">
        <v>9</v>
      </c>
    </row>
    <row r="4" spans="1:15" x14ac:dyDescent="0.3">
      <c r="A4" s="3" t="s">
        <v>12</v>
      </c>
      <c r="B4" s="3" t="s">
        <v>11</v>
      </c>
      <c r="C4" s="3" t="s">
        <v>39</v>
      </c>
      <c r="D4" s="3" t="s">
        <v>41</v>
      </c>
      <c r="E4" s="3" t="s">
        <v>43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58</v>
      </c>
      <c r="L4" s="3" t="s">
        <v>59</v>
      </c>
      <c r="M4" s="3" t="s">
        <v>60</v>
      </c>
      <c r="N4" s="3" t="s">
        <v>61</v>
      </c>
      <c r="O4" s="3" t="s">
        <v>15</v>
      </c>
    </row>
    <row r="5" spans="1:15" x14ac:dyDescent="0.3">
      <c r="A5" s="4">
        <v>100001</v>
      </c>
      <c r="B5" s="4" t="s">
        <v>62</v>
      </c>
      <c r="C5" s="4">
        <v>14</v>
      </c>
      <c r="D5" s="4">
        <v>1</v>
      </c>
      <c r="E5" s="4" t="str">
        <f>INDEX('!참조_ENUM'!$G$3:$G$6,MATCH(D5,'!참조_ENUM'!$F$3:$F$6,0))</f>
        <v>전열 배치</v>
      </c>
      <c r="F5" s="4" t="s">
        <v>90</v>
      </c>
      <c r="G5" s="4">
        <v>0</v>
      </c>
      <c r="H5" s="4">
        <v>0</v>
      </c>
      <c r="I5" s="4">
        <v>200</v>
      </c>
      <c r="J5" s="4">
        <v>20</v>
      </c>
      <c r="K5" s="4">
        <v>10</v>
      </c>
      <c r="L5" s="4">
        <v>10</v>
      </c>
      <c r="M5" s="4" t="s">
        <v>63</v>
      </c>
      <c r="N5" s="4"/>
      <c r="O5" s="4" t="s">
        <v>8</v>
      </c>
    </row>
    <row r="6" spans="1:15" x14ac:dyDescent="0.3">
      <c r="A6" s="4">
        <v>100002</v>
      </c>
      <c r="B6" s="4" t="s">
        <v>64</v>
      </c>
      <c r="C6" s="4">
        <v>14</v>
      </c>
      <c r="D6" s="4">
        <v>1</v>
      </c>
      <c r="E6" s="4" t="str">
        <f>INDEX('!참조_ENUM'!$G$3:$G$6,MATCH(D6,'!참조_ENUM'!$F$3:$F$6,0))</f>
        <v>전열 배치</v>
      </c>
      <c r="F6" s="4" t="s">
        <v>91</v>
      </c>
      <c r="G6" s="4">
        <v>0</v>
      </c>
      <c r="H6" s="4">
        <v>0</v>
      </c>
      <c r="I6" s="4">
        <v>220</v>
      </c>
      <c r="J6" s="4">
        <v>25</v>
      </c>
      <c r="K6" s="4">
        <v>12</v>
      </c>
      <c r="L6" s="4">
        <v>10</v>
      </c>
      <c r="M6" s="4" t="s">
        <v>65</v>
      </c>
      <c r="N6" s="4"/>
      <c r="O6" s="4" t="s">
        <v>8</v>
      </c>
    </row>
    <row r="7" spans="1:15" x14ac:dyDescent="0.3">
      <c r="A7" s="4">
        <v>100003</v>
      </c>
      <c r="B7" s="4" t="s">
        <v>62</v>
      </c>
      <c r="C7" s="4">
        <v>14</v>
      </c>
      <c r="D7" s="4">
        <v>1</v>
      </c>
      <c r="E7" s="4" t="str">
        <f>INDEX('!참조_ENUM'!$G$3:$G$6,MATCH(D7,'!참조_ENUM'!$F$3:$F$6,0))</f>
        <v>전열 배치</v>
      </c>
      <c r="F7" s="4" t="s">
        <v>92</v>
      </c>
      <c r="G7" s="4">
        <v>0</v>
      </c>
      <c r="H7" s="4">
        <v>0</v>
      </c>
      <c r="I7" s="4">
        <v>200</v>
      </c>
      <c r="J7" s="4">
        <v>20</v>
      </c>
      <c r="K7" s="4">
        <v>10</v>
      </c>
      <c r="L7" s="4">
        <v>10</v>
      </c>
      <c r="M7" s="4" t="s">
        <v>63</v>
      </c>
      <c r="N7" s="4"/>
      <c r="O7" s="4" t="s">
        <v>8</v>
      </c>
    </row>
    <row r="8" spans="1:15" x14ac:dyDescent="0.3">
      <c r="A8" s="4">
        <v>100004</v>
      </c>
      <c r="B8" s="4" t="s">
        <v>64</v>
      </c>
      <c r="C8" s="4">
        <v>21</v>
      </c>
      <c r="D8" s="4">
        <v>2</v>
      </c>
      <c r="E8" s="4" t="str">
        <f>INDEX('!참조_ENUM'!$G$3:$G$6,MATCH(D8,'!참조_ENUM'!$F$3:$F$6,0))</f>
        <v>중열 배치</v>
      </c>
      <c r="F8" s="4" t="s">
        <v>93</v>
      </c>
      <c r="G8" s="4">
        <v>0</v>
      </c>
      <c r="H8" s="4">
        <v>0</v>
      </c>
      <c r="I8" s="4">
        <v>220</v>
      </c>
      <c r="J8" s="4">
        <v>25</v>
      </c>
      <c r="K8" s="4">
        <v>12</v>
      </c>
      <c r="L8" s="4">
        <v>10</v>
      </c>
      <c r="M8" s="4" t="s">
        <v>65</v>
      </c>
      <c r="N8" s="4"/>
      <c r="O8" s="4" t="s">
        <v>8</v>
      </c>
    </row>
    <row r="9" spans="1:15" x14ac:dyDescent="0.3">
      <c r="A9" s="4">
        <v>100005</v>
      </c>
      <c r="B9" s="4" t="s">
        <v>62</v>
      </c>
      <c r="C9" s="4">
        <v>28</v>
      </c>
      <c r="D9" s="4">
        <v>3</v>
      </c>
      <c r="E9" s="4" t="str">
        <f>INDEX('!참조_ENUM'!$G$3:$G$6,MATCH(D9,'!참조_ENUM'!$F$3:$F$6,0))</f>
        <v>후열 배치</v>
      </c>
      <c r="F9" s="4" t="s">
        <v>94</v>
      </c>
      <c r="G9" s="4">
        <v>0</v>
      </c>
      <c r="H9" s="4">
        <v>0</v>
      </c>
      <c r="I9" s="4">
        <v>200</v>
      </c>
      <c r="J9" s="4">
        <v>20</v>
      </c>
      <c r="K9" s="4">
        <v>10</v>
      </c>
      <c r="L9" s="4">
        <v>10</v>
      </c>
      <c r="M9" s="4" t="s">
        <v>63</v>
      </c>
      <c r="N9" s="4"/>
      <c r="O9" s="4" t="s">
        <v>8</v>
      </c>
    </row>
    <row r="10" spans="1:15" x14ac:dyDescent="0.3">
      <c r="A10" s="4">
        <v>100006</v>
      </c>
      <c r="B10" s="4" t="s">
        <v>64</v>
      </c>
      <c r="C10" s="4">
        <v>28</v>
      </c>
      <c r="D10" s="4">
        <v>3</v>
      </c>
      <c r="E10" s="4" t="str">
        <f>INDEX('!참조_ENUM'!$G$3:$G$6,MATCH(D10,'!참조_ENUM'!$F$3:$F$6,0))</f>
        <v>후열 배치</v>
      </c>
      <c r="F10" s="4" t="s">
        <v>95</v>
      </c>
      <c r="G10" s="4">
        <v>0</v>
      </c>
      <c r="H10" s="4">
        <v>0</v>
      </c>
      <c r="I10" s="4">
        <v>220</v>
      </c>
      <c r="J10" s="4">
        <v>25</v>
      </c>
      <c r="K10" s="4">
        <v>12</v>
      </c>
      <c r="L10" s="4">
        <v>10</v>
      </c>
      <c r="M10" s="4" t="s">
        <v>65</v>
      </c>
      <c r="N10" s="4"/>
      <c r="O10" s="4" t="s">
        <v>8</v>
      </c>
    </row>
    <row r="11" spans="1:15" x14ac:dyDescent="0.3">
      <c r="A11" s="4">
        <v>100007</v>
      </c>
      <c r="B11" s="4" t="s">
        <v>62</v>
      </c>
      <c r="C11" s="4">
        <v>35</v>
      </c>
      <c r="D11" s="4">
        <v>3</v>
      </c>
      <c r="E11" s="4" t="str">
        <f>INDEX('!참조_ENUM'!$G$3:$G$6,MATCH(D11,'!참조_ENUM'!$F$3:$F$6,0))</f>
        <v>후열 배치</v>
      </c>
      <c r="F11" s="4" t="s">
        <v>96</v>
      </c>
      <c r="G11" s="4">
        <v>0</v>
      </c>
      <c r="H11" s="4">
        <v>0</v>
      </c>
      <c r="I11" s="4">
        <v>200</v>
      </c>
      <c r="J11" s="4">
        <v>20</v>
      </c>
      <c r="K11" s="4">
        <v>10</v>
      </c>
      <c r="L11" s="4">
        <v>10</v>
      </c>
      <c r="M11" s="4" t="s">
        <v>63</v>
      </c>
      <c r="N11" s="4"/>
      <c r="O11" s="4" t="s">
        <v>8</v>
      </c>
    </row>
    <row r="12" spans="1:15" x14ac:dyDescent="0.3">
      <c r="A12" s="4">
        <v>100008</v>
      </c>
      <c r="B12" s="4" t="s">
        <v>64</v>
      </c>
      <c r="C12" s="4">
        <v>14.5</v>
      </c>
      <c r="D12" s="4">
        <v>1</v>
      </c>
      <c r="E12" s="4" t="str">
        <f>INDEX('!참조_ENUM'!$G$3:$G$6,MATCH(D12,'!참조_ENUM'!$F$3:$F$6,0))</f>
        <v>전열 배치</v>
      </c>
      <c r="F12" s="4" t="s">
        <v>90</v>
      </c>
      <c r="G12" s="4">
        <v>0</v>
      </c>
      <c r="H12" s="4">
        <v>0</v>
      </c>
      <c r="I12" s="4">
        <v>220</v>
      </c>
      <c r="J12" s="4">
        <v>25</v>
      </c>
      <c r="K12" s="4">
        <v>12</v>
      </c>
      <c r="L12" s="4">
        <v>10</v>
      </c>
      <c r="M12" s="4" t="s">
        <v>65</v>
      </c>
      <c r="N12" s="4"/>
      <c r="O12" s="4" t="s">
        <v>8</v>
      </c>
    </row>
    <row r="13" spans="1:15" x14ac:dyDescent="0.3">
      <c r="A13" s="4">
        <v>100009</v>
      </c>
      <c r="B13" s="4" t="s">
        <v>62</v>
      </c>
      <c r="C13" s="4">
        <v>14.5</v>
      </c>
      <c r="D13" s="4">
        <v>1</v>
      </c>
      <c r="E13" s="4" t="str">
        <f>INDEX('!참조_ENUM'!$G$3:$G$6,MATCH(D13,'!참조_ENUM'!$F$3:$F$6,0))</f>
        <v>전열 배치</v>
      </c>
      <c r="F13" s="4" t="s">
        <v>91</v>
      </c>
      <c r="G13" s="4">
        <v>0</v>
      </c>
      <c r="H13" s="4">
        <v>0</v>
      </c>
      <c r="I13" s="4">
        <v>200</v>
      </c>
      <c r="J13" s="4">
        <v>20</v>
      </c>
      <c r="K13" s="4">
        <v>10</v>
      </c>
      <c r="L13" s="4">
        <v>10</v>
      </c>
      <c r="M13" s="4" t="s">
        <v>63</v>
      </c>
      <c r="N13" s="4"/>
      <c r="O13" s="4" t="s">
        <v>8</v>
      </c>
    </row>
    <row r="14" spans="1:15" x14ac:dyDescent="0.3">
      <c r="A14" s="4">
        <v>100010</v>
      </c>
      <c r="B14" s="4" t="s">
        <v>64</v>
      </c>
      <c r="C14" s="4">
        <v>14.2</v>
      </c>
      <c r="D14" s="4">
        <v>1</v>
      </c>
      <c r="E14" s="4" t="str">
        <f>INDEX('!참조_ENUM'!$G$3:$G$6,MATCH(D14,'!참조_ENUM'!$F$3:$F$6,0))</f>
        <v>전열 배치</v>
      </c>
      <c r="F14" s="4" t="s">
        <v>92</v>
      </c>
      <c r="G14" s="4">
        <v>0</v>
      </c>
      <c r="H14" s="4">
        <v>0</v>
      </c>
      <c r="I14" s="4">
        <v>220</v>
      </c>
      <c r="J14" s="4">
        <v>25</v>
      </c>
      <c r="K14" s="4">
        <v>12</v>
      </c>
      <c r="L14" s="4">
        <v>10</v>
      </c>
      <c r="M14" s="4" t="s">
        <v>65</v>
      </c>
      <c r="N14" s="4"/>
      <c r="O14" s="4" t="s">
        <v>8</v>
      </c>
    </row>
    <row r="15" spans="1:15" x14ac:dyDescent="0.3">
      <c r="A15" s="4">
        <v>100011</v>
      </c>
      <c r="B15" s="4" t="s">
        <v>62</v>
      </c>
      <c r="C15" s="4">
        <v>21</v>
      </c>
      <c r="D15" s="4">
        <v>2</v>
      </c>
      <c r="E15" s="4" t="str">
        <f>INDEX('!참조_ENUM'!$G$3:$G$6,MATCH(D15,'!참조_ENUM'!$F$3:$F$6,0))</f>
        <v>중열 배치</v>
      </c>
      <c r="F15" s="4" t="s">
        <v>93</v>
      </c>
      <c r="G15" s="4">
        <v>0</v>
      </c>
      <c r="H15" s="4">
        <v>0</v>
      </c>
      <c r="I15" s="4">
        <v>200</v>
      </c>
      <c r="J15" s="4">
        <v>20</v>
      </c>
      <c r="K15" s="4">
        <v>10</v>
      </c>
      <c r="L15" s="4">
        <v>10</v>
      </c>
      <c r="M15" s="4" t="s">
        <v>63</v>
      </c>
      <c r="N15" s="4"/>
      <c r="O15" s="4" t="s">
        <v>8</v>
      </c>
    </row>
    <row r="16" spans="1:15" x14ac:dyDescent="0.3">
      <c r="A16" s="4">
        <v>100012</v>
      </c>
      <c r="B16" s="4" t="s">
        <v>64</v>
      </c>
      <c r="C16" s="4">
        <v>28</v>
      </c>
      <c r="D16" s="4">
        <v>3</v>
      </c>
      <c r="E16" s="4" t="str">
        <f>INDEX('!참조_ENUM'!$G$3:$G$6,MATCH(D16,'!참조_ENUM'!$F$3:$F$6,0))</f>
        <v>후열 배치</v>
      </c>
      <c r="F16" s="4" t="s">
        <v>94</v>
      </c>
      <c r="G16" s="4">
        <v>0</v>
      </c>
      <c r="H16" s="4">
        <v>0</v>
      </c>
      <c r="I16" s="4">
        <v>220</v>
      </c>
      <c r="J16" s="4">
        <v>25</v>
      </c>
      <c r="K16" s="4">
        <v>12</v>
      </c>
      <c r="L16" s="4">
        <v>10</v>
      </c>
      <c r="M16" s="4" t="s">
        <v>65</v>
      </c>
      <c r="N16" s="4"/>
      <c r="O16" s="4" t="s">
        <v>8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720D30-9468-4AB6-BAC6-9A5D46CCF4E3}">
          <x14:formula1>
            <xm:f>'!참조_ENUM'!$F$3:$F$6</xm:f>
          </x14:formula1>
          <xm:sqref>D5:D16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2" sqref="A2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88</v>
      </c>
    </row>
    <row r="2" spans="1:3" x14ac:dyDescent="0.3">
      <c r="A2" s="1" t="s">
        <v>66</v>
      </c>
      <c r="B2" s="1" t="s">
        <v>67</v>
      </c>
      <c r="C2" s="1" t="s">
        <v>52</v>
      </c>
    </row>
    <row r="3" spans="1:3" x14ac:dyDescent="0.3">
      <c r="A3" s="2" t="s">
        <v>40</v>
      </c>
      <c r="B3" s="2" t="s">
        <v>9</v>
      </c>
      <c r="C3" s="2" t="s">
        <v>9</v>
      </c>
    </row>
    <row r="4" spans="1:3" x14ac:dyDescent="0.3">
      <c r="A4" s="3" t="s">
        <v>41</v>
      </c>
      <c r="B4" s="3" t="s">
        <v>13</v>
      </c>
      <c r="C4" s="3" t="s">
        <v>61</v>
      </c>
    </row>
    <row r="5" spans="1:3" x14ac:dyDescent="0.3">
      <c r="A5" s="4">
        <v>1</v>
      </c>
      <c r="B5" s="4" t="str">
        <f>INDEX('!참조_ENUM'!$G$3:$G$6,MATCH(A5,'!참조_ENUM'!$F$3:$F$6,0))</f>
        <v>전열 배치</v>
      </c>
      <c r="C5" s="4" t="s">
        <v>79</v>
      </c>
    </row>
    <row r="6" spans="1:3" x14ac:dyDescent="0.3">
      <c r="A6" s="4">
        <v>2</v>
      </c>
      <c r="B6" s="4" t="str">
        <f>INDEX('!참조_ENUM'!$G$3:$G$6,MATCH(A6,'!참조_ENUM'!$F$3:$F$6,0))</f>
        <v>중열 배치</v>
      </c>
      <c r="C6" s="4" t="s">
        <v>80</v>
      </c>
    </row>
    <row r="7" spans="1:3" x14ac:dyDescent="0.3">
      <c r="A7" s="4">
        <v>3</v>
      </c>
      <c r="B7" s="4" t="str">
        <f>INDEX('!참조_ENUM'!$G$3:$G$6,MATCH(A7,'!참조_ENUM'!$F$3:$F$6,0))</f>
        <v>후열 배치</v>
      </c>
      <c r="C7" s="4" t="s">
        <v>81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pc_data</vt:lpstr>
      <vt:lpstr>pc_battle_data</vt:lpstr>
      <vt:lpstr>position_icon_data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2023-11-29T09:23:09Z</dcterms:modified>
</cp:coreProperties>
</file>