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4F5DC856-D8E6-46A3-B477-9B8567CD7D35}" xr6:coauthVersionLast="47" xr6:coauthVersionMax="47" xr10:uidLastSave="{00000000-0000-0000-0000-000000000000}"/>
  <bookViews>
    <workbookView xWindow="38760" yWindow="705" windowWidth="36855" windowHeight="19980" activeTab="2" xr2:uid="{02327AF4-C4F9-48BA-88B6-59851A86A986}"/>
  </bookViews>
  <sheets>
    <sheet name="!참조_ENUM" sheetId="1" r:id="rId1"/>
    <sheet name="pc_skill_group" sheetId="4" r:id="rId2"/>
    <sheet name="pc_skill_data" sheetId="2" r:id="rId3"/>
    <sheet name="pc_skill_onetime" sheetId="5" r:id="rId4"/>
    <sheet name="pc_skill_duration" sheetId="6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3" i="1" l="1"/>
  <c r="B63" i="1"/>
  <c r="C63" i="1"/>
  <c r="A64" i="1"/>
  <c r="B64" i="1"/>
  <c r="C64" i="1"/>
  <c r="A54" i="1"/>
  <c r="B54" i="1"/>
  <c r="C54" i="1"/>
  <c r="A55" i="1"/>
  <c r="B55" i="1"/>
  <c r="C55" i="1"/>
  <c r="A56" i="1"/>
  <c r="B56" i="1"/>
  <c r="C56" i="1"/>
  <c r="A57" i="1"/>
  <c r="B57" i="1"/>
  <c r="C57" i="1"/>
  <c r="A58" i="1"/>
  <c r="B58" i="1"/>
  <c r="C58" i="1"/>
  <c r="A59" i="1"/>
  <c r="B59" i="1"/>
  <c r="C59" i="1"/>
  <c r="A60" i="1"/>
  <c r="B60" i="1"/>
  <c r="C60" i="1"/>
  <c r="A61" i="1"/>
  <c r="B61" i="1"/>
  <c r="C61" i="1"/>
  <c r="A62" i="1"/>
  <c r="B62" i="1"/>
  <c r="C62" i="1"/>
  <c r="A51" i="1"/>
  <c r="B51" i="1"/>
  <c r="C51" i="1"/>
  <c r="A52" i="1"/>
  <c r="B52" i="1"/>
  <c r="C52" i="1"/>
  <c r="A53" i="1"/>
  <c r="B53" i="1"/>
  <c r="C53" i="1"/>
  <c r="A12" i="1"/>
  <c r="B12" i="1"/>
  <c r="C12" i="1"/>
  <c r="A13" i="1"/>
  <c r="B13" i="1"/>
  <c r="C13" i="1"/>
  <c r="A14" i="1"/>
  <c r="B14" i="1"/>
  <c r="C14" i="1"/>
  <c r="A15" i="1"/>
  <c r="B15" i="1"/>
  <c r="C15" i="1"/>
  <c r="A16" i="1"/>
  <c r="B16" i="1"/>
  <c r="C16" i="1"/>
  <c r="A17" i="1"/>
  <c r="B17" i="1"/>
  <c r="C17" i="1"/>
  <c r="A18" i="1"/>
  <c r="B18" i="1"/>
  <c r="C18" i="1"/>
  <c r="A19" i="1"/>
  <c r="B19" i="1"/>
  <c r="C19" i="1"/>
  <c r="A20" i="1"/>
  <c r="B20" i="1"/>
  <c r="C20" i="1"/>
  <c r="A21" i="1"/>
  <c r="B21" i="1"/>
  <c r="C21" i="1"/>
  <c r="A22" i="1"/>
  <c r="B22" i="1"/>
  <c r="C22" i="1"/>
  <c r="A23" i="1"/>
  <c r="B23" i="1"/>
  <c r="C23" i="1"/>
  <c r="A24" i="1"/>
  <c r="B24" i="1"/>
  <c r="C24" i="1"/>
  <c r="A25" i="1"/>
  <c r="B25" i="1"/>
  <c r="C25" i="1"/>
  <c r="A26" i="1"/>
  <c r="B26" i="1"/>
  <c r="C26" i="1"/>
  <c r="A27" i="1"/>
  <c r="B27" i="1"/>
  <c r="C27" i="1"/>
  <c r="A28" i="1"/>
  <c r="B28" i="1"/>
  <c r="C28" i="1"/>
  <c r="A29" i="1"/>
  <c r="B29" i="1"/>
  <c r="C29" i="1"/>
  <c r="A30" i="1"/>
  <c r="B30" i="1"/>
  <c r="C30" i="1"/>
  <c r="A31" i="1"/>
  <c r="B31" i="1"/>
  <c r="C31" i="1"/>
  <c r="A32" i="1"/>
  <c r="B32" i="1"/>
  <c r="C32" i="1"/>
  <c r="A33" i="1"/>
  <c r="B33" i="1"/>
  <c r="C33" i="1"/>
  <c r="A34" i="1"/>
  <c r="B34" i="1"/>
  <c r="C34" i="1"/>
  <c r="A35" i="1"/>
  <c r="B35" i="1"/>
  <c r="C35" i="1"/>
  <c r="A36" i="1"/>
  <c r="B36" i="1"/>
  <c r="C36" i="1"/>
  <c r="A37" i="1"/>
  <c r="B37" i="1"/>
  <c r="C37" i="1"/>
  <c r="A38" i="1"/>
  <c r="B38" i="1"/>
  <c r="C38" i="1"/>
  <c r="A39" i="1"/>
  <c r="B39" i="1"/>
  <c r="C39" i="1"/>
  <c r="A40" i="1"/>
  <c r="B40" i="1"/>
  <c r="C40" i="1"/>
  <c r="A41" i="1"/>
  <c r="B41" i="1"/>
  <c r="C41" i="1"/>
  <c r="A42" i="1"/>
  <c r="B42" i="1"/>
  <c r="C42" i="1"/>
  <c r="A43" i="1"/>
  <c r="B43" i="1"/>
  <c r="C43" i="1"/>
  <c r="A44" i="1"/>
  <c r="B44" i="1"/>
  <c r="C44" i="1"/>
  <c r="A45" i="1"/>
  <c r="B45" i="1"/>
  <c r="C45" i="1"/>
  <c r="A46" i="1"/>
  <c r="B46" i="1"/>
  <c r="C46" i="1"/>
  <c r="A47" i="1"/>
  <c r="B47" i="1"/>
  <c r="C47" i="1"/>
  <c r="A48" i="1"/>
  <c r="B48" i="1"/>
  <c r="C48" i="1"/>
  <c r="A49" i="1"/>
  <c r="B49" i="1"/>
  <c r="C49" i="1"/>
  <c r="A50" i="1"/>
  <c r="B50" i="1"/>
  <c r="C50" i="1"/>
  <c r="B16" i="4" l="1"/>
  <c r="B20" i="4"/>
  <c r="AK7" i="1" l="1"/>
  <c r="AL7" i="1"/>
  <c r="AM7" i="1"/>
  <c r="AK8" i="1"/>
  <c r="AL8" i="1"/>
  <c r="AM8" i="1"/>
  <c r="B24" i="4"/>
  <c r="B25" i="4"/>
  <c r="B32" i="4" l="1"/>
  <c r="B31" i="4"/>
  <c r="B30" i="4"/>
  <c r="B29" i="4"/>
  <c r="E7" i="1" l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E15" i="1"/>
  <c r="F15" i="1"/>
  <c r="G15" i="1"/>
  <c r="E16" i="1"/>
  <c r="F16" i="1"/>
  <c r="G16" i="1"/>
  <c r="E17" i="1"/>
  <c r="F17" i="1"/>
  <c r="G17" i="1"/>
  <c r="E18" i="1"/>
  <c r="F18" i="1"/>
  <c r="G18" i="1"/>
  <c r="E19" i="1"/>
  <c r="F19" i="1"/>
  <c r="G19" i="1"/>
  <c r="E20" i="1"/>
  <c r="F20" i="1"/>
  <c r="G20" i="1"/>
  <c r="E21" i="1"/>
  <c r="F21" i="1"/>
  <c r="G21" i="1"/>
  <c r="E22" i="1"/>
  <c r="F22" i="1"/>
  <c r="G22" i="1"/>
  <c r="U36" i="1" l="1"/>
  <c r="V36" i="1"/>
  <c r="W36" i="1"/>
  <c r="W12" i="1" l="1"/>
  <c r="W16" i="1"/>
  <c r="W17" i="1"/>
  <c r="W18" i="1"/>
  <c r="W19" i="1"/>
  <c r="W20" i="1"/>
  <c r="W23" i="1"/>
  <c r="W24" i="1"/>
  <c r="E6" i="1"/>
  <c r="F6" i="1"/>
  <c r="Q5" i="1"/>
  <c r="R5" i="1"/>
  <c r="Q6" i="1"/>
  <c r="R6" i="1"/>
  <c r="Q7" i="1"/>
  <c r="R7" i="1"/>
  <c r="U33" i="1"/>
  <c r="V33" i="1"/>
  <c r="W33" i="1"/>
  <c r="U34" i="1"/>
  <c r="V34" i="1"/>
  <c r="W34" i="1"/>
  <c r="U35" i="1"/>
  <c r="V35" i="1"/>
  <c r="W35" i="1"/>
  <c r="U9" i="1"/>
  <c r="V9" i="1"/>
  <c r="W9" i="1"/>
  <c r="U10" i="1"/>
  <c r="V10" i="1"/>
  <c r="W10" i="1"/>
  <c r="U11" i="1"/>
  <c r="V11" i="1"/>
  <c r="W11" i="1"/>
  <c r="U12" i="1"/>
  <c r="V12" i="1"/>
  <c r="U13" i="1"/>
  <c r="V13" i="1"/>
  <c r="W13" i="1"/>
  <c r="U14" i="1"/>
  <c r="V14" i="1"/>
  <c r="W14" i="1"/>
  <c r="U15" i="1"/>
  <c r="V15" i="1"/>
  <c r="W15" i="1"/>
  <c r="U16" i="1"/>
  <c r="V16" i="1"/>
  <c r="U17" i="1"/>
  <c r="V17" i="1"/>
  <c r="U18" i="1"/>
  <c r="V18" i="1"/>
  <c r="U19" i="1"/>
  <c r="V19" i="1"/>
  <c r="U20" i="1"/>
  <c r="V20" i="1"/>
  <c r="U21" i="1"/>
  <c r="V21" i="1"/>
  <c r="W21" i="1"/>
  <c r="U22" i="1"/>
  <c r="V22" i="1"/>
  <c r="W22" i="1"/>
  <c r="U23" i="1"/>
  <c r="V23" i="1"/>
  <c r="U24" i="1"/>
  <c r="V24" i="1"/>
  <c r="U25" i="1"/>
  <c r="V25" i="1"/>
  <c r="W25" i="1"/>
  <c r="U26" i="1"/>
  <c r="V26" i="1"/>
  <c r="W26" i="1"/>
  <c r="U27" i="1"/>
  <c r="V27" i="1"/>
  <c r="W27" i="1"/>
  <c r="U28" i="1"/>
  <c r="V28" i="1"/>
  <c r="W28" i="1"/>
  <c r="U29" i="1"/>
  <c r="V29" i="1"/>
  <c r="W29" i="1"/>
  <c r="U30" i="1"/>
  <c r="V30" i="1"/>
  <c r="W30" i="1"/>
  <c r="U31" i="1"/>
  <c r="V31" i="1"/>
  <c r="W31" i="1"/>
  <c r="U32" i="1"/>
  <c r="V32" i="1"/>
  <c r="W32" i="1"/>
  <c r="E4" i="1"/>
  <c r="F4" i="1"/>
  <c r="E5" i="1"/>
  <c r="F5" i="1"/>
  <c r="B12" i="4"/>
  <c r="B13" i="4"/>
  <c r="B14" i="4"/>
  <c r="B15" i="4"/>
  <c r="B17" i="4"/>
  <c r="B18" i="4"/>
  <c r="B19" i="4"/>
  <c r="B21" i="4"/>
  <c r="B22" i="4"/>
  <c r="B23" i="4"/>
  <c r="B26" i="4"/>
  <c r="B27" i="4"/>
  <c r="B28" i="4"/>
  <c r="AO1" i="1"/>
  <c r="AQ7" i="1"/>
  <c r="AP7" i="1"/>
  <c r="AO7" i="1"/>
  <c r="AQ6" i="1"/>
  <c r="AP6" i="1"/>
  <c r="AO6" i="1"/>
  <c r="AQ5" i="1"/>
  <c r="AP5" i="1"/>
  <c r="AO5" i="1"/>
  <c r="AQ4" i="1"/>
  <c r="AP4" i="1"/>
  <c r="AO4" i="1"/>
  <c r="AQ3" i="1"/>
  <c r="AP3" i="1"/>
  <c r="AO3" i="1"/>
  <c r="AQ2" i="1"/>
  <c r="AP2" i="1"/>
  <c r="AO2" i="1"/>
  <c r="B31" i="5" l="1"/>
  <c r="B30" i="5"/>
  <c r="B34" i="5"/>
  <c r="B29" i="5"/>
  <c r="B28" i="5"/>
  <c r="B32" i="5"/>
  <c r="B33" i="5"/>
  <c r="B20" i="5"/>
  <c r="B15" i="5"/>
  <c r="B36" i="5"/>
  <c r="B37" i="5"/>
  <c r="B38" i="5"/>
  <c r="B14" i="5"/>
  <c r="B16" i="5"/>
  <c r="B17" i="5"/>
  <c r="B35" i="5"/>
  <c r="B18" i="5"/>
  <c r="B19" i="5"/>
  <c r="B39" i="5"/>
  <c r="B41" i="5"/>
  <c r="B42" i="5"/>
  <c r="B43" i="5"/>
  <c r="B40" i="5"/>
  <c r="B13" i="5"/>
  <c r="B27" i="5"/>
  <c r="B26" i="5"/>
  <c r="B9" i="5"/>
  <c r="B5" i="5"/>
  <c r="B23" i="5"/>
  <c r="B25" i="5"/>
  <c r="B22" i="5"/>
  <c r="B11" i="5"/>
  <c r="B10" i="5"/>
  <c r="B8" i="5"/>
  <c r="B7" i="5"/>
  <c r="B12" i="5"/>
  <c r="B24" i="5"/>
  <c r="B6" i="5"/>
  <c r="B21" i="5"/>
  <c r="AM6" i="1" l="1"/>
  <c r="AL6" i="1"/>
  <c r="AK6" i="1"/>
  <c r="AM5" i="1"/>
  <c r="AL5" i="1"/>
  <c r="AK5" i="1"/>
  <c r="AM4" i="1"/>
  <c r="AL4" i="1"/>
  <c r="AK4" i="1"/>
  <c r="AM3" i="1"/>
  <c r="AL3" i="1"/>
  <c r="AK3" i="1"/>
  <c r="AM2" i="1"/>
  <c r="AL2" i="1"/>
  <c r="AK2" i="1"/>
  <c r="AK1" i="1"/>
  <c r="F24" i="4" l="1"/>
  <c r="F19" i="4"/>
  <c r="F22" i="4"/>
  <c r="F23" i="4"/>
  <c r="F16" i="4"/>
  <c r="F21" i="4"/>
  <c r="F18" i="4"/>
  <c r="F20" i="4"/>
  <c r="F17" i="4"/>
  <c r="F26" i="4"/>
  <c r="F25" i="4"/>
  <c r="F30" i="4"/>
  <c r="F32" i="4"/>
  <c r="F29" i="4"/>
  <c r="F31" i="4"/>
  <c r="F28" i="4"/>
  <c r="F27" i="4"/>
  <c r="F12" i="4"/>
  <c r="F6" i="4"/>
  <c r="F5" i="4"/>
  <c r="F8" i="4"/>
  <c r="F7" i="4"/>
  <c r="F9" i="4"/>
  <c r="F10" i="4"/>
  <c r="F13" i="4"/>
  <c r="F14" i="4"/>
  <c r="F11" i="4"/>
  <c r="F15" i="4"/>
  <c r="AG2" i="1"/>
  <c r="AH2" i="1"/>
  <c r="AI2" i="1"/>
  <c r="AI5" i="1"/>
  <c r="AH5" i="1"/>
  <c r="AG5" i="1"/>
  <c r="AI4" i="1"/>
  <c r="AH4" i="1"/>
  <c r="AG4" i="1"/>
  <c r="AI3" i="1"/>
  <c r="K40" i="2" s="1"/>
  <c r="AH3" i="1"/>
  <c r="AG3" i="1"/>
  <c r="AG1" i="1"/>
  <c r="K47" i="2" l="1"/>
  <c r="K41" i="2"/>
  <c r="K37" i="2"/>
  <c r="K36" i="2"/>
  <c r="K46" i="2"/>
  <c r="K43" i="2"/>
  <c r="K38" i="2"/>
  <c r="K35" i="2"/>
  <c r="K45" i="2"/>
  <c r="K44" i="2"/>
  <c r="K42" i="2"/>
  <c r="K39" i="2"/>
  <c r="K27" i="2"/>
  <c r="K22" i="2"/>
  <c r="K30" i="2"/>
  <c r="K34" i="2"/>
  <c r="K31" i="2"/>
  <c r="K32" i="2"/>
  <c r="K33" i="2"/>
  <c r="K13" i="2"/>
  <c r="K10" i="2"/>
  <c r="K15" i="2"/>
  <c r="K16" i="2"/>
  <c r="K21" i="2"/>
  <c r="K26" i="2"/>
  <c r="K12" i="2"/>
  <c r="K17" i="2"/>
  <c r="K5" i="2"/>
  <c r="K7" i="2"/>
  <c r="K9" i="2"/>
  <c r="K11" i="2"/>
  <c r="K18" i="2"/>
  <c r="K6" i="2"/>
  <c r="K19" i="2"/>
  <c r="K20" i="2"/>
  <c r="K23" i="2"/>
  <c r="K24" i="2"/>
  <c r="K25" i="2"/>
  <c r="K28" i="2"/>
  <c r="K29" i="2"/>
  <c r="B7" i="4"/>
  <c r="B6" i="4"/>
  <c r="B5" i="4"/>
  <c r="A10" i="1" l="1"/>
  <c r="B10" i="1"/>
  <c r="C10" i="1"/>
  <c r="A11" i="1"/>
  <c r="B11" i="1"/>
  <c r="C11" i="1"/>
  <c r="AE5" i="1" l="1"/>
  <c r="AD5" i="1"/>
  <c r="AC5" i="1"/>
  <c r="AE4" i="1"/>
  <c r="AD4" i="1"/>
  <c r="AC4" i="1"/>
  <c r="AE3" i="1"/>
  <c r="AD3" i="1"/>
  <c r="AC3" i="1"/>
  <c r="AE2" i="1"/>
  <c r="AD2" i="1"/>
  <c r="AC2" i="1"/>
  <c r="AC1" i="1"/>
  <c r="M47" i="2" l="1"/>
  <c r="M40" i="2"/>
  <c r="M27" i="2"/>
  <c r="M22" i="2"/>
  <c r="M28" i="2"/>
  <c r="M29" i="2"/>
  <c r="M33" i="2"/>
  <c r="M35" i="2"/>
  <c r="M37" i="2"/>
  <c r="M43" i="2"/>
  <c r="M45" i="2"/>
  <c r="M30" i="2"/>
  <c r="M31" i="2"/>
  <c r="M34" i="2"/>
  <c r="M38" i="2"/>
  <c r="M44" i="2"/>
  <c r="M32" i="2"/>
  <c r="M36" i="2"/>
  <c r="M42" i="2"/>
  <c r="M46" i="2"/>
  <c r="M39" i="2"/>
  <c r="M41" i="2"/>
  <c r="M13" i="2"/>
  <c r="M10" i="2"/>
  <c r="M16" i="2"/>
  <c r="M15" i="2"/>
  <c r="M26" i="2"/>
  <c r="M21" i="2"/>
  <c r="M12" i="2"/>
  <c r="M17" i="2"/>
  <c r="M20" i="2"/>
  <c r="M6" i="2"/>
  <c r="M11" i="2"/>
  <c r="M7" i="2"/>
  <c r="M25" i="2"/>
  <c r="M24" i="2"/>
  <c r="M23" i="2"/>
  <c r="M19" i="2"/>
  <c r="M18" i="2"/>
  <c r="M9" i="2"/>
  <c r="M5" i="2"/>
  <c r="U8" i="1"/>
  <c r="V8" i="1"/>
  <c r="W8" i="1"/>
  <c r="B9" i="4"/>
  <c r="B10" i="4"/>
  <c r="B11" i="4"/>
  <c r="U5" i="1" l="1"/>
  <c r="V5" i="1"/>
  <c r="W5" i="1"/>
  <c r="U6" i="1"/>
  <c r="V6" i="1"/>
  <c r="W6" i="1"/>
  <c r="U7" i="1"/>
  <c r="V7" i="1"/>
  <c r="W7" i="1"/>
  <c r="U4" i="1" l="1"/>
  <c r="V4" i="1"/>
  <c r="W4" i="1"/>
  <c r="AA6" i="1" l="1"/>
  <c r="Z6" i="1"/>
  <c r="Y6" i="1"/>
  <c r="AA5" i="1"/>
  <c r="Z5" i="1"/>
  <c r="Y5" i="1"/>
  <c r="AA4" i="1"/>
  <c r="Z4" i="1"/>
  <c r="Y4" i="1"/>
  <c r="AA3" i="1"/>
  <c r="Z3" i="1"/>
  <c r="Y3" i="1"/>
  <c r="AA2" i="1"/>
  <c r="Z2" i="1"/>
  <c r="Y2" i="1"/>
  <c r="Y1" i="1"/>
  <c r="W3" i="1"/>
  <c r="V3" i="1"/>
  <c r="U3" i="1"/>
  <c r="W2" i="1"/>
  <c r="V2" i="1"/>
  <c r="U2" i="1"/>
  <c r="U1" i="1"/>
  <c r="R4" i="1"/>
  <c r="Q4" i="1"/>
  <c r="S3" i="1"/>
  <c r="R3" i="1"/>
  <c r="Q3" i="1"/>
  <c r="S2" i="1"/>
  <c r="R2" i="1"/>
  <c r="Q2" i="1"/>
  <c r="Q1" i="1"/>
  <c r="O4" i="1"/>
  <c r="N4" i="1"/>
  <c r="M4" i="1"/>
  <c r="O3" i="1"/>
  <c r="N3" i="1"/>
  <c r="M3" i="1"/>
  <c r="O2" i="1"/>
  <c r="N2" i="1"/>
  <c r="M2" i="1"/>
  <c r="M1" i="1"/>
  <c r="B13" i="6" l="1"/>
  <c r="B14" i="6"/>
  <c r="D14" i="6"/>
  <c r="D13" i="6"/>
  <c r="B16" i="6"/>
  <c r="B15" i="6"/>
  <c r="D15" i="6"/>
  <c r="D16" i="6"/>
  <c r="B19" i="6"/>
  <c r="B20" i="6"/>
  <c r="B21" i="6"/>
  <c r="B22" i="6"/>
  <c r="B18" i="6"/>
  <c r="B17" i="6"/>
  <c r="B12" i="6"/>
  <c r="D12" i="6"/>
  <c r="D19" i="6"/>
  <c r="D18" i="6"/>
  <c r="D20" i="6"/>
  <c r="D23" i="6"/>
  <c r="D24" i="6"/>
  <c r="D17" i="6"/>
  <c r="D22" i="6"/>
  <c r="D11" i="6"/>
  <c r="D21" i="6"/>
  <c r="B24" i="6"/>
  <c r="B23" i="6"/>
  <c r="B10" i="6"/>
  <c r="B5" i="6"/>
  <c r="B6" i="6"/>
  <c r="B7" i="6"/>
  <c r="B8" i="6"/>
  <c r="B9" i="6"/>
  <c r="B11" i="6"/>
  <c r="D10" i="6"/>
  <c r="D9" i="6"/>
  <c r="D8" i="6"/>
  <c r="D7" i="6"/>
  <c r="D6" i="6"/>
  <c r="D5" i="6"/>
  <c r="K6" i="1"/>
  <c r="J6" i="1"/>
  <c r="I6" i="1"/>
  <c r="K5" i="1"/>
  <c r="J5" i="1"/>
  <c r="I5" i="1"/>
  <c r="K4" i="1"/>
  <c r="J4" i="1"/>
  <c r="I4" i="1"/>
  <c r="K3" i="1"/>
  <c r="J3" i="1"/>
  <c r="I3" i="1"/>
  <c r="K2" i="1"/>
  <c r="J2" i="1"/>
  <c r="I2" i="1"/>
  <c r="I1" i="1"/>
  <c r="G3" i="1"/>
  <c r="F3" i="1"/>
  <c r="E3" i="1"/>
  <c r="G2" i="1"/>
  <c r="F2" i="1"/>
  <c r="E2" i="1"/>
  <c r="E1" i="1"/>
  <c r="A6" i="1"/>
  <c r="B6" i="1"/>
  <c r="C6" i="1"/>
  <c r="A7" i="1"/>
  <c r="B7" i="1"/>
  <c r="C7" i="1"/>
  <c r="A8" i="1"/>
  <c r="B8" i="1"/>
  <c r="C8" i="1"/>
  <c r="A9" i="1"/>
  <c r="B9" i="1"/>
  <c r="C9" i="1"/>
  <c r="A3" i="1"/>
  <c r="B3" i="1"/>
  <c r="C3" i="1"/>
  <c r="A4" i="1"/>
  <c r="B4" i="1"/>
  <c r="C4" i="1"/>
  <c r="A5" i="1"/>
  <c r="B5" i="1"/>
  <c r="C5" i="1"/>
  <c r="C2" i="1"/>
  <c r="B2" i="1"/>
  <c r="A2" i="1"/>
  <c r="A1" i="1"/>
  <c r="F40" i="2" l="1"/>
  <c r="F47" i="2"/>
  <c r="F22" i="2"/>
  <c r="F27" i="2"/>
  <c r="F29" i="2"/>
  <c r="F31" i="2"/>
  <c r="F35" i="2"/>
  <c r="F30" i="2"/>
  <c r="F32" i="2"/>
  <c r="F33" i="2"/>
  <c r="F36" i="2"/>
  <c r="F34" i="2"/>
  <c r="K11" i="6"/>
  <c r="K12" i="6"/>
  <c r="K17" i="6"/>
  <c r="F42" i="2"/>
  <c r="F44" i="2"/>
  <c r="F45" i="2"/>
  <c r="F41" i="2"/>
  <c r="F46" i="2"/>
  <c r="F43" i="2"/>
  <c r="F38" i="2"/>
  <c r="F39" i="2"/>
  <c r="F13" i="2"/>
  <c r="F10" i="2"/>
  <c r="F16" i="2"/>
  <c r="F15" i="2"/>
  <c r="F26" i="2"/>
  <c r="F21" i="2"/>
  <c r="F37" i="2"/>
  <c r="F12" i="2"/>
  <c r="F8" i="2"/>
  <c r="F17" i="2"/>
  <c r="F11" i="5"/>
  <c r="F6" i="2"/>
  <c r="F28" i="2"/>
  <c r="F25" i="2"/>
  <c r="F7" i="2"/>
  <c r="F24" i="2"/>
  <c r="F11" i="2"/>
  <c r="F5" i="2"/>
  <c r="F23" i="2"/>
  <c r="F20" i="2"/>
  <c r="F19" i="2"/>
  <c r="F9" i="2"/>
  <c r="F18" i="2"/>
  <c r="S5" i="1"/>
  <c r="S6" i="1"/>
  <c r="S7" i="1"/>
  <c r="S4" i="1"/>
  <c r="D31" i="5" l="1"/>
  <c r="D29" i="5"/>
  <c r="D30" i="5"/>
  <c r="D34" i="5"/>
  <c r="D28" i="5"/>
  <c r="D32" i="5"/>
  <c r="D33" i="5"/>
  <c r="D14" i="5"/>
  <c r="D35" i="5"/>
  <c r="D38" i="5"/>
  <c r="D36" i="5"/>
  <c r="D12" i="5"/>
  <c r="D16" i="5"/>
  <c r="D17" i="5"/>
  <c r="D37" i="5"/>
  <c r="D15" i="5"/>
  <c r="D19" i="5"/>
  <c r="D39" i="5"/>
  <c r="D22" i="5"/>
  <c r="D23" i="5"/>
  <c r="D13" i="5"/>
  <c r="D20" i="5"/>
  <c r="D21" i="5"/>
  <c r="D18" i="5"/>
  <c r="D41" i="5"/>
  <c r="D43" i="5"/>
  <c r="D42" i="5"/>
  <c r="D40" i="5"/>
  <c r="D5" i="5"/>
  <c r="D25" i="5"/>
  <c r="D27" i="5"/>
  <c r="D6" i="5"/>
  <c r="D24" i="5"/>
  <c r="D10" i="5"/>
  <c r="D26" i="5"/>
  <c r="D8" i="5"/>
  <c r="D11" i="5"/>
  <c r="D9" i="5"/>
  <c r="D7" i="5"/>
  <c r="G5" i="1"/>
  <c r="G6" i="1"/>
  <c r="G4" i="1"/>
  <c r="F29" i="5" l="1"/>
  <c r="F34" i="5"/>
  <c r="F30" i="5"/>
  <c r="F31" i="5"/>
  <c r="K14" i="6"/>
  <c r="K13" i="6"/>
  <c r="F28" i="5"/>
  <c r="K16" i="6"/>
  <c r="F33" i="5"/>
  <c r="K15" i="6"/>
  <c r="F32" i="5"/>
  <c r="F37" i="5"/>
  <c r="K9" i="6"/>
  <c r="K18" i="6"/>
  <c r="K19" i="6"/>
  <c r="F38" i="5"/>
  <c r="F13" i="5"/>
  <c r="F36" i="5"/>
  <c r="K10" i="6"/>
  <c r="F35" i="5"/>
  <c r="F39" i="5"/>
  <c r="F14" i="5"/>
  <c r="F15" i="5"/>
  <c r="F40" i="5"/>
  <c r="F42" i="5"/>
  <c r="F41" i="5"/>
  <c r="K22" i="6"/>
  <c r="F43" i="5"/>
  <c r="K24" i="6"/>
  <c r="K23" i="6"/>
  <c r="K21" i="6"/>
  <c r="K8" i="6"/>
  <c r="F19" i="5"/>
  <c r="K7" i="6"/>
  <c r="F5" i="5"/>
  <c r="F8" i="5"/>
  <c r="F6" i="5"/>
  <c r="K20" i="6"/>
  <c r="K6" i="6"/>
  <c r="F18" i="5"/>
  <c r="F17" i="5"/>
  <c r="F12" i="5"/>
  <c r="F22" i="5"/>
  <c r="F9" i="5"/>
  <c r="K5" i="6"/>
  <c r="F20" i="5"/>
  <c r="F27" i="5"/>
  <c r="F10" i="5"/>
  <c r="F26" i="5"/>
  <c r="F25" i="5"/>
  <c r="F24" i="5"/>
  <c r="F23" i="5"/>
  <c r="F21" i="5"/>
  <c r="F16" i="5"/>
  <c r="F7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I4" authorId="0" shapeId="0" xr:uid="{04298B43-667F-4AF2-91F7-6F07E2C133FA}">
      <text>
        <r>
          <rPr>
            <b/>
            <sz val="9"/>
            <color indexed="81"/>
            <rFont val="돋움"/>
            <family val="3"/>
            <charset val="129"/>
          </rPr>
          <t>궁극기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타겟팅을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먼저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타겟을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ID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E4" authorId="0" shapeId="0" xr:uid="{5E8C8F35-23E3-40E3-9685-E98B37C85877}">
      <text>
        <r>
          <rPr>
            <b/>
            <sz val="9"/>
            <color indexed="81"/>
            <rFont val="Tahoma"/>
            <family val="2"/>
          </rPr>
          <t xml:space="preserve">0 : </t>
        </r>
        <r>
          <rPr>
            <b/>
            <sz val="9"/>
            <color indexed="81"/>
            <rFont val="돋움"/>
            <family val="3"/>
            <charset val="129"/>
          </rPr>
          <t xml:space="preserve">아군
</t>
        </r>
        <r>
          <rPr>
            <b/>
            <sz val="9"/>
            <color indexed="81"/>
            <rFont val="Tahoma"/>
            <family val="2"/>
          </rPr>
          <t xml:space="preserve">1 : </t>
        </r>
        <r>
          <rPr>
            <b/>
            <sz val="9"/>
            <color indexed="81"/>
            <rFont val="돋움"/>
            <family val="3"/>
            <charset val="129"/>
          </rPr>
          <t>적군</t>
        </r>
      </text>
    </comment>
    <comment ref="H4" authorId="0" shapeId="0" xr:uid="{BE1F262C-2DBC-4FB3-82D7-67AEEBAFE18D}">
      <text>
        <r>
          <rPr>
            <b/>
            <sz val="9"/>
            <color indexed="81"/>
            <rFont val="돋움"/>
            <family val="3"/>
            <charset val="129"/>
          </rPr>
          <t>순서는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>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
순서가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타겟룰에서만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O4" authorId="0" shapeId="0" xr:uid="{93AC76E1-6E8A-4B72-B4BE-FD7A4A091CB9}">
      <text>
        <r>
          <rPr>
            <b/>
            <sz val="9"/>
            <color indexed="81"/>
            <rFont val="돋움"/>
            <family val="3"/>
            <charset val="129"/>
          </rPr>
          <t>기준이 되는 타겟은 포함하지 않는 갯수</t>
        </r>
      </text>
    </comment>
    <comment ref="Q4" authorId="0" shapeId="0" xr:uid="{4E8A52B8-B210-4A7B-BC9C-F6B17053F781}">
      <text>
        <r>
          <rPr>
            <b/>
            <sz val="9"/>
            <color indexed="81"/>
            <rFont val="돋움"/>
            <family val="3"/>
            <charset val="129"/>
          </rPr>
          <t>힛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조절
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합이</t>
        </r>
        <r>
          <rPr>
            <b/>
            <sz val="9"/>
            <color indexed="81"/>
            <rFont val="Tahoma"/>
            <family val="2"/>
          </rPr>
          <t xml:space="preserve"> 100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애니메이션의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횟수보다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배열의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많으면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W4" authorId="0" shapeId="0" xr:uid="{A402B58C-B420-4345-8EC5-0136DD80EAAE}">
      <text>
        <r>
          <rPr>
            <b/>
            <sz val="9"/>
            <color indexed="81"/>
            <rFont val="돋움"/>
            <family val="3"/>
            <charset val="129"/>
          </rPr>
          <t>스킬의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이펙트는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트리거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역할을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해줘야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
이펙트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패스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즉시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스킬을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시전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적용하는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방식이고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이펙트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패스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이펙트를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이용하여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트리거를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적용한다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F4" authorId="0" shapeId="0" xr:uid="{E0259A12-A52C-4E79-9561-6473C27E2AE3}">
      <text>
        <r>
          <rPr>
            <b/>
            <sz val="9"/>
            <color indexed="81"/>
            <rFont val="돋움"/>
            <family val="3"/>
            <charset val="129"/>
          </rPr>
          <t>지속시간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초단위</t>
        </r>
      </text>
    </comment>
    <comment ref="O4" authorId="0" shapeId="0" xr:uid="{21A184EF-7568-4CAF-9B6B-8C10F756A742}">
      <text>
        <r>
          <rPr>
            <b/>
            <sz val="9"/>
            <color indexed="81"/>
            <rFont val="돋움"/>
            <family val="3"/>
            <charset val="129"/>
          </rPr>
          <t>적용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확률
</t>
        </r>
        <r>
          <rPr>
            <b/>
            <sz val="9"/>
            <color indexed="81"/>
            <rFont val="Tahoma"/>
            <family val="2"/>
          </rPr>
          <t>10000</t>
        </r>
        <r>
          <rPr>
            <b/>
            <sz val="9"/>
            <color indexed="81"/>
            <rFont val="돋움"/>
            <family val="3"/>
            <charset val="129"/>
          </rPr>
          <t>분율을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<sst xmlns="http://schemas.openxmlformats.org/spreadsheetml/2006/main" count="988" uniqueCount="477">
  <si>
    <t>int</t>
    <phoneticPr fontId="1" type="noConversion"/>
  </si>
  <si>
    <t>스킬 인덱스</t>
    <phoneticPr fontId="1" type="noConversion"/>
  </si>
  <si>
    <t>pc_skill_id</t>
    <phoneticPr fontId="1" type="noConversion"/>
  </si>
  <si>
    <t>스킬 이름</t>
    <phoneticPr fontId="1" type="noConversion"/>
  </si>
  <si>
    <t>string</t>
    <phoneticPr fontId="1" type="noConversion"/>
  </si>
  <si>
    <t>name_kr</t>
    <phoneticPr fontId="1" type="noConversion"/>
  </si>
  <si>
    <t>설명(기획용)</t>
    <phoneticPr fontId="1" type="noConversion"/>
  </si>
  <si>
    <t>#skill_desc</t>
    <phoneticPr fontId="1" type="noConversion"/>
  </si>
  <si>
    <t>double</t>
    <phoneticPr fontId="1" type="noConversion"/>
  </si>
  <si>
    <t>bool</t>
    <phoneticPr fontId="1" type="noConversion"/>
  </si>
  <si>
    <t>타겟룰</t>
    <phoneticPr fontId="1" type="noConversion"/>
  </si>
  <si>
    <t>타겟수</t>
    <phoneticPr fontId="1" type="noConversion"/>
  </si>
  <si>
    <t>타겟 순서</t>
    <phoneticPr fontId="1" type="noConversion"/>
  </si>
  <si>
    <t>ENUM:TARGET_RULE_TYPE:RANDOM</t>
    <phoneticPr fontId="1" type="noConversion"/>
  </si>
  <si>
    <t>target_rule_type</t>
    <phoneticPr fontId="1" type="noConversion"/>
  </si>
  <si>
    <t>target_order</t>
    <phoneticPr fontId="1" type="noConversion"/>
  </si>
  <si>
    <t>target_count</t>
    <phoneticPr fontId="1" type="noConversion"/>
  </si>
  <si>
    <t>타겟룰(기획)</t>
    <phoneticPr fontId="1" type="noConversion"/>
  </si>
  <si>
    <t>#target_rule</t>
    <phoneticPr fontId="1" type="noConversion"/>
  </si>
  <si>
    <t>스킬 그룹 ID</t>
    <phoneticPr fontId="1" type="noConversion"/>
  </si>
  <si>
    <t>pc_skill_group_id</t>
    <phoneticPr fontId="1" type="noConversion"/>
  </si>
  <si>
    <t>스킬 그룹 인덱스</t>
    <phoneticPr fontId="1" type="noConversion"/>
  </si>
  <si>
    <t>icon</t>
    <phoneticPr fontId="1" type="noConversion"/>
  </si>
  <si>
    <t>스킬 아이콘</t>
    <phoneticPr fontId="1" type="noConversion"/>
  </si>
  <si>
    <t>스킬 설명</t>
    <phoneticPr fontId="1" type="noConversion"/>
  </si>
  <si>
    <t>script</t>
    <phoneticPr fontId="1" type="noConversion"/>
  </si>
  <si>
    <t>스탯 멀티플 타입</t>
    <phoneticPr fontId="1" type="noConversion"/>
  </si>
  <si>
    <t>ENUM:STAT_MULTIPLE_TYPE:NONE</t>
    <phoneticPr fontId="1" type="noConversion"/>
  </si>
  <si>
    <t>multiple_type</t>
    <phoneticPr fontId="1" type="noConversion"/>
  </si>
  <si>
    <t>스탯 멀티플(기획)</t>
    <phoneticPr fontId="1" type="noConversion"/>
  </si>
  <si>
    <t>#stat_multiple</t>
    <phoneticPr fontId="1" type="noConversion"/>
  </si>
  <si>
    <t>배율</t>
    <phoneticPr fontId="1" type="noConversion"/>
  </si>
  <si>
    <t>multiple</t>
    <phoneticPr fontId="1" type="noConversion"/>
  </si>
  <si>
    <t>다음 스킬 사용 
가능 쿨타임</t>
    <phoneticPr fontId="1" type="noConversion"/>
  </si>
  <si>
    <t>#skill</t>
    <phoneticPr fontId="1" type="noConversion"/>
  </si>
  <si>
    <t>스킬 사용처 
(기획 확인용)</t>
    <phoneticPr fontId="1" type="noConversion"/>
  </si>
  <si>
    <t>절대값</t>
    <phoneticPr fontId="1" type="noConversion"/>
  </si>
  <si>
    <t>value</t>
    <phoneticPr fontId="1" type="noConversion"/>
  </si>
  <si>
    <t>Player_Character_Skill_Data</t>
    <phoneticPr fontId="1" type="noConversion"/>
  </si>
  <si>
    <t>Player_Character_Skill_Group</t>
    <phoneticPr fontId="1" type="noConversion"/>
  </si>
  <si>
    <t>타겟팀</t>
    <phoneticPr fontId="1" type="noConversion"/>
  </si>
  <si>
    <t>ENUM:TARGET_TYPE:MY_TEAM</t>
    <phoneticPr fontId="1" type="noConversion"/>
  </si>
  <si>
    <t>target_type</t>
    <phoneticPr fontId="1" type="noConversion"/>
  </si>
  <si>
    <t>skill_use_delay</t>
    <phoneticPr fontId="1" type="noConversion"/>
  </si>
  <si>
    <t>Player_Character_Skill_Onetime_Data</t>
    <phoneticPr fontId="1" type="noConversion"/>
  </si>
  <si>
    <t>pc_skill_onetime_id</t>
    <phoneticPr fontId="1" type="noConversion"/>
  </si>
  <si>
    <t>Player_Character_Skill_Duration_Data</t>
    <phoneticPr fontId="1" type="noConversion"/>
  </si>
  <si>
    <t>pc_skill_duration_id</t>
    <phoneticPr fontId="1" type="noConversion"/>
  </si>
  <si>
    <t>일회성 스킬 효과 인덱스</t>
    <phoneticPr fontId="1" type="noConversion"/>
  </si>
  <si>
    <t>지속성 스킬 효과 인덱스</t>
    <phoneticPr fontId="1" type="noConversion"/>
  </si>
  <si>
    <t>지속성 방식 타입</t>
    <phoneticPr fontId="1" type="noConversion"/>
  </si>
  <si>
    <t>persistence_type</t>
    <phoneticPr fontId="1" type="noConversion"/>
  </si>
  <si>
    <t>ENUM:PERSISTENCE_TYPE:NONE</t>
    <phoneticPr fontId="1" type="noConversion"/>
  </si>
  <si>
    <t>지속성 방식 타입(기획)</t>
    <phoneticPr fontId="1" type="noConversion"/>
  </si>
  <si>
    <t>#persistence_type</t>
    <phoneticPr fontId="1" type="noConversion"/>
  </si>
  <si>
    <t>지속 시간</t>
    <phoneticPr fontId="1" type="noConversion"/>
  </si>
  <si>
    <t>지속 횟수</t>
    <phoneticPr fontId="1" type="noConversion"/>
  </si>
  <si>
    <t>time</t>
    <phoneticPr fontId="1" type="noConversion"/>
  </si>
  <si>
    <t>count</t>
    <phoneticPr fontId="1" type="noConversion"/>
  </si>
  <si>
    <t>지속성 효과 타입</t>
    <phoneticPr fontId="1" type="noConversion"/>
  </si>
  <si>
    <t>지속성 효과 타입(기획)</t>
    <phoneticPr fontId="1" type="noConversion"/>
  </si>
  <si>
    <t>ENUM:DURATION_EFFECT_TYPE:NONE</t>
    <phoneticPr fontId="1" type="noConversion"/>
  </si>
  <si>
    <t>duration_effect_type</t>
    <phoneticPr fontId="1" type="noConversion"/>
  </si>
  <si>
    <t>#duration_effect_type</t>
    <phoneticPr fontId="1" type="noConversion"/>
  </si>
  <si>
    <t>일회성 효과</t>
    <phoneticPr fontId="1" type="noConversion"/>
  </si>
  <si>
    <t>지속성 효과</t>
    <phoneticPr fontId="1" type="noConversion"/>
  </si>
  <si>
    <t>int[]</t>
    <phoneticPr fontId="1" type="noConversion"/>
  </si>
  <si>
    <t>onetime_effect_ids</t>
    <phoneticPr fontId="1" type="noConversion"/>
  </si>
  <si>
    <t>duration_effect_ids</t>
    <phoneticPr fontId="1" type="noConversion"/>
  </si>
  <si>
    <t>일회성 효과 타입</t>
    <phoneticPr fontId="1" type="noConversion"/>
  </si>
  <si>
    <t>일회성 효과 타입(기획)</t>
    <phoneticPr fontId="1" type="noConversion"/>
  </si>
  <si>
    <t>ENUM:ONETIME_EFFECT_TYPE:NONE</t>
    <phoneticPr fontId="1" type="noConversion"/>
  </si>
  <si>
    <t>onetime_effect_type</t>
    <phoneticPr fontId="1" type="noConversion"/>
  </si>
  <si>
    <t>#onetime_effect_type</t>
    <phoneticPr fontId="1" type="noConversion"/>
  </si>
  <si>
    <t>액션</t>
    <phoneticPr fontId="1" type="noConversion"/>
  </si>
  <si>
    <t>action_name</t>
    <phoneticPr fontId="1" type="noConversion"/>
  </si>
  <si>
    <t>확률</t>
    <phoneticPr fontId="1" type="noConversion"/>
  </si>
  <si>
    <t>rate</t>
    <phoneticPr fontId="1" type="noConversion"/>
  </si>
  <si>
    <t>effect_weight</t>
    <phoneticPr fontId="1" type="noConversion"/>
  </si>
  <si>
    <t>효과 비중</t>
    <phoneticPr fontId="1" type="noConversion"/>
  </si>
  <si>
    <t>이벤트 이름</t>
    <phoneticPr fontId="1" type="noConversion"/>
  </si>
  <si>
    <t>event_name</t>
    <phoneticPr fontId="1" type="noConversion"/>
  </si>
  <si>
    <t>shoot</t>
    <phoneticPr fontId="1" type="noConversion"/>
  </si>
  <si>
    <t>이펙트 프리팹</t>
    <phoneticPr fontId="1" type="noConversion"/>
  </si>
  <si>
    <t>effect_path</t>
    <phoneticPr fontId="1" type="noConversion"/>
  </si>
  <si>
    <t>반복 일회성 효과</t>
    <phoneticPr fontId="1" type="noConversion"/>
  </si>
  <si>
    <t>종료 일회성 효과</t>
    <phoneticPr fontId="1" type="noConversion"/>
  </si>
  <si>
    <t>반복 주기</t>
    <phoneticPr fontId="1" type="noConversion"/>
  </si>
  <si>
    <t>repeat_interval</t>
    <phoneticPr fontId="1" type="noConversion"/>
  </si>
  <si>
    <t>repeat_pc_onetime_ids</t>
    <phoneticPr fontId="1" type="noConversion"/>
  </si>
  <si>
    <t>finish_pc_onetime_ids</t>
    <phoneticPr fontId="1" type="noConversion"/>
  </si>
  <si>
    <t>Assets/AssetResources/Prefabs/Effects/Skill/SkillEffect_Normal_Melee_Impact</t>
    <phoneticPr fontId="1" type="noConversion"/>
  </si>
  <si>
    <t>Assets/AssetResources/Prefabs/Effects/Skill/SkillEffect_NormalHeal</t>
    <phoneticPr fontId="1" type="noConversion"/>
  </si>
  <si>
    <t>중첩 가능</t>
    <phoneticPr fontId="1" type="noConversion"/>
  </si>
  <si>
    <t>is_overlapable</t>
    <phoneticPr fontId="1" type="noConversion"/>
  </si>
  <si>
    <t>Assets/AssetResources/Prefabs/Effects/Skill/SkillEffect_Duration_DamageReduce</t>
    <phoneticPr fontId="1" type="noConversion"/>
  </si>
  <si>
    <t>Assets/AssetResources/Prefabs/Effects/Skill/SkillEffect_Duration_Freeze</t>
    <phoneticPr fontId="1" type="noConversion"/>
  </si>
  <si>
    <t>Assets/AssetResources/Prefabs/Effects/Skill/Left/SkillEffect_Normal_Fireball</t>
  </si>
  <si>
    <t>Assets/AssetResources/Prefabs/Effects/Skill/SkillEffect_BuffLight</t>
  </si>
  <si>
    <t>Assets/AssetResources/Prefabs/Effects/Skill/SkillEffect_Duration_Attack_Up</t>
    <phoneticPr fontId="1" type="noConversion"/>
  </si>
  <si>
    <t>Assets/AssetResources/Prefabs/Effects/Skill/SkillEffect_Duration_Defense_Up</t>
    <phoneticPr fontId="1" type="noConversion"/>
  </si>
  <si>
    <t>스킬 타입</t>
  </si>
  <si>
    <t>ENUM:SKILL_TYPE:NONE</t>
  </si>
  <si>
    <t>세컨 타겟 룰</t>
    <phoneticPr fontId="1" type="noConversion"/>
  </si>
  <si>
    <t>ENUM:SECOND_TARGET_RULE_TYPE:NONE</t>
    <phoneticPr fontId="1" type="noConversion"/>
  </si>
  <si>
    <t>second_target_rule</t>
    <phoneticPr fontId="1" type="noConversion"/>
  </si>
  <si>
    <t>세컨 타겟 룰(기획)</t>
    <phoneticPr fontId="1" type="noConversion"/>
  </si>
  <si>
    <t>#second_target_rule</t>
    <phoneticPr fontId="1" type="noConversion"/>
  </si>
  <si>
    <t>세컨 타겟 반경</t>
    <phoneticPr fontId="1" type="noConversion"/>
  </si>
  <si>
    <t>second_target_range</t>
    <phoneticPr fontId="1" type="noConversion"/>
  </si>
  <si>
    <t>최대 세컨 타겟 카운트</t>
    <phoneticPr fontId="1" type="noConversion"/>
  </si>
  <si>
    <t>max_second_target_count</t>
    <phoneticPr fontId="1" type="noConversion"/>
  </si>
  <si>
    <t>Assets/AssetResources/Prefabs/Effects/Skill/SkillEffect_Duration_Attack_Down</t>
    <phoneticPr fontId="1" type="noConversion"/>
  </si>
  <si>
    <t>근접 전방 1명 공격 (1히트)</t>
    <phoneticPr fontId="1" type="noConversion"/>
  </si>
  <si>
    <t>자신의 공격력 증가</t>
    <phoneticPr fontId="1" type="noConversion"/>
  </si>
  <si>
    <t>근접 전방 1명 공격 (2히트)</t>
    <phoneticPr fontId="1" type="noConversion"/>
  </si>
  <si>
    <t>원거리 전방 1명 공격 (즉발형 1히트)</t>
    <phoneticPr fontId="1" type="noConversion"/>
  </si>
  <si>
    <t>원거리 전방 1명 공격(즉발형 1히트)</t>
    <phoneticPr fontId="1" type="noConversion"/>
  </si>
  <si>
    <t>원거리 전방 1명 공격(투사체형 1히트)</t>
    <phoneticPr fontId="1" type="noConversion"/>
  </si>
  <si>
    <t>원거리 전방 1명의 방어력 감소</t>
    <phoneticPr fontId="1" type="noConversion"/>
  </si>
  <si>
    <t>원거리 전방 적을 타겟하고 범위 데미지 (즉발형 6히트) - 주변 스플래쉬</t>
    <phoneticPr fontId="1" type="noConversion"/>
  </si>
  <si>
    <t>원거리 전방 적을 타겟하고 범위 데미지 (투사체형 2히트) - 피격자 뒤로 스플래쉬</t>
    <phoneticPr fontId="1" type="noConversion"/>
  </si>
  <si>
    <t>체력이 가장 낮은 아군 체력 회복</t>
    <phoneticPr fontId="1" type="noConversion"/>
  </si>
  <si>
    <t>15,15,15,15,15,25</t>
    <phoneticPr fontId="1" type="noConversion"/>
  </si>
  <si>
    <t>Assets/AssetResources/Prefabs/Effects/Skill/Left/SkillEffect_Pierce_Splash</t>
    <phoneticPr fontId="1" type="noConversion"/>
  </si>
  <si>
    <t>타겟 범위</t>
    <phoneticPr fontId="1" type="noConversion"/>
  </si>
  <si>
    <t>target_range</t>
    <phoneticPr fontId="1" type="noConversion"/>
  </si>
  <si>
    <t>Assets/AssetResources/Prefabs/Effects/Skill/SkillEffect_Normal_Melee_Impact</t>
  </si>
  <si>
    <t>debuff</t>
    <phoneticPr fontId="1" type="noConversion"/>
  </si>
  <si>
    <t>세컨 타겟용 일회성 효과</t>
    <phoneticPr fontId="1" type="noConversion"/>
  </si>
  <si>
    <t>second_target_onetime_effect_ids</t>
    <phoneticPr fontId="1" type="noConversion"/>
  </si>
  <si>
    <t>세컨 타겟용 지속성 효과</t>
    <phoneticPr fontId="1" type="noConversion"/>
  </si>
  <si>
    <t>second_target_duration_effect_ids</t>
    <phoneticPr fontId="1" type="noConversion"/>
  </si>
  <si>
    <t>6 가장 가까운 적 선택 (순번 컬럼을 연동하여 앞에서부터의 순서대로)</t>
  </si>
  <si>
    <t>NONE</t>
  </si>
  <si>
    <t>1 피해 감소</t>
  </si>
  <si>
    <t>105 빙결</t>
  </si>
  <si>
    <t>2 피격 횟수 제한</t>
  </si>
  <si>
    <t>1 시간 지속</t>
  </si>
  <si>
    <t>00_skill_01</t>
    <phoneticPr fontId="1" type="noConversion"/>
  </si>
  <si>
    <t>00_skill_02</t>
    <phoneticPr fontId="1" type="noConversion"/>
  </si>
  <si>
    <t>원거리 전방 1명 공격 (1히트)</t>
    <phoneticPr fontId="1" type="noConversion"/>
  </si>
  <si>
    <t>trigger_effect_path</t>
    <phoneticPr fontId="1" type="noConversion"/>
  </si>
  <si>
    <t>트리거 이펙트 프리팹</t>
    <phoneticPr fontId="1" type="noConversion"/>
  </si>
  <si>
    <t>shoot</t>
  </si>
  <si>
    <t>heal</t>
  </si>
  <si>
    <t>Assets/AssetResources/Prefabs/Effects/Skill/Left/Lucia/SkillEffect_Lucia_Attack_01_Cast</t>
  </si>
  <si>
    <t>Assets/AssetResources/Prefabs/Effects/Skill/Left/Lucia/SkillEffect_Lucia_Skill_01_Cast</t>
  </si>
  <si>
    <t>Assets/AssetResources/Prefabs/Effects/Skill/Left/Lucia/SkillEffect_Lucia_Skill_02_Cast</t>
  </si>
  <si>
    <t>캐스팅 이펙트</t>
    <phoneticPr fontId="1" type="noConversion"/>
  </si>
  <si>
    <t>cast_effect_path</t>
    <phoneticPr fontId="1" type="noConversion"/>
  </si>
  <si>
    <t>Assets/AssetResources/Prefabs/Effects/Skill/Left/Lucia/SkillEffect_Lucia_Attack_01_Hit</t>
  </si>
  <si>
    <t>Assets/AssetResources/Prefabs/Effects/Skill/Left/Lucia/SkillEffect_Lucia_Skill_01_Heal</t>
  </si>
  <si>
    <t>Assets/AssetResources/Prefabs/Effects/Skill/Left/Lucia/SkillEffect_Lucia_Skill_02_Hit</t>
  </si>
  <si>
    <t>00_common</t>
    <phoneticPr fontId="1" type="noConversion"/>
  </si>
  <si>
    <t>Assets/AssetResources/Textures/Icons/Icon_Skill_Dummy</t>
  </si>
  <si>
    <t>ENUM:EFFECT_COUNT_TYPE:NONE</t>
    <phoneticPr fontId="1" type="noConversion"/>
  </si>
  <si>
    <t>이펙트 카운트 타입</t>
    <phoneticPr fontId="1" type="noConversion"/>
  </si>
  <si>
    <t>이펙트 카운트 타입(기획)</t>
    <phoneticPr fontId="1" type="noConversion"/>
  </si>
  <si>
    <t>effect_count_type</t>
    <phoneticPr fontId="1" type="noConversion"/>
  </si>
  <si>
    <t>#effect_count_type</t>
    <phoneticPr fontId="1" type="noConversion"/>
  </si>
  <si>
    <t>각 타겟에 개별적으로 발현되는 이펙트</t>
  </si>
  <si>
    <t>힐러/궁극기/원거리 스킬/전체 체력 회복</t>
    <phoneticPr fontId="1" type="noConversion"/>
  </si>
  <si>
    <t>스킬 타입(기획)</t>
    <phoneticPr fontId="1" type="noConversion"/>
  </si>
  <si>
    <t>#skill_type</t>
    <phoneticPr fontId="1" type="noConversion"/>
  </si>
  <si>
    <t>skill_type</t>
    <phoneticPr fontId="1" type="noConversion"/>
  </si>
  <si>
    <t>1 일반 공격</t>
  </si>
  <si>
    <t>2 스킬 공격 1</t>
  </si>
  <si>
    <t>3 스킬 공격 2</t>
  </si>
  <si>
    <t>4 궁극기</t>
  </si>
  <si>
    <t>아군 전체 체력 회복 (1히트)</t>
    <phoneticPr fontId="1" type="noConversion"/>
  </si>
  <si>
    <t>00_ultimate</t>
    <phoneticPr fontId="1" type="noConversion"/>
  </si>
  <si>
    <t>2 전체 선택</t>
  </si>
  <si>
    <t>루시아/일반/원거리 공격/공격력 100%</t>
    <phoneticPr fontId="1" type="noConversion"/>
  </si>
  <si>
    <t>루시아/스킬1/원거리 스킬/체력이 가장 낮은 아군 체력 회복(즉발형)</t>
    <phoneticPr fontId="1" type="noConversion"/>
  </si>
  <si>
    <t>루시아/스킬2/원거리 스킬/전방의 적 1명 공격(발사체 발사)</t>
    <phoneticPr fontId="1" type="noConversion"/>
  </si>
  <si>
    <t>루시아/궁극기/원거리 스킬/아군 전체 체력 회복(즉발형)</t>
    <phoneticPr fontId="1" type="noConversion"/>
  </si>
  <si>
    <t>라일라/일반 (공격력 100%)</t>
    <phoneticPr fontId="1" type="noConversion"/>
  </si>
  <si>
    <t>Assets/AssetResources/Prefabs/Effects/Skill/Left/Laila/SkillEffect_Laila_Attack_01_Cast</t>
  </si>
  <si>
    <t>Assets/AssetResources/Prefabs/Effects/Skill/Left/Laila/SkillEffect_Laila_Skill_1_Cast</t>
  </si>
  <si>
    <t>원거리 전방 1명 공격 (3히트)</t>
    <phoneticPr fontId="1" type="noConversion"/>
  </si>
  <si>
    <t>Assets/AssetResources/Prefabs/Effects/Skill/Left/SkillEffect_LeftTeam_Penetrate_Hit</t>
  </si>
  <si>
    <t>Assets/AssetResources/Prefabs/Effects/Skill/Left/Laila/SkillEffect_Laila_Skill_1_Hit</t>
  </si>
  <si>
    <t>Assets/AssetResources/Prefabs/Effects/Skill/Left/Laila/SkillEffect_Laila_Skill_2_Hit_All_Round</t>
  </si>
  <si>
    <t>라일라/스킬 1/단일 공격</t>
    <phoneticPr fontId="1" type="noConversion"/>
  </si>
  <si>
    <t>라일라/궁극기/전체 공격</t>
    <phoneticPr fontId="1" type="noConversion"/>
  </si>
  <si>
    <t>10010301</t>
    <phoneticPr fontId="1" type="noConversion"/>
  </si>
  <si>
    <t>10000101</t>
    <phoneticPr fontId="1" type="noConversion"/>
  </si>
  <si>
    <t>10000201</t>
    <phoneticPr fontId="1" type="noConversion"/>
  </si>
  <si>
    <t>10000301</t>
    <phoneticPr fontId="1" type="noConversion"/>
  </si>
  <si>
    <t>10000401</t>
    <phoneticPr fontId="1" type="noConversion"/>
  </si>
  <si>
    <t>궁극기 타겟 스킬 id</t>
    <phoneticPr fontId="1" type="noConversion"/>
  </si>
  <si>
    <t>target_skill_id</t>
    <phoneticPr fontId="1" type="noConversion"/>
  </si>
  <si>
    <t>effect</t>
  </si>
  <si>
    <t>Assets/AssetResources/Prefabs/Effects/Skill/Ultimate/SkillEffect_Lucia_Ultimate_Cast</t>
  </si>
  <si>
    <t>string[]</t>
    <phoneticPr fontId="1" type="noConversion"/>
  </si>
  <si>
    <t>Assets/AssetResources/Prefabs/Effects/Skill/Ultimate/SkillEffect_Laila_Ultimate_Cast,Assets/AssetResources/Prefabs/Effects/Skill/Ultimate/SkillEffect_Laila_Ultimate_Cutscene_01,Assets/AssetResources/Prefabs/Effects/Skill/Ultimate/SkillEffect_Laila_Ultimate_Cutscene_02</t>
    <phoneticPr fontId="1" type="noConversion"/>
  </si>
  <si>
    <t>key_1:int</t>
    <phoneticPr fontId="1" type="noConversion"/>
  </si>
  <si>
    <t>LvUp고정</t>
    <phoneticPr fontId="1" type="noConversion"/>
  </si>
  <si>
    <t>LvUp배율</t>
    <phoneticPr fontId="1" type="noConversion"/>
  </si>
  <si>
    <t>LvUp확률</t>
    <phoneticPr fontId="1" type="noConversion"/>
  </si>
  <si>
    <t>up_value</t>
    <phoneticPr fontId="1" type="noConversion"/>
  </si>
  <si>
    <t>up_multiple</t>
    <phoneticPr fontId="1" type="noConversion"/>
  </si>
  <si>
    <t>up_rate</t>
    <phoneticPr fontId="1" type="noConversion"/>
  </si>
  <si>
    <t>hit</t>
  </si>
  <si>
    <t>1 자신 선택</t>
  </si>
  <si>
    <t>0</t>
  </si>
  <si>
    <t>buff</t>
  </si>
  <si>
    <t>Assets/AssetResources/Prefabs/Effects/Skill/Left/SkillEffect_LeftTeam_Sword_Hit</t>
  </si>
  <si>
    <t>Assets/AssetResources/Prefabs/Effects/Skill/Left/Claire/SkillEffect_Claire_Skill1_01_Heal</t>
  </si>
  <si>
    <t>Assets/AssetResources/Prefabs/Effects/Skill/Left/Claire/SkillEffect_Claire_Skill1_02_Hit</t>
  </si>
  <si>
    <t>Assets/AssetResources/Prefabs/Effects/Skill/Left/Claire/SkillEffect_Claire_Ultimate_Duration</t>
  </si>
  <si>
    <t>근거리 전방 1명 공격(1히트)</t>
  </si>
  <si>
    <t>자신에게 체력 회복</t>
  </si>
  <si>
    <t>자기 자신에게 방어력 증가</t>
  </si>
  <si>
    <t>00_common</t>
  </si>
  <si>
    <t>00_skill_01</t>
  </si>
  <si>
    <t>00_skill_02</t>
  </si>
  <si>
    <t>00_ultimate</t>
  </si>
  <si>
    <t>Assets/AssetResources/Prefabs/Effects/Skill/Left/Claire/SkillEffect_Claire_Attack_01_Cast</t>
  </si>
  <si>
    <t>Assets/AssetResources/Prefabs/Effects/Skill/Left/Claire/SkillEffect_Claire_Skill1_01_Cast</t>
  </si>
  <si>
    <t>Assets/AssetResources/Prefabs/Effects/Skill/Left/Claire/SkillEffect_Claire_Skill1_02_Cast</t>
  </si>
  <si>
    <t>Assets/AssetResources/Prefabs/Effects/Skill/Ultimate/SkillEffect_Claire_Ultimate_Cast</t>
  </si>
  <si>
    <t>속성</t>
    <phoneticPr fontId="1" type="noConversion"/>
  </si>
  <si>
    <t>전기</t>
  </si>
  <si>
    <t>마력</t>
  </si>
  <si>
    <t>바이올렛/일반</t>
    <phoneticPr fontId="1" type="noConversion"/>
  </si>
  <si>
    <t>에일린/일반</t>
    <phoneticPr fontId="1" type="noConversion"/>
  </si>
  <si>
    <t>바이올렛/스킬1/전방 1명 대미지 (스킬 대미지 120%)</t>
    <phoneticPr fontId="1" type="noConversion"/>
  </si>
  <si>
    <t>기획 확인용</t>
    <phoneticPr fontId="1" type="noConversion"/>
  </si>
  <si>
    <t>106 물리 공격력 증가</t>
  </si>
  <si>
    <t>108 물리 방어력 증가</t>
  </si>
  <si>
    <t>114 물리 공격력 물리 방어력 스탯 교환</t>
  </si>
  <si>
    <t>#attribute_type</t>
    <phoneticPr fontId="1" type="noConversion"/>
  </si>
  <si>
    <t>attribute_type</t>
    <phoneticPr fontId="1" type="noConversion"/>
  </si>
  <si>
    <t>ENUM:ATTRIBUTE_TYPE:NONE</t>
    <phoneticPr fontId="1" type="noConversion"/>
  </si>
  <si>
    <t>1 물리 대미지</t>
  </si>
  <si>
    <t>3 체력 회복</t>
  </si>
  <si>
    <t>4 빈 이펙트</t>
  </si>
  <si>
    <t>201 공격력 배율 계산</t>
  </si>
  <si>
    <t>203 최대 체력 배율 값</t>
  </si>
  <si>
    <t>210 피해량 배율 계산</t>
  </si>
  <si>
    <t>202 방어력 배율 계산</t>
  </si>
  <si>
    <t>Assets/AssetResources/Prefabs/Effects/Skill/Left/Lucia/SkillEffect_Lucia_Skill_01_Heal</t>
    <phoneticPr fontId="1" type="noConversion"/>
  </si>
  <si>
    <t>10001 현재 체력이 가장 낮은 대상</t>
  </si>
  <si>
    <t>클레어/근접 일반 공격(공격력 100%)</t>
    <phoneticPr fontId="1" type="noConversion"/>
  </si>
  <si>
    <t>클레어/스킬1/자기 힐</t>
    <phoneticPr fontId="1" type="noConversion"/>
  </si>
  <si>
    <t>클레어/스킬2/근접 공격</t>
    <phoneticPr fontId="1" type="noConversion"/>
  </si>
  <si>
    <t>클레어/궁극기/자기 방어력 강화</t>
    <phoneticPr fontId="1" type="noConversion"/>
  </si>
  <si>
    <t>2 마법 대미지</t>
  </si>
  <si>
    <t>10010401</t>
  </si>
  <si>
    <t>10010402</t>
    <phoneticPr fontId="1" type="noConversion"/>
  </si>
  <si>
    <t>전기</t>
    <phoneticPr fontId="1" type="noConversion"/>
  </si>
  <si>
    <t>112 물리 방어력 감소</t>
  </si>
  <si>
    <t>라일라/스킬2/가까운 대상에게 단일 공격/단발 (이펙트)</t>
    <phoneticPr fontId="1" type="noConversion"/>
  </si>
  <si>
    <t>라일라/궁극기/방어력 감소</t>
    <phoneticPr fontId="1" type="noConversion"/>
  </si>
  <si>
    <t>0</t>
    <phoneticPr fontId="1" type="noConversion"/>
  </si>
  <si>
    <t>Assets/AssetResources/Prefabs/Effects/Skill/Left/Laila/SkillEffect_Laila_Skill_2_Cast</t>
    <phoneticPr fontId="1" type="noConversion"/>
  </si>
  <si>
    <t>33,33,34</t>
    <phoneticPr fontId="1" type="noConversion"/>
  </si>
  <si>
    <t>0</t>
    <phoneticPr fontId="1" type="noConversion"/>
  </si>
  <si>
    <t>debuff</t>
  </si>
  <si>
    <t>25,25,25,25</t>
    <phoneticPr fontId="1" type="noConversion"/>
  </si>
  <si>
    <t>라일라/스킬 1/자기 자신 공증</t>
    <phoneticPr fontId="1" type="noConversion"/>
  </si>
  <si>
    <t>라일라/스킬 2/전방 타겟 기준으로 3 범위 공격</t>
    <phoneticPr fontId="1" type="noConversion"/>
  </si>
  <si>
    <t>라일라/스킬2/가까운 대상에게/ 방어력 감소</t>
    <phoneticPr fontId="1" type="noConversion"/>
  </si>
  <si>
    <t>Assets/AssetResources/Prefabs/Effects/Skill/Left/SkillEffect_Pierce_Splash_Empty_Effect</t>
    <phoneticPr fontId="1" type="noConversion"/>
  </si>
  <si>
    <t>Assets/AssetResources/Prefabs/Effects/Skill/Left/Laila/SkillEffect_Laila_Skill_1_Hit</t>
    <phoneticPr fontId="1" type="noConversion"/>
  </si>
  <si>
    <t>10010201</t>
    <phoneticPr fontId="1" type="noConversion"/>
  </si>
  <si>
    <t>110 물리 공격력 감소</t>
  </si>
  <si>
    <t>Assets/AssetResources/Prefabs/Effects/Skill/SkillEffect_Duration_Defence_Down</t>
    <phoneticPr fontId="1" type="noConversion"/>
  </si>
  <si>
    <t>전체 공격 등 대표 이펙트 하나만 발현되는 이펙트</t>
  </si>
  <si>
    <t>10060101</t>
    <phoneticPr fontId="1" type="noConversion"/>
  </si>
  <si>
    <t>10060201</t>
    <phoneticPr fontId="1" type="noConversion"/>
  </si>
  <si>
    <t>엘리자베스/평타/가까운 대상 단일 공격</t>
    <phoneticPr fontId="1" type="noConversion"/>
  </si>
  <si>
    <t>엘리자베스/스킬1/가까운 대상 단일 공격</t>
    <phoneticPr fontId="1" type="noConversion"/>
  </si>
  <si>
    <t>엘리자베스/스킬1/방어력 감소</t>
    <phoneticPr fontId="1" type="noConversion"/>
  </si>
  <si>
    <t>엘리자베스/스킬2/전체 공격</t>
    <phoneticPr fontId="1" type="noConversion"/>
  </si>
  <si>
    <t>엘리자베스/스킬2/명중 감소</t>
    <phoneticPr fontId="1" type="noConversion"/>
  </si>
  <si>
    <t>엘리자베스/궁극/전체공격</t>
    <phoneticPr fontId="1" type="noConversion"/>
  </si>
  <si>
    <t>엘리자베스/궁극/방어력 감소</t>
    <phoneticPr fontId="1" type="noConversion"/>
  </si>
  <si>
    <t>엘리자베스/궁극/명중 감소</t>
    <phoneticPr fontId="1" type="noConversion"/>
  </si>
  <si>
    <t>10060401</t>
    <phoneticPr fontId="1" type="noConversion"/>
  </si>
  <si>
    <t>0</t>
    <phoneticPr fontId="1" type="noConversion"/>
  </si>
  <si>
    <t>10060301</t>
    <phoneticPr fontId="1" type="noConversion"/>
  </si>
  <si>
    <t>원거리 전방 1명 공격</t>
    <phoneticPr fontId="1" type="noConversion"/>
  </si>
  <si>
    <t>원거리 전방 1명 공격(1히트)</t>
    <phoneticPr fontId="1" type="noConversion"/>
  </si>
  <si>
    <t>원거리 전체 공격(1히트)</t>
    <phoneticPr fontId="1" type="noConversion"/>
  </si>
  <si>
    <t>스킬 이름 아이디</t>
    <phoneticPr fontId="1" type="noConversion"/>
  </si>
  <si>
    <t>name_id</t>
    <phoneticPr fontId="1" type="noConversion"/>
  </si>
  <si>
    <t>skill_title_pc_001</t>
    <phoneticPr fontId="1" type="noConversion"/>
  </si>
  <si>
    <t>일반 공격</t>
    <phoneticPr fontId="1" type="noConversion"/>
  </si>
  <si>
    <t>skill_title_lucia_01</t>
    <phoneticPr fontId="1" type="noConversion"/>
  </si>
  <si>
    <t>회복</t>
  </si>
  <si>
    <t>skill_title_lucia_02</t>
  </si>
  <si>
    <t>닉뢰</t>
  </si>
  <si>
    <t>skill_title_lucia_03</t>
  </si>
  <si>
    <t>전체 회복</t>
  </si>
  <si>
    <t>skill_title_laila_01</t>
  </si>
  <si>
    <t>저격</t>
  </si>
  <si>
    <t>skill_title_laila_02</t>
  </si>
  <si>
    <t>방어구 파괴</t>
  </si>
  <si>
    <t>skill_title_laila_03</t>
  </si>
  <si>
    <t>폭발 사격</t>
  </si>
  <si>
    <t>skill_title_violet_01</t>
  </si>
  <si>
    <t>충전 사격</t>
  </si>
  <si>
    <t>skill_title_violet_02</t>
  </si>
  <si>
    <t>약점 포착</t>
  </si>
  <si>
    <t>skill_title_daisy_01</t>
  </si>
  <si>
    <t>skill_title_daisy_02</t>
  </si>
  <si>
    <t>약점 파괴</t>
  </si>
  <si>
    <t>skill_title_ailyn_01</t>
  </si>
  <si>
    <t>섬광탄</t>
  </si>
  <si>
    <t>skill_title_ailyn_02</t>
  </si>
  <si>
    <t>응급 치료</t>
  </si>
  <si>
    <t>skill_title_ailyn_03</t>
  </si>
  <si>
    <t>근원 발현</t>
  </si>
  <si>
    <t>skill_title_claire_01</t>
  </si>
  <si>
    <t>자가 회복</t>
  </si>
  <si>
    <t>skill_title_claire_02</t>
  </si>
  <si>
    <t>강격</t>
  </si>
  <si>
    <t>skill_title_claire_03</t>
  </si>
  <si>
    <t>빛의 분노</t>
  </si>
  <si>
    <t>skill_title_elizabath_01</t>
  </si>
  <si>
    <t>절망의 구슬</t>
  </si>
  <si>
    <t>skill_title_elizabath_02</t>
  </si>
  <si>
    <t>암흑의 포식</t>
  </si>
  <si>
    <t>skill_title_elizabath_03</t>
  </si>
  <si>
    <t>공포의 강림</t>
  </si>
  <si>
    <t>자신 체력 회복하고 범위 버프(물리 방어력 증가)</t>
    <phoneticPr fontId="1" type="noConversion"/>
  </si>
  <si>
    <t>에일린/궁극기/물리 방어력 증가</t>
    <phoneticPr fontId="1" type="noConversion"/>
  </si>
  <si>
    <t>에일린/궁극기/물리 공격력 증가</t>
    <phoneticPr fontId="1" type="noConversion"/>
  </si>
  <si>
    <t>에일린/궁극기/자신 회복</t>
    <phoneticPr fontId="1" type="noConversion"/>
  </si>
  <si>
    <t>10040401</t>
    <phoneticPr fontId="1" type="noConversion"/>
  </si>
  <si>
    <t>에일린/스킬1/기절 섬광탄</t>
    <phoneticPr fontId="1" type="noConversion"/>
  </si>
  <si>
    <t>에일린/스킬2/자기 자신 회복</t>
    <phoneticPr fontId="1" type="noConversion"/>
  </si>
  <si>
    <t>10040301</t>
    <phoneticPr fontId="1" type="noConversion"/>
  </si>
  <si>
    <t>209 회복량 배율 계산</t>
  </si>
  <si>
    <t>Assets/AssetResources/Prefabs/Effects/Skill/Left/Claire/SkillEffect_Claire_Skill1_01_Heal</t>
    <phoneticPr fontId="1" type="noConversion"/>
  </si>
  <si>
    <t>102 기절</t>
  </si>
  <si>
    <t>Effect_Event_List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</si>
  <si>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# 스파인 애니메이션 이벤트 정의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기본 캐스팅 이펙트</t>
    </r>
    <r>
      <rPr>
        <sz val="11"/>
        <color theme="1"/>
        <rFont val="맑은 고딕"/>
        <family val="2"/>
        <charset val="129"/>
        <scheme val="minor"/>
      </rPr>
      <t xml:space="preserve"> - 이벤트 생략. 0프레임부터 자동 적용. 특정 위치(대체로 시전자)에서 자동생성.
</t>
    </r>
    <r>
      <rPr>
        <b/>
        <sz val="11"/>
        <color theme="1"/>
        <rFont val="맑은 고딕"/>
        <family val="3"/>
        <charset val="129"/>
        <scheme val="minor"/>
      </rPr>
      <t>summon</t>
    </r>
    <r>
      <rPr>
        <sz val="11"/>
        <color theme="1"/>
        <rFont val="맑은 고딕"/>
        <family val="2"/>
        <charset val="129"/>
        <scheme val="minor"/>
      </rPr>
      <t xml:space="preserve"> - 특정 위치에서 이펙트 생성.
</t>
    </r>
    <r>
      <rPr>
        <b/>
        <sz val="11"/>
        <color theme="1"/>
        <rFont val="맑은 고딕"/>
        <family val="3"/>
        <charset val="129"/>
        <scheme val="minor"/>
      </rPr>
      <t>summon_shoot</t>
    </r>
    <r>
      <rPr>
        <sz val="11"/>
        <color theme="1"/>
        <rFont val="맑은 고딕"/>
        <family val="2"/>
        <charset val="129"/>
        <scheme val="minor"/>
      </rPr>
      <t xml:space="preserve"> - 특정 위치에서 투사체 생성.
</t>
    </r>
    <r>
      <rPr>
        <b/>
        <sz val="11"/>
        <color theme="1"/>
        <rFont val="맑은 고딕"/>
        <family val="3"/>
        <charset val="129"/>
        <scheme val="minor"/>
      </rPr>
      <t>shoot</t>
    </r>
    <r>
      <rPr>
        <sz val="11"/>
        <color theme="1"/>
        <rFont val="맑은 고딕"/>
        <family val="2"/>
        <charset val="129"/>
        <scheme val="minor"/>
      </rPr>
      <t xml:space="preserve"> - 원거리 투사체 발사 및 타격 + 데미지 출력. (투사체 존재여부 및 타격시 딜레이 여부 달라짐)
           연타시 타격 횟수만큼 찍어줄 것.
           개발필요 -&gt; 연타일때   1번째에만 이펙트 출력하고, 이후는 데미지 출력만 처리
</t>
    </r>
    <r>
      <rPr>
        <b/>
        <sz val="11"/>
        <color theme="1"/>
        <rFont val="맑은 고딕"/>
        <family val="3"/>
        <charset val="129"/>
        <scheme val="minor"/>
      </rPr>
      <t>hit</t>
    </r>
    <r>
      <rPr>
        <sz val="11"/>
        <color theme="1"/>
        <rFont val="맑은 고딕"/>
        <family val="2"/>
        <charset val="129"/>
        <scheme val="minor"/>
      </rPr>
      <t xml:space="preserve"> - 근거리 타격 + 데미지 출력. 연타시 타격 횟수만큼 찍어줄 것.
           개발필요 -&gt; 연타일때   1번째에만 이펙트 출력하고, 이후는 데미지 출력만 처리
</t>
    </r>
    <r>
      <rPr>
        <b/>
        <sz val="11"/>
        <color theme="1"/>
        <rFont val="맑은 고딕"/>
        <family val="3"/>
        <charset val="129"/>
        <scheme val="minor"/>
      </rPr>
      <t>apply_1~10</t>
    </r>
    <r>
      <rPr>
        <sz val="11"/>
        <color theme="1"/>
        <rFont val="맑은 고딕"/>
        <family val="2"/>
        <charset val="129"/>
        <scheme val="minor"/>
      </rPr>
      <t xml:space="preserve"> - 추가효과 발동 (기존 buff, debuff, heal 통합). 효과 갯수만큼 찍어주기.</t>
    </r>
    <phoneticPr fontId="1" type="noConversion"/>
  </si>
  <si>
    <t>hit</t>
    <phoneticPr fontId="1" type="noConversion"/>
  </si>
  <si>
    <t>apply_1</t>
  </si>
  <si>
    <t>apply_1</t>
    <phoneticPr fontId="1" type="noConversion"/>
  </si>
  <si>
    <t>apply_2</t>
  </si>
  <si>
    <t>apply_3</t>
  </si>
  <si>
    <t>apply_4</t>
  </si>
  <si>
    <t>apply_5</t>
  </si>
  <si>
    <t>summon</t>
    <phoneticPr fontId="1" type="noConversion"/>
  </si>
  <si>
    <t>summon_shoot</t>
    <phoneticPr fontId="1" type="noConversion"/>
  </si>
  <si>
    <t>heal</t>
    <phoneticPr fontId="1" type="noConversion"/>
  </si>
  <si>
    <t>effect</t>
    <phoneticPr fontId="1" type="noConversion"/>
  </si>
  <si>
    <t>buff</t>
    <phoneticPr fontId="1" type="noConversion"/>
  </si>
  <si>
    <t>33,33,34</t>
    <phoneticPr fontId="1" type="noConversion"/>
  </si>
  <si>
    <t>20,20,20,20,20</t>
    <phoneticPr fontId="1" type="noConversion"/>
  </si>
  <si>
    <t>데이지/스킬2/아군 전체 크리티컬 데미지 6초간 증가</t>
    <phoneticPr fontId="1" type="noConversion"/>
  </si>
  <si>
    <t>0</t>
    <phoneticPr fontId="1" type="noConversion"/>
  </si>
  <si>
    <t>119 물리 크리티컬 추가 대미지 증가</t>
  </si>
  <si>
    <t>105 크리티컬 파워 절대 값</t>
  </si>
  <si>
    <t>베리타리움</t>
  </si>
  <si>
    <t>10030401</t>
    <phoneticPr fontId="1" type="noConversion"/>
  </si>
  <si>
    <t>5,5,5,5,5,5,5,5,5,5,5,5,5,5,5,5,5,15</t>
    <phoneticPr fontId="1" type="noConversion"/>
  </si>
  <si>
    <t>10030201</t>
    <phoneticPr fontId="1" type="noConversion"/>
  </si>
  <si>
    <t>바이올렛/스킬2/크리티컬 증가</t>
    <phoneticPr fontId="1" type="noConversion"/>
  </si>
  <si>
    <t>pc_skill_desc_id</t>
    <phoneticPr fontId="1" type="noConversion"/>
  </si>
  <si>
    <t>스킬 설명</t>
    <phoneticPr fontId="1" type="noConversion"/>
  </si>
  <si>
    <t>바이올렛/궁극기/전방 적 1명 공격 (스킬 대미지 250%)</t>
    <phoneticPr fontId="1" type="noConversion"/>
  </si>
  <si>
    <t>데이지/궁극기/ 전방 적 1명 18연타 (공격력 250%)</t>
    <phoneticPr fontId="1" type="noConversion"/>
  </si>
  <si>
    <t>데이지/일반/3연타</t>
    <phoneticPr fontId="1" type="noConversion"/>
  </si>
  <si>
    <t>데이지/스킬1/전방 1명 5 연타 데미지(120%)</t>
    <phoneticPr fontId="1" type="noConversion"/>
  </si>
  <si>
    <t>바이올렛/궁극기/아군 전체 크리티컬 6초간 증가</t>
    <phoneticPr fontId="1" type="noConversion"/>
  </si>
  <si>
    <t>10020101</t>
    <phoneticPr fontId="1" type="noConversion"/>
  </si>
  <si>
    <t>10020201</t>
    <phoneticPr fontId="1" type="noConversion"/>
  </si>
  <si>
    <t>117 물리 크리티컬 확률 증가</t>
  </si>
  <si>
    <t>104 크리티컬 확률 절대값</t>
  </si>
  <si>
    <t>skill_title_violet_03</t>
  </si>
  <si>
    <t>skill_title_daisy_03</t>
  </si>
  <si>
    <t>섬광 폭발</t>
    <phoneticPr fontId="1" type="noConversion"/>
  </si>
  <si>
    <t>집중광선</t>
    <phoneticPr fontId="1" type="noConversion"/>
  </si>
  <si>
    <t>원거리 전방 1명을 공격하고, 뒤에 있는 아군에게 버프</t>
    <phoneticPr fontId="1" type="noConversion"/>
  </si>
  <si>
    <t>원거리 전방 1명을 공격하고, 주변에 있는 아군에게 버프</t>
    <phoneticPr fontId="1" type="noConversion"/>
  </si>
  <si>
    <t>10030101</t>
    <phoneticPr fontId="1" type="noConversion"/>
  </si>
  <si>
    <t>10040101</t>
    <phoneticPr fontId="1" type="noConversion"/>
  </si>
  <si>
    <t>10020401</t>
    <phoneticPr fontId="1" type="noConversion"/>
  </si>
  <si>
    <t>skill_desc_pc_001</t>
    <phoneticPr fontId="1" type="noConversion"/>
  </si>
  <si>
    <t>skill_desc_lucia_01_1</t>
    <phoneticPr fontId="1" type="noConversion"/>
  </si>
  <si>
    <t>skill_desc_lucia_02_1</t>
    <phoneticPr fontId="1" type="noConversion"/>
  </si>
  <si>
    <t>skill_desc_lucia_03_1</t>
    <phoneticPr fontId="1" type="noConversion"/>
  </si>
  <si>
    <t>skill_desc_laila_01_1</t>
  </si>
  <si>
    <t>skill_desc_laila_01_2</t>
  </si>
  <si>
    <t>skill_desc_laila_02_1</t>
  </si>
  <si>
    <t>skill_desc_laila_02_2</t>
  </si>
  <si>
    <t>skill_desc_laila_02_3</t>
  </si>
  <si>
    <t>skill_desc_laila_03_1</t>
  </si>
  <si>
    <t>skill_desc_laila_03_2</t>
  </si>
  <si>
    <t>skill_desc_laila_03_3</t>
  </si>
  <si>
    <t>skill_desc_violet_01_1</t>
  </si>
  <si>
    <t>skill_desc_violet_02_1</t>
  </si>
  <si>
    <t>skill_desc_violet_03_1</t>
  </si>
  <si>
    <t>skill_desc_violet_03_2</t>
  </si>
  <si>
    <t>skill_desc_daisy_01_1</t>
  </si>
  <si>
    <t>skill_desc_daisy_02_1</t>
  </si>
  <si>
    <t>skill_desc_daisy_03_1</t>
  </si>
  <si>
    <t>skill_desc_daisy_03_2</t>
  </si>
  <si>
    <t>skill_desc_ailyn_01_1</t>
  </si>
  <si>
    <t>skill_desc_ailyn_02_1</t>
  </si>
  <si>
    <t>skill_desc_ailyn_03_1</t>
  </si>
  <si>
    <t>skill_desc_ailyn_03_2</t>
  </si>
  <si>
    <t>skill_desc_ailyn_03_3</t>
  </si>
  <si>
    <t>skill_desc_claire_01_1</t>
  </si>
  <si>
    <t>skill_desc_claire_02_1</t>
  </si>
  <si>
    <t>skill_desc_claire_03_2</t>
    <phoneticPr fontId="1" type="noConversion"/>
  </si>
  <si>
    <t>skill_desc_elizabath_01_1</t>
  </si>
  <si>
    <t>skill_desc_elizabath_01_2</t>
  </si>
  <si>
    <t>skill_desc_elizabath_02_1</t>
  </si>
  <si>
    <t>skill_desc_elizabath_02_2</t>
  </si>
  <si>
    <t>skill_desc_elizabath_03_1</t>
  </si>
  <si>
    <t>skill_desc_elizabath_03_2</t>
  </si>
  <si>
    <t>skill_desc_elizabath_03_3</t>
  </si>
  <si>
    <t>string[]</t>
    <phoneticPr fontId="1" type="noConversion"/>
  </si>
  <si>
    <t>Assets/AssetResources/Prefabs/Effects/Skill/Left/Violet/SkillEffect_Violet_Attack_01_Cast</t>
    <phoneticPr fontId="1" type="noConversion"/>
  </si>
  <si>
    <t>Assets/AssetResources/Prefabs/Effects/Skill/Left/Violet/SkillEffect_Violet_Skill_01_Cast</t>
  </si>
  <si>
    <t>Assets/AssetResources/Prefabs/Effects/Skill/Left/Violet/SkillEffect_Violet_Skill_02_Cast</t>
  </si>
  <si>
    <t>Assets/AssetResources/Prefabs/Effects/Skill/Left/Violet/SkillEffect_Violet_Attack_01_Bullet</t>
    <phoneticPr fontId="1" type="noConversion"/>
  </si>
  <si>
    <t>Assets/AssetResources/Prefabs/Effects/Skill/Left/Violet/SkillEffect_Violet_Skill_01_Bullet</t>
  </si>
  <si>
    <t>Assets/AssetResources/Prefabs/Effects/Skill/Left/Violet/SkillEffect_Violet_Attack_01_Hit</t>
  </si>
  <si>
    <t>Assets/AssetResources/Prefabs/Effects/Skill/Left/Violet/SkillEffect_Violet_Skill_01_Hit</t>
  </si>
  <si>
    <t>22 나를 포함한 내 뒤 지정 거리 이내 아군 선택</t>
  </si>
  <si>
    <t>21 나를 포함한 내 주변 지정 거리 이내 아군 선택</t>
  </si>
  <si>
    <t>Assets/AssetResources/Prefabs/Effects/Skill/Left/Daisy/SkillEffect_Daisy_Attack_01_Cast</t>
    <phoneticPr fontId="1" type="noConversion"/>
  </si>
  <si>
    <t>Assets/AssetResources/Prefabs/Effects/Skill/Left/Daisy/SkillEffect_Daisy_Skill1_01_Cast</t>
  </si>
  <si>
    <t>Assets/AssetResources/Prefabs/Effects/Skill/Left/Daisy/SkillEffect_Daisy_Skill2_01_Cast</t>
  </si>
  <si>
    <t>Assets/AssetResources/Prefabs/Effects/Skill/Left/Daisy/SkillEffect_Daisy_Attack_01_Bullet</t>
  </si>
  <si>
    <t>Assets/AssetResources/Prefabs/Effects/Skill/Left/Daisy/SkillEffect_Daisy_Skill1_01_Bullet</t>
  </si>
  <si>
    <t>Assets/AssetResources/Prefabs/Effects/Skill/Left/Violet/SkillEffect_Violet_Skill_02_Duration_Critical_Up</t>
    <phoneticPr fontId="1" type="noConversion"/>
  </si>
  <si>
    <t>Assets/AssetResources/Prefabs/Effects/Skill/Left/Daisy/SkillEffect_Daisy_Skill2_01_Duration_Cri_Power_Up</t>
    <phoneticPr fontId="1" type="noConversion"/>
  </si>
  <si>
    <t>Assets/AssetResources/Prefabs/Effects/Skill/Left/Daisy/SkillEffect_Daisy_Attack_01_Hit</t>
  </si>
  <si>
    <t>Assets/AssetResources/Prefabs/Effects/Skill/Left/Daisy/SkillEffect_Daisy_Skill1_01_Hit</t>
  </si>
  <si>
    <t>131 명중 감소</t>
  </si>
  <si>
    <t>Assets/AssetResources/Prefabs/Effects/Skill/Left/Elizabeth/SkillEffect_Elizabeth_Skill2_01_Duration_Blind</t>
  </si>
  <si>
    <t>Assets/AssetResources/Prefabs/Effects/Skill/Left/Elizabeth/SkillEffect_Elizabeth_Skill1_01_Cast</t>
  </si>
  <si>
    <t>Assets/AssetResources/Prefabs/Effects/Skill/Left/Elizabeth/SkillEffect_Elizabeth_Attack_01_Hit</t>
  </si>
  <si>
    <t>Assets/AssetResources/Prefabs/Effects/Skill/Left/Elizabeth/SkillEffect_Elizabeth_Attack_01_Bullet</t>
  </si>
  <si>
    <t>207 명중률 배율 계산</t>
  </si>
  <si>
    <t>Assets/AssetResources/Prefabs/Effects/Skill/Ultimate/SkillEffect_Elizabeth_Ultimate_Cast</t>
  </si>
  <si>
    <t>Assets/AssetResources/Prefabs/Effects/Skill/Ultimate/SkillEffect_Elizabeth_Ultimate_Bullet</t>
    <phoneticPr fontId="1" type="noConversion"/>
  </si>
  <si>
    <t>Assets/AssetResources/Prefabs/Effects/Skill/Ultimate/SkillEffect_Elizabeth_Ultimate_Hit</t>
  </si>
  <si>
    <t>summon_shoot</t>
  </si>
  <si>
    <t>10050201</t>
    <phoneticPr fontId="1" type="noConversion"/>
  </si>
  <si>
    <t>Assets/AssetResources/Prefabs/Effects/Skill/Ultimate/SkillEffect_Violet_Ultimate_Cast</t>
  </si>
  <si>
    <t>Assets/AssetResources/Prefabs/Effects/Skill/Ultimate/SkillEffect_Daisy_Ultimate_Cast</t>
  </si>
  <si>
    <t>Assets/AssetResources/Prefabs/Effects/Skill/Ultimate/SkillEffect_Violet_Ultimate_Hit</t>
  </si>
  <si>
    <t>Assets/AssetResources/Prefabs/Effects/Skill/Ultimate/SkillEffect_Daisy_Ultimate_Hit</t>
  </si>
  <si>
    <t>Assets/AssetResources/Prefabs/Effects/Skill/Left/Elizabeth/SkillEffect_Elizabeth_Ultimate_Duration_DefDown</t>
  </si>
  <si>
    <t>16,16,16,16,16,20</t>
    <phoneticPr fontId="1" type="noConversion"/>
  </si>
  <si>
    <t>상태이상효과 아이콘</t>
    <phoneticPr fontId="1" type="noConversion"/>
  </si>
  <si>
    <t>icon_path</t>
    <phoneticPr fontId="1" type="noConversion"/>
  </si>
  <si>
    <t>Assets/AssetResources/Prefabs/Effects/Skill/Left/Elizabeth/SkillEffect_Elizabeth_Skill1_01_Hit_Ground</t>
    <phoneticPr fontId="1" type="noConversion"/>
  </si>
  <si>
    <t>Assets/AssetResources/Prefabs/Effects/Skill/Left/Elizabeth/SkillEffect_Elizabeth_Skill1_01_Hit_Front</t>
    <phoneticPr fontId="1" type="noConversion"/>
  </si>
  <si>
    <t>Assets/AssetResources/Prefabs/Effects/Skill/Left/Elizabeth/SkillEffect_Elizabeth_Skill2_01_Cast_Ground,Assets/AssetResources/Prefabs/Effects/Skill/Left/Elizabeth/SkillEffect_Elizabeth_Skill2_01_Cast_Front</t>
    <phoneticPr fontId="1" type="noConversion"/>
  </si>
  <si>
    <t>Assets/AssetResources/Textures/Icons/Duration/Icon_DummyBuff01</t>
  </si>
  <si>
    <t>Assets/AssetResources/Textures/Icons/Duration/Icon_DummyBuff02</t>
  </si>
  <si>
    <t>Assets/AssetResources/Textures/Icons/Duration/Icon_DummyBuff03</t>
  </si>
  <si>
    <t>Assets/AssetResources/Textures/Icons/Duration/Icon_DummyDefense01</t>
  </si>
  <si>
    <t>Assets/AssetResources/Textures/Icons/Duration/Icon_DummyDefense02</t>
  </si>
  <si>
    <t>Assets/AssetResources/Textures/Icons/Duration/Icon_DummyDefense03</t>
  </si>
  <si>
    <t>Assets/AssetResources/Textures/Icons/Duration/Icon_DummyBuff04</t>
  </si>
  <si>
    <t>Assets/AssetResources/Textures/Icons/Duration/Icon_DummyBuff05</t>
  </si>
  <si>
    <t>Assets/AssetResources/Textures/Icons/Duration/Icon_DummyBuff06</t>
  </si>
  <si>
    <t>Assets/AssetResources/Textures/Icons/Duration/Icon_DummyBuff07</t>
  </si>
  <si>
    <t>Assets/AssetResources/Textures/Icons/Duration/Icon_DummyBuff08</t>
  </si>
  <si>
    <t>Assets/AssetResources/Textures/Icons/Duration/Icon_DummyDefense05</t>
  </si>
  <si>
    <t>Assets/AssetResources/Textures/Icons/Duration/Icon_DummyDefense04</t>
  </si>
  <si>
    <t>Assets/AssetResources/Prefabs/Effects/Skill/Left/Eileen/SkillEffect_Eileen_Attack_01_Cast</t>
    <phoneticPr fontId="1" type="noConversion"/>
  </si>
  <si>
    <t>Assets/AssetResources/Prefabs/Effects/Skill/Left/Eileen/SkillEffect_Eileen_Skill1_01_Cast</t>
  </si>
  <si>
    <t>Assets/AssetResources/Prefabs/Effects/Skill/Left/Eileen/SkillEffect_Eileen_Skill1_02_Cast</t>
  </si>
  <si>
    <t>14,14,14,14,14,15,15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</si>
</sst>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1D1C1D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6" fillId="0" borderId="1" xfId="0" applyFon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7" borderId="4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7" borderId="5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7" borderId="11" xfId="0" applyFill="1" applyBorder="1" applyAlignment="1">
      <alignment horizontal="left" vertical="center"/>
    </xf>
    <xf numFmtId="0" fontId="0" fillId="0" borderId="11" xfId="0" applyBorder="1">
      <alignment vertical="center"/>
    </xf>
    <xf numFmtId="0" fontId="0" fillId="7" borderId="4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5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1" xfId="0" applyFill="1" applyBorder="1">
      <alignment vertical="center"/>
    </xf>
    <xf numFmtId="0" fontId="0" fillId="8" borderId="5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49" fontId="0" fillId="0" borderId="0" xfId="0" applyNumberForma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/>
    </xf>
    <xf numFmtId="49" fontId="0" fillId="0" borderId="4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0" xfId="0" applyNumberFormat="1">
      <alignment vertical="center"/>
    </xf>
    <xf numFmtId="0" fontId="0" fillId="8" borderId="11" xfId="0" applyFill="1" applyBorder="1">
      <alignment vertical="center"/>
    </xf>
    <xf numFmtId="0" fontId="0" fillId="7" borderId="11" xfId="0" applyFill="1" applyBorder="1">
      <alignment vertical="center"/>
    </xf>
    <xf numFmtId="49" fontId="0" fillId="0" borderId="11" xfId="0" applyNumberForma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8" borderId="3" xfId="0" applyFill="1" applyBorder="1">
      <alignment vertical="center"/>
    </xf>
    <xf numFmtId="0" fontId="0" fillId="7" borderId="3" xfId="0" applyFill="1" applyBorder="1">
      <alignment vertical="center"/>
    </xf>
    <xf numFmtId="49" fontId="0" fillId="0" borderId="3" xfId="0" applyNumberFormat="1" applyBorder="1">
      <alignment vertical="center"/>
    </xf>
    <xf numFmtId="0" fontId="0" fillId="0" borderId="18" xfId="0" applyBorder="1">
      <alignment vertical="center"/>
    </xf>
    <xf numFmtId="0" fontId="2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7" fillId="0" borderId="1" xfId="0" applyFont="1" applyBorder="1">
      <alignment vertical="center"/>
    </xf>
    <xf numFmtId="0" fontId="2" fillId="11" borderId="1" xfId="0" applyFont="1" applyFill="1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7" borderId="2" xfId="0" applyFill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5" borderId="11" xfId="0" applyFill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res_type"/>
      <sheetName val="@item_type"/>
      <sheetName val="@sd_body_type"/>
      <sheetName val="@stage_common"/>
      <sheetName val="@reward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TARGET_RULE_TYPE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RANDOM</v>
          </cell>
          <cell r="B4">
            <v>0</v>
          </cell>
          <cell r="C4" t="str">
            <v>0 임의 타겟 선택</v>
          </cell>
        </row>
        <row r="5">
          <cell r="A5" t="str">
            <v>SELF</v>
          </cell>
          <cell r="B5">
            <v>1</v>
          </cell>
          <cell r="C5" t="str">
            <v>1 자신 선택</v>
          </cell>
        </row>
        <row r="6">
          <cell r="A6" t="str">
            <v>ALL</v>
          </cell>
          <cell r="B6">
            <v>2</v>
          </cell>
          <cell r="C6" t="str">
            <v>2 전체 선택</v>
          </cell>
        </row>
        <row r="7">
          <cell r="A7" t="str">
            <v>ALL_WITHOUT_ME</v>
          </cell>
          <cell r="B7">
            <v>3</v>
          </cell>
          <cell r="C7" t="str">
            <v>3 자신을 제외한 아군 전체 선택</v>
          </cell>
        </row>
        <row r="8">
          <cell r="A8" t="str">
            <v>ALLY_WITHOUT_ME_NEAREST</v>
          </cell>
          <cell r="B8">
            <v>4</v>
          </cell>
          <cell r="C8" t="str">
            <v>4 자신을 제외한 가장 가까운 아군 선택</v>
          </cell>
        </row>
        <row r="9">
          <cell r="A9" t="str">
            <v>ALLY_WITHOUT_ME_FURTHEST</v>
          </cell>
          <cell r="B9">
            <v>5</v>
          </cell>
          <cell r="C9" t="str">
            <v>5 자신을 제외한 가장 먼 아군 선택</v>
          </cell>
        </row>
        <row r="10">
          <cell r="A10" t="str">
            <v>NEAREST</v>
          </cell>
          <cell r="B10">
            <v>6</v>
          </cell>
          <cell r="C10" t="str">
            <v>6 가장 가까운 적 선택 (순번 컬럼을 연동하여 앞에서부터의 순서대로)</v>
          </cell>
        </row>
        <row r="11">
          <cell r="A11" t="str">
            <v>FURTHEST</v>
          </cell>
          <cell r="B11">
            <v>7</v>
          </cell>
          <cell r="C11" t="str">
            <v>7 가장 거리가 먼 적 선택 (순번 컬럼을 연동하여 뒤에서부터의 순서대로)</v>
          </cell>
        </row>
        <row r="12">
          <cell r="A12" t="str">
            <v>NEAREST_ADD_BACK_RANGE</v>
          </cell>
          <cell r="B12">
            <v>8</v>
          </cell>
          <cell r="C12" t="str">
            <v>8 가장 가까운 적 우선 선택(순번 컬럼 연동하여 순서대로) 후 일정 영역내의 뒤에있는 타겟의 추가 선택</v>
          </cell>
        </row>
        <row r="13">
          <cell r="A13" t="str">
            <v>FURTHEST_ADD_FRONT_RANGE</v>
          </cell>
          <cell r="B13">
            <v>9</v>
          </cell>
          <cell r="C13" t="str">
            <v>9 가장 거리가 먼 적 우선 선택 (순번 컬럼을 연동하여 뒤에서부터의 순서대로) 후 일정 영역내의 앞에 있는 타겟 추가 선택</v>
          </cell>
        </row>
        <row r="14">
          <cell r="A14" t="str">
            <v>NEAREST_ADD_ARROUND_RANGE</v>
          </cell>
          <cell r="B14">
            <v>10</v>
          </cell>
          <cell r="C14" t="str">
            <v>10 가장 가까운 적 우선 선택(순번 컬럼 연동하여 순서대로) 후 일정 영역내의(주변) 타겟의 추가 선택</v>
          </cell>
        </row>
        <row r="15">
          <cell r="A15" t="str">
            <v>FURTHEST_ADD_ARROUND_RANGE</v>
          </cell>
          <cell r="B15">
            <v>11</v>
          </cell>
          <cell r="C15" t="str">
            <v>11 가장 거리가 먼 적 우선 선택 (순번 컬럼을 연동하여 뒤에서부터의 순서대로) 후 일정 영역내의 (주변) 타겟 추가 선택</v>
          </cell>
        </row>
        <row r="16">
          <cell r="A16" t="str">
            <v>ARROUND_RANGE_WITH_ME</v>
          </cell>
          <cell r="B16">
            <v>21</v>
          </cell>
          <cell r="C16" t="str">
            <v>21 나를 포함한 내 주변 지정 거리 이내 아군 선택</v>
          </cell>
        </row>
        <row r="17">
          <cell r="A17" t="str">
            <v>BACK_RANGE_WITH_ME</v>
          </cell>
          <cell r="B17">
            <v>22</v>
          </cell>
          <cell r="C17" t="str">
            <v>22 나를 포함한 내 뒤 지정 거리 이내 아군 선택</v>
          </cell>
        </row>
        <row r="18">
          <cell r="A18" t="str">
            <v>FRONT_RANGE_WITH_ME</v>
          </cell>
          <cell r="B18">
            <v>23</v>
          </cell>
          <cell r="C18" t="str">
            <v>23 나를 포함한 내 앞 지정 거리 이내 아군 선택</v>
          </cell>
        </row>
        <row r="19">
          <cell r="A19" t="str">
            <v>ARROUND_RANGE_WITHOUT_ME</v>
          </cell>
          <cell r="B19">
            <v>24</v>
          </cell>
          <cell r="C19" t="str">
            <v>24 나를 제외한 내 주변 지정 거리 이내 아군 선택</v>
          </cell>
        </row>
        <row r="20">
          <cell r="A20" t="str">
            <v>BACK_RANGE_WITHOUT_ME</v>
          </cell>
          <cell r="B20">
            <v>25</v>
          </cell>
          <cell r="C20" t="str">
            <v>25 나를 제외한 내 뒤 지정 거리 이내 아군 선택</v>
          </cell>
        </row>
        <row r="21">
          <cell r="A21" t="str">
            <v>FRONT_RANGE_WITHOUT_ME</v>
          </cell>
          <cell r="B21">
            <v>26</v>
          </cell>
          <cell r="C21" t="str">
            <v>26 나를 제외한 내 앞 지정 거리 이내 아군 선택</v>
          </cell>
        </row>
        <row r="22">
          <cell r="A22" t="str">
            <v>APPROACH</v>
          </cell>
          <cell r="B22">
            <v>9999</v>
          </cell>
          <cell r="C22" t="str">
            <v>9999 접근 거리 타겟</v>
          </cell>
        </row>
        <row r="23">
          <cell r="A23" t="str">
            <v>LOW_HP_VALUE</v>
          </cell>
          <cell r="B23">
            <v>10001</v>
          </cell>
          <cell r="C23" t="str">
            <v>10001 현재 체력이 가장 낮은 대상</v>
          </cell>
        </row>
        <row r="24">
          <cell r="A24" t="str">
            <v>HIGH_HP_VALUE</v>
          </cell>
          <cell r="B24">
            <v>10002</v>
          </cell>
          <cell r="C24" t="str">
            <v>10002 현재 체력이 가장 높은 대상</v>
          </cell>
        </row>
        <row r="25">
          <cell r="A25" t="str">
            <v>HIGH_HP_RATE</v>
          </cell>
          <cell r="B25">
            <v>10003</v>
          </cell>
          <cell r="C25" t="str">
            <v>10003 남은 체력 비율이 가장 높은 대상</v>
          </cell>
        </row>
        <row r="26">
          <cell r="A26" t="str">
            <v>LOW_HP_RATE</v>
          </cell>
          <cell r="B26">
            <v>10004</v>
          </cell>
          <cell r="C26" t="str">
            <v>10004 남은 체력 비율이 가장 낮은 대상</v>
          </cell>
        </row>
        <row r="27">
          <cell r="A27" t="str">
            <v>LOW_MAX_HP</v>
          </cell>
          <cell r="B27">
            <v>10005</v>
          </cell>
          <cell r="C27" t="str">
            <v>10003 최대 체력이 가장 낮은 대상</v>
          </cell>
        </row>
        <row r="28">
          <cell r="A28" t="str">
            <v>HIGH_MAX_HP</v>
          </cell>
          <cell r="B28">
            <v>10006</v>
          </cell>
          <cell r="C28" t="str">
            <v>10004 최대 체력이 가장 높은 대상</v>
          </cell>
        </row>
        <row r="29">
          <cell r="A29" t="str">
            <v>LOW_P_ATK</v>
          </cell>
          <cell r="B29">
            <v>10007</v>
          </cell>
          <cell r="C29" t="str">
            <v>10005 물리 공격력이 가장 낮은 대상</v>
          </cell>
        </row>
        <row r="30">
          <cell r="A30" t="str">
            <v>HIGH_P_ATK</v>
          </cell>
          <cell r="B30">
            <v>10008</v>
          </cell>
          <cell r="C30" t="str">
            <v>10006 물리 공격력이 가장 높은 대상</v>
          </cell>
        </row>
        <row r="31">
          <cell r="A31" t="str">
            <v>LOW_M_ATK</v>
          </cell>
          <cell r="B31">
            <v>10009</v>
          </cell>
          <cell r="C31" t="str">
            <v>10007 마법 공격력이 가장 낮은 대상</v>
          </cell>
        </row>
        <row r="32">
          <cell r="A32" t="str">
            <v>HIGH_M_ATK</v>
          </cell>
          <cell r="B32">
            <v>10010</v>
          </cell>
          <cell r="C32" t="str">
            <v>10008 마법 공격력이 가장 높은 대상</v>
          </cell>
        </row>
        <row r="33">
          <cell r="A33" t="str">
            <v>LOW_PM_ATK</v>
          </cell>
          <cell r="B33">
            <v>10011</v>
          </cell>
          <cell r="C33" t="str">
            <v>10009 물리/ 마법 공격력이 가장 낮은 대상</v>
          </cell>
        </row>
        <row r="34">
          <cell r="A34" t="str">
            <v>HIGH_PM_ATK</v>
          </cell>
          <cell r="B34">
            <v>10012</v>
          </cell>
          <cell r="C34" t="str">
            <v>10010 물리/ 마법 공격력이 가장 높은 대상</v>
          </cell>
        </row>
        <row r="35">
          <cell r="A35" t="str">
            <v>LOW_P_DEF</v>
          </cell>
          <cell r="B35">
            <v>10013</v>
          </cell>
          <cell r="C35" t="str">
            <v>10011 물리 방어력이 가장 낮은 대상</v>
          </cell>
        </row>
        <row r="36">
          <cell r="A36" t="str">
            <v>HIGH_P_DEF</v>
          </cell>
          <cell r="B36">
            <v>10014</v>
          </cell>
          <cell r="C36" t="str">
            <v>10012 물리 방어력이 가장 높은 대상</v>
          </cell>
        </row>
        <row r="37">
          <cell r="A37" t="str">
            <v>LOW_M_DEF</v>
          </cell>
          <cell r="B37">
            <v>10015</v>
          </cell>
          <cell r="C37" t="str">
            <v>10013 마법 방어력이 가장 낮은 대상</v>
          </cell>
        </row>
        <row r="38">
          <cell r="A38" t="str">
            <v>HIGH_M_DEF</v>
          </cell>
          <cell r="B38">
            <v>10016</v>
          </cell>
          <cell r="C38" t="str">
            <v>10014 마법 방어력이 가장 높은 대상</v>
          </cell>
        </row>
        <row r="39">
          <cell r="A39" t="str">
            <v>LOW_PM_DEF</v>
          </cell>
          <cell r="B39">
            <v>10017</v>
          </cell>
          <cell r="C39" t="str">
            <v>10015 물리/ 마법 방어력이 가장 낮은 대상</v>
          </cell>
        </row>
        <row r="40">
          <cell r="A40" t="str">
            <v>HIGH_PM_DEF</v>
          </cell>
          <cell r="B40">
            <v>10018</v>
          </cell>
          <cell r="C40" t="str">
            <v>10016 물리/ 마법 방어력이 가장 높은 대상</v>
          </cell>
        </row>
        <row r="41">
          <cell r="A41" t="str">
            <v>LOW_P_CRI_INC</v>
          </cell>
          <cell r="B41">
            <v>10019</v>
          </cell>
          <cell r="C41" t="str">
            <v>10017 물리 크리티컬 확률이 가장 낮은 대상</v>
          </cell>
        </row>
        <row r="42">
          <cell r="A42" t="str">
            <v>HIGH_P_CRI_INC</v>
          </cell>
          <cell r="B42">
            <v>10020</v>
          </cell>
          <cell r="C42" t="str">
            <v>10018 물리 크리티컬 확률이 가장 높은 대상</v>
          </cell>
        </row>
        <row r="43">
          <cell r="A43" t="str">
            <v>LOW_M_CRI_INC</v>
          </cell>
          <cell r="B43">
            <v>10021</v>
          </cell>
          <cell r="C43" t="str">
            <v>10019 마법 크리티컬 확률이 가장 낮은 대상</v>
          </cell>
        </row>
        <row r="44">
          <cell r="A44" t="str">
            <v>HIGH_M_CRI_INC</v>
          </cell>
          <cell r="B44">
            <v>10022</v>
          </cell>
          <cell r="C44" t="str">
            <v>10020 마법 크리티컬 확률이 가장 높은 대상</v>
          </cell>
        </row>
        <row r="45">
          <cell r="A45" t="str">
            <v>LOW_P_CRI_ADD</v>
          </cell>
          <cell r="B45">
            <v>10023</v>
          </cell>
          <cell r="C45" t="str">
            <v>10021 물리 크리티컬 추가 대미지가 가장 낮은 대상</v>
          </cell>
        </row>
        <row r="46">
          <cell r="A46" t="str">
            <v>HIGH_P_CRI_ADD</v>
          </cell>
          <cell r="B46">
            <v>10024</v>
          </cell>
          <cell r="C46" t="str">
            <v>10022 물리 크리티컬 추가 대미지가 가장 높은 대상</v>
          </cell>
        </row>
        <row r="47">
          <cell r="A47" t="str">
            <v>LOW_M_CRI_ADD</v>
          </cell>
          <cell r="B47">
            <v>10025</v>
          </cell>
          <cell r="C47" t="str">
            <v>10023 마법 크리티컬 추가 대미지가 가장 낮은 대상</v>
          </cell>
        </row>
        <row r="48">
          <cell r="A48" t="str">
            <v>HIGH_M_CRI_ADD</v>
          </cell>
          <cell r="B48">
            <v>10026</v>
          </cell>
          <cell r="C48" t="str">
            <v>10024 마법 크리티컬 추가 대미지가 가장 높은 대상</v>
          </cell>
        </row>
        <row r="49">
          <cell r="A49" t="str">
            <v>LOW_ACCURACY</v>
          </cell>
          <cell r="B49">
            <v>10027</v>
          </cell>
          <cell r="C49" t="str">
            <v>10025 명중이 가장 낮은 대상</v>
          </cell>
        </row>
        <row r="50">
          <cell r="A50" t="str">
            <v>HIGH_ACCURACY</v>
          </cell>
          <cell r="B50">
            <v>10028</v>
          </cell>
          <cell r="C50" t="str">
            <v>10026 명중이 가장 높은 대상</v>
          </cell>
        </row>
        <row r="51">
          <cell r="A51" t="str">
            <v>LOW_EVASION</v>
          </cell>
          <cell r="B51">
            <v>10029</v>
          </cell>
          <cell r="C51" t="str">
            <v>10027 회피가 가장 낮은 대상</v>
          </cell>
        </row>
        <row r="52">
          <cell r="A52" t="str">
            <v>HIGH_EVASION</v>
          </cell>
          <cell r="B52">
            <v>10030</v>
          </cell>
          <cell r="C52" t="str">
            <v>10028 회피가 가장 높은 대상</v>
          </cell>
        </row>
        <row r="53">
          <cell r="A53" t="str">
            <v>LOW_ATK_RECOVERY</v>
          </cell>
          <cell r="B53">
            <v>10031</v>
          </cell>
          <cell r="C53" t="str">
            <v>10029 타격 시 회복량이 가장 낮은 대상</v>
          </cell>
        </row>
        <row r="54">
          <cell r="A54" t="str">
            <v>HIGH_ATK_RECOVERY</v>
          </cell>
          <cell r="B54">
            <v>10032</v>
          </cell>
          <cell r="C54" t="str">
            <v>10030 타격 시 회복량이 가장 높은 대상</v>
          </cell>
        </row>
        <row r="55">
          <cell r="A55" t="str">
            <v>LOW_HEAL</v>
          </cell>
          <cell r="B55">
            <v>10033</v>
          </cell>
          <cell r="C55" t="str">
            <v>10031 회복량이 가장 낮은 대상</v>
          </cell>
        </row>
        <row r="56">
          <cell r="A56" t="str">
            <v>HIGH_HEAL</v>
          </cell>
          <cell r="B56">
            <v>10034</v>
          </cell>
          <cell r="C56" t="str">
            <v>10032 회복량이 가장 높은 대상</v>
          </cell>
        </row>
        <row r="57">
          <cell r="A57" t="str">
            <v>LOW_RESIST</v>
          </cell>
          <cell r="B57">
            <v>10035</v>
          </cell>
          <cell r="C57" t="str">
            <v>10033 강인함이 가장 낮은 대상</v>
          </cell>
        </row>
        <row r="58">
          <cell r="A58" t="str">
            <v>HIGH_RESIST</v>
          </cell>
          <cell r="B58">
            <v>10036</v>
          </cell>
          <cell r="C58" t="str">
            <v>10034 강인함이 가장 높은 대상</v>
          </cell>
        </row>
        <row r="59">
          <cell r="A59" t="str">
            <v>CC_ALL_PROGRESS</v>
          </cell>
          <cell r="B59">
            <v>20001</v>
          </cell>
          <cell r="C59" t="str">
            <v>20001 상태이상 중인 대상</v>
          </cell>
        </row>
        <row r="60">
          <cell r="A60" t="str">
            <v>CC_STUN_PROGRESS</v>
          </cell>
          <cell r="B60">
            <v>20002</v>
          </cell>
          <cell r="C60" t="str">
            <v>20002 기절 중인 대상</v>
          </cell>
        </row>
        <row r="61">
          <cell r="A61" t="str">
            <v>CC_BIND_PROGRESS</v>
          </cell>
          <cell r="B61">
            <v>20003</v>
          </cell>
          <cell r="C61" t="str">
            <v>20003 결박 중인 대상</v>
          </cell>
        </row>
        <row r="62">
          <cell r="A62" t="str">
            <v>CC_SILENCE_PROGRESS</v>
          </cell>
          <cell r="B62">
            <v>20004</v>
          </cell>
          <cell r="C62" t="str">
            <v>20004 침묵 중인 대상</v>
          </cell>
        </row>
        <row r="63">
          <cell r="A63" t="str">
            <v>CC_FREEZ_PROGRESS</v>
          </cell>
          <cell r="B63">
            <v>20005</v>
          </cell>
          <cell r="C63" t="str">
            <v>20005 빙결 중인 대상</v>
          </cell>
        </row>
        <row r="64">
          <cell r="A64" t="str">
            <v>BUFF_ALL_PROGRESS</v>
          </cell>
          <cell r="B64">
            <v>20101</v>
          </cell>
          <cell r="C64" t="str">
            <v>20101 버프 상태 중인 대상</v>
          </cell>
        </row>
        <row r="65">
          <cell r="A65" t="str">
            <v>DEBUFF_ALL_PROGRESS</v>
          </cell>
          <cell r="B65">
            <v>20201</v>
          </cell>
          <cell r="C65" t="str">
            <v>20201 디버프 상태 중인 대상</v>
          </cell>
        </row>
      </sheetData>
      <sheetData sheetId="6"/>
      <sheetData sheetId="7">
        <row r="1">
          <cell r="A1" t="str">
            <v>SECOND_TARGET_RULE_TYPE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AROUND_SPLASH</v>
          </cell>
          <cell r="B5">
            <v>1</v>
          </cell>
          <cell r="C5" t="str">
            <v>1 타겟을 중심으로 지정 반경내에 감지되는 타겟 검사</v>
          </cell>
        </row>
        <row r="6">
          <cell r="A6" t="str">
            <v>BACK_SPLASH</v>
          </cell>
          <cell r="B6">
            <v>2</v>
          </cell>
          <cell r="C6" t="str">
            <v>2 타겟 뒤로 지정 반경내에 감지되는 타겟 검사</v>
          </cell>
        </row>
      </sheetData>
      <sheetData sheetId="8">
        <row r="1">
          <cell r="A1" t="str">
            <v>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</v>
          </cell>
          <cell r="B5">
            <v>1</v>
          </cell>
          <cell r="C5" t="str">
            <v>1 대미지 만큼 현재 체력 감소</v>
          </cell>
        </row>
        <row r="6">
          <cell r="A6" t="str">
            <v>NEXT_DAMAGE_REDUCT</v>
          </cell>
          <cell r="B6">
            <v>2</v>
          </cell>
          <cell r="C6" t="str">
            <v>2 다음 피해의 데미지를 감소</v>
          </cell>
        </row>
        <row r="7">
          <cell r="A7" t="str">
            <v>HP_RECOVERY</v>
          </cell>
          <cell r="B7">
            <v>3</v>
          </cell>
          <cell r="C7" t="str">
            <v>3 대상의 현재 HP를 회복. 
MAX HP를 초과할 수 없다</v>
          </cell>
        </row>
      </sheetData>
      <sheetData sheetId="9">
        <row r="1">
          <cell r="A1" t="str">
            <v>STAT_MULTIPLE_TYPE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ATTACK_VALUE</v>
          </cell>
          <cell r="B5">
            <v>100</v>
          </cell>
          <cell r="C5" t="str">
            <v>100 공격력 절대값 계산</v>
          </cell>
        </row>
        <row r="6">
          <cell r="A6" t="str">
            <v>DEFENSE_VALUE</v>
          </cell>
          <cell r="B6">
            <v>101</v>
          </cell>
          <cell r="C6" t="str">
            <v>101 방어력 절대값 계산</v>
          </cell>
        </row>
        <row r="7">
          <cell r="A7" t="str">
            <v>MAX_LIFE</v>
          </cell>
          <cell r="B7">
            <v>102</v>
          </cell>
          <cell r="C7" t="str">
            <v>102 최대 체력 절대 값</v>
          </cell>
        </row>
        <row r="8">
          <cell r="A8" t="str">
            <v>LIFE</v>
          </cell>
          <cell r="B8">
            <v>103</v>
          </cell>
          <cell r="C8" t="str">
            <v>103 현재 체력 절대 값</v>
          </cell>
        </row>
        <row r="9">
          <cell r="A9" t="str">
            <v>CRITICAL_CHANCE</v>
          </cell>
          <cell r="B9">
            <v>104</v>
          </cell>
          <cell r="C9" t="str">
            <v>104 크리티컬 확률 절대값</v>
          </cell>
        </row>
        <row r="10">
          <cell r="A10" t="str">
            <v>CRITICAL_POWER_ADD</v>
          </cell>
          <cell r="B10">
            <v>105</v>
          </cell>
          <cell r="C10" t="str">
            <v>105 크리티컬 파워 절대 값</v>
          </cell>
        </row>
        <row r="11">
          <cell r="A11" t="str">
            <v>ACCURACY_VALUE</v>
          </cell>
          <cell r="B11">
            <v>106</v>
          </cell>
          <cell r="C11" t="str">
            <v>106 명중률 절대 값</v>
          </cell>
        </row>
        <row r="12">
          <cell r="A12" t="str">
            <v>EVASION_VALUE</v>
          </cell>
          <cell r="B12">
            <v>107</v>
          </cell>
          <cell r="C12" t="str">
            <v>107 회피율 절대 값</v>
          </cell>
        </row>
        <row r="13">
          <cell r="A13" t="str">
            <v>HEAL_VALUE</v>
          </cell>
          <cell r="B13">
            <v>108</v>
          </cell>
          <cell r="C13" t="str">
            <v>108 회복량 절대 값</v>
          </cell>
        </row>
        <row r="14">
          <cell r="A14" t="str">
            <v>ATTACK_RATE</v>
          </cell>
          <cell r="B14">
            <v>201</v>
          </cell>
          <cell r="C14" t="str">
            <v>201 공격력 배율 계산</v>
          </cell>
        </row>
        <row r="15">
          <cell r="A15" t="str">
            <v>DEFENSE_RATE</v>
          </cell>
          <cell r="B15">
            <v>202</v>
          </cell>
          <cell r="C15" t="str">
            <v>202 방어력 배율 계산</v>
          </cell>
        </row>
        <row r="16">
          <cell r="A16" t="str">
            <v>MAX_LIFE_RATE</v>
          </cell>
          <cell r="B16">
            <v>203</v>
          </cell>
          <cell r="C16" t="str">
            <v>203 최대 체력 배율 값</v>
          </cell>
        </row>
        <row r="17">
          <cell r="A17" t="str">
            <v>LIFE_RATE</v>
          </cell>
          <cell r="B17">
            <v>204</v>
          </cell>
          <cell r="C17" t="str">
            <v>204 현재 체력 배율 계산</v>
          </cell>
        </row>
        <row r="18">
          <cell r="A18" t="str">
            <v>CRITICAL_CHANCE_RATE</v>
          </cell>
          <cell r="B18">
            <v>205</v>
          </cell>
          <cell r="C18" t="str">
            <v>205 크리티컬 확률 배율 계산</v>
          </cell>
        </row>
        <row r="19">
          <cell r="A19" t="str">
            <v>CRITICAL_POWER_ADD_RATE</v>
          </cell>
          <cell r="B19">
            <v>206</v>
          </cell>
          <cell r="C19" t="str">
            <v>206 크리티컬 파워 배율 계산</v>
          </cell>
        </row>
        <row r="20">
          <cell r="A20" t="str">
            <v>ACCURACY_RATE</v>
          </cell>
          <cell r="B20">
            <v>207</v>
          </cell>
          <cell r="C20" t="str">
            <v>207 명중률 배율 계산</v>
          </cell>
        </row>
        <row r="21">
          <cell r="A21" t="str">
            <v>EVASION_RATE</v>
          </cell>
          <cell r="B21">
            <v>208</v>
          </cell>
          <cell r="C21" t="str">
            <v>208 회피율 배율 계산</v>
          </cell>
        </row>
        <row r="22">
          <cell r="A22" t="str">
            <v>HEAL_RATE</v>
          </cell>
          <cell r="B22">
            <v>209</v>
          </cell>
          <cell r="C22" t="str">
            <v>209 회복량 배율 계산</v>
          </cell>
        </row>
        <row r="23">
          <cell r="A23" t="str">
            <v>DAMAGE</v>
          </cell>
          <cell r="B23">
            <v>210</v>
          </cell>
          <cell r="C23" t="str">
            <v>210 피해량 배율 계산</v>
          </cell>
        </row>
      </sheetData>
      <sheetData sheetId="10"/>
      <sheetData sheetId="11"/>
      <sheetData sheetId="12"/>
      <sheetData sheetId="13">
        <row r="1">
          <cell r="A1" t="str">
            <v>TARGET_TYPE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MY_TEAM</v>
          </cell>
          <cell r="B4">
            <v>0</v>
          </cell>
          <cell r="C4" t="str">
            <v>0 아군</v>
          </cell>
        </row>
        <row r="5">
          <cell r="A5" t="str">
            <v>ENEMY_TEAM</v>
          </cell>
          <cell r="B5">
            <v>1</v>
          </cell>
          <cell r="C5" t="str">
            <v>1 적군</v>
          </cell>
        </row>
      </sheetData>
      <sheetData sheetId="14">
        <row r="1">
          <cell r="A1" t="str">
            <v>ONETIME_EFFECT_TYPE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PHYSICS_DAMAGE</v>
          </cell>
          <cell r="B5">
            <v>1</v>
          </cell>
          <cell r="C5" t="str">
            <v>1 물리 대미지</v>
          </cell>
        </row>
        <row r="6">
          <cell r="A6" t="str">
            <v>MAGIC_DAMAGE</v>
          </cell>
          <cell r="B6">
            <v>2</v>
          </cell>
          <cell r="C6" t="str">
            <v>2 마법 대미지</v>
          </cell>
        </row>
        <row r="7">
          <cell r="A7" t="str">
            <v>LIFE_RECOVERY</v>
          </cell>
          <cell r="B7">
            <v>3</v>
          </cell>
          <cell r="C7" t="str">
            <v>3 체력 회복</v>
          </cell>
        </row>
        <row r="8">
          <cell r="A8" t="str">
            <v>NONE_EFFECT</v>
          </cell>
          <cell r="B8">
            <v>4</v>
          </cell>
          <cell r="C8" t="str">
            <v>4 빈 이펙트</v>
          </cell>
        </row>
      </sheetData>
      <sheetData sheetId="15">
        <row r="1">
          <cell r="A1" t="str">
            <v>DURATION_EFFECT_TYPE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DAMAGE_REDUCE</v>
          </cell>
          <cell r="B5">
            <v>1</v>
          </cell>
          <cell r="C5" t="str">
            <v>1 피해 감소</v>
          </cell>
        </row>
        <row r="6">
          <cell r="A6" t="str">
            <v>POISON</v>
          </cell>
          <cell r="B6">
            <v>101</v>
          </cell>
          <cell r="C6" t="str">
            <v>101 중독</v>
          </cell>
        </row>
        <row r="7">
          <cell r="A7" t="str">
            <v>STUN</v>
          </cell>
          <cell r="B7">
            <v>102</v>
          </cell>
          <cell r="C7" t="str">
            <v>102 기절</v>
          </cell>
        </row>
        <row r="8">
          <cell r="A8" t="str">
            <v>SILENCE</v>
          </cell>
          <cell r="B8">
            <v>103</v>
          </cell>
          <cell r="C8" t="str">
            <v>103 침묵</v>
          </cell>
        </row>
        <row r="9">
          <cell r="A9" t="str">
            <v>BIND</v>
          </cell>
          <cell r="B9">
            <v>104</v>
          </cell>
          <cell r="C9" t="str">
            <v>104 결박</v>
          </cell>
        </row>
        <row r="10">
          <cell r="A10" t="str">
            <v>FREEZE</v>
          </cell>
          <cell r="B10">
            <v>105</v>
          </cell>
          <cell r="C10" t="str">
            <v>105 빙결</v>
          </cell>
        </row>
        <row r="11">
          <cell r="A11" t="str">
            <v>PHYSICS_ATTACK_UP</v>
          </cell>
          <cell r="B11">
            <v>106</v>
          </cell>
          <cell r="C11" t="str">
            <v>106 물리 공격력 증가</v>
          </cell>
        </row>
        <row r="12">
          <cell r="A12" t="str">
            <v>MAGIC_ATTACK_UP</v>
          </cell>
          <cell r="B12">
            <v>107</v>
          </cell>
          <cell r="C12" t="str">
            <v>107 마법 공격력 증가</v>
          </cell>
        </row>
        <row r="13">
          <cell r="A13" t="str">
            <v>PHYSICS_DEFEND_UP</v>
          </cell>
          <cell r="B13">
            <v>108</v>
          </cell>
          <cell r="C13" t="str">
            <v>108 물리 방어력 증가</v>
          </cell>
        </row>
        <row r="14">
          <cell r="A14" t="str">
            <v>MAGIC_DEFEND_UP</v>
          </cell>
          <cell r="B14">
            <v>109</v>
          </cell>
          <cell r="C14" t="str">
            <v>109 마법 방어력 증가</v>
          </cell>
        </row>
        <row r="15">
          <cell r="A15" t="str">
            <v>PHYSICS_ATTACK_DOWN</v>
          </cell>
          <cell r="B15">
            <v>110</v>
          </cell>
          <cell r="C15" t="str">
            <v>110 물리 공격력 감소</v>
          </cell>
        </row>
        <row r="16">
          <cell r="A16" t="str">
            <v>MAGIC_ATTACK_DOWN</v>
          </cell>
          <cell r="B16">
            <v>111</v>
          </cell>
          <cell r="C16" t="str">
            <v>111 마법 공격력 감소</v>
          </cell>
        </row>
        <row r="17">
          <cell r="A17" t="str">
            <v>PHYSICS_DEFEND_DOWN</v>
          </cell>
          <cell r="B17">
            <v>112</v>
          </cell>
          <cell r="C17" t="str">
            <v>112 물리 방어력 감소</v>
          </cell>
        </row>
        <row r="18">
          <cell r="A18" t="str">
            <v>MAGIC_DEFEND_DOWN</v>
          </cell>
          <cell r="B18">
            <v>113</v>
          </cell>
          <cell r="C18" t="str">
            <v>113 마법 방어력 감소</v>
          </cell>
        </row>
        <row r="19">
          <cell r="A19" t="str">
            <v>EXCHANGE_PHYSICS_ATTACK_DEFEND</v>
          </cell>
          <cell r="B19">
            <v>114</v>
          </cell>
          <cell r="C19" t="str">
            <v>114 물리 공격력 물리 방어력 스탯 교환</v>
          </cell>
        </row>
        <row r="20">
          <cell r="A20" t="str">
            <v>EXCHANGE_MAGIC_ATTACK_DEFEND</v>
          </cell>
          <cell r="B20">
            <v>115</v>
          </cell>
          <cell r="C20" t="str">
            <v>115 마법 공격력 마법 방어력 스탯 교환</v>
          </cell>
        </row>
        <row r="21">
          <cell r="A21" t="str">
            <v>EXCHANGE_ATTACK_DEFEND_ALL</v>
          </cell>
          <cell r="B21">
            <v>116</v>
          </cell>
          <cell r="C21" t="str">
            <v>116 물리/마법 공격력 물리/ 마법 방어력 스탯 교환</v>
          </cell>
        </row>
        <row r="22">
          <cell r="A22" t="str">
            <v>PHYSICS_CRITICAL_CHANCE_UP</v>
          </cell>
          <cell r="B22">
            <v>117</v>
          </cell>
          <cell r="C22" t="str">
            <v>117 물리 크리티컬 확률 증가</v>
          </cell>
        </row>
        <row r="23">
          <cell r="A23" t="str">
            <v>MAGIC_CRITICAL_CHANCE_UP</v>
          </cell>
          <cell r="B23">
            <v>118</v>
          </cell>
          <cell r="C23" t="str">
            <v>118 마법 크리티컬 확률 증가</v>
          </cell>
        </row>
        <row r="24">
          <cell r="A24" t="str">
            <v>PHYSICS_CRITICAL_POWER_ADD_UP</v>
          </cell>
          <cell r="B24">
            <v>119</v>
          </cell>
          <cell r="C24" t="str">
            <v>119 물리 크리티컬 추가 대미지 증가</v>
          </cell>
        </row>
        <row r="25">
          <cell r="A25" t="str">
            <v>MAGIC_CRITICAL_POWER_ADD_UP</v>
          </cell>
          <cell r="B25">
            <v>120</v>
          </cell>
          <cell r="C25" t="str">
            <v>120 마법 크리티컬 추가 대미지 증가</v>
          </cell>
        </row>
        <row r="26">
          <cell r="A26" t="str">
            <v>ATTACK_LIFE_RECOVERY_UP</v>
          </cell>
          <cell r="B26">
            <v>121</v>
          </cell>
          <cell r="C26" t="str">
            <v>121 타격 시 회복량 증가</v>
          </cell>
        </row>
        <row r="27">
          <cell r="A27" t="str">
            <v>EVASION_UP</v>
          </cell>
          <cell r="B27">
            <v>122</v>
          </cell>
          <cell r="C27" t="str">
            <v>122 회피 증가</v>
          </cell>
        </row>
        <row r="28">
          <cell r="A28" t="str">
            <v>ACCURACY_UP</v>
          </cell>
          <cell r="B28">
            <v>123</v>
          </cell>
          <cell r="C28" t="str">
            <v>123 명중 증가</v>
          </cell>
        </row>
        <row r="29">
          <cell r="A29" t="str">
            <v>HEAL_UP</v>
          </cell>
          <cell r="B29">
            <v>124</v>
          </cell>
          <cell r="C29" t="str">
            <v>124 회복량 증가</v>
          </cell>
        </row>
        <row r="30">
          <cell r="A30" t="str">
            <v>PHYSICS_CRITICAL_CHANCE_DOWN</v>
          </cell>
          <cell r="B30">
            <v>125</v>
          </cell>
          <cell r="C30" t="str">
            <v>125 물리 크리티컬 확률 감소</v>
          </cell>
        </row>
        <row r="31">
          <cell r="A31" t="str">
            <v>MAGIC_CRITICAL_CHANCE_DOWN</v>
          </cell>
          <cell r="B31">
            <v>126</v>
          </cell>
          <cell r="C31" t="str">
            <v>126 마법 크리티컬 확률 감소</v>
          </cell>
        </row>
        <row r="32">
          <cell r="A32" t="str">
            <v>PHYSICS_CRITICAL_POWER_ADD_DOWN</v>
          </cell>
          <cell r="B32">
            <v>127</v>
          </cell>
          <cell r="C32" t="str">
            <v>127 물리 크리티컬 추가 대미지 감소</v>
          </cell>
        </row>
        <row r="33">
          <cell r="A33" t="str">
            <v>MAGIC_CRITICAL_POWER_ADD_DOWN</v>
          </cell>
          <cell r="B33">
            <v>128</v>
          </cell>
          <cell r="C33" t="str">
            <v>128 마법 크리티컬 추가 대미지 감소</v>
          </cell>
        </row>
        <row r="34">
          <cell r="A34" t="str">
            <v>ATTACK_LIFE_RECOVERY_DOWN</v>
          </cell>
          <cell r="B34">
            <v>129</v>
          </cell>
          <cell r="C34" t="str">
            <v>129 타격 시 회복량 감소</v>
          </cell>
        </row>
        <row r="35">
          <cell r="A35" t="str">
            <v>EVASION_DOWN</v>
          </cell>
          <cell r="B35">
            <v>130</v>
          </cell>
          <cell r="C35" t="str">
            <v>130 회피 감소</v>
          </cell>
        </row>
        <row r="36">
          <cell r="A36" t="str">
            <v>ACCURACY_DOWN</v>
          </cell>
          <cell r="B36">
            <v>131</v>
          </cell>
          <cell r="C36" t="str">
            <v>131 명중 감소</v>
          </cell>
        </row>
        <row r="37">
          <cell r="A37" t="str">
            <v>HEAL_DOWN</v>
          </cell>
          <cell r="B37">
            <v>132</v>
          </cell>
          <cell r="C37" t="str">
            <v>132 회복량 감소</v>
          </cell>
        </row>
      </sheetData>
      <sheetData sheetId="16"/>
      <sheetData sheetId="17">
        <row r="1">
          <cell r="A1" t="str">
            <v>PERSISTENCE_TYPE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TIME</v>
          </cell>
          <cell r="B5">
            <v>1</v>
          </cell>
          <cell r="C5" t="str">
            <v>1 시간 지속</v>
          </cell>
        </row>
        <row r="6">
          <cell r="A6" t="str">
            <v>HITTED</v>
          </cell>
          <cell r="B6">
            <v>2</v>
          </cell>
          <cell r="C6" t="str">
            <v>2 피격 횟수 제한</v>
          </cell>
        </row>
        <row r="7">
          <cell r="A7" t="str">
            <v>ATTACK</v>
          </cell>
          <cell r="B7">
            <v>3</v>
          </cell>
          <cell r="C7" t="str">
            <v>3 공격 횟수 제한</v>
          </cell>
        </row>
      </sheetData>
      <sheetData sheetId="18"/>
      <sheetData sheetId="19"/>
      <sheetData sheetId="20">
        <row r="1">
          <cell r="A1" t="str">
            <v>SKILL_TYPE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NORMAL_ATTACK</v>
          </cell>
          <cell r="B5">
            <v>1</v>
          </cell>
          <cell r="C5" t="str">
            <v>1 일반 공격</v>
          </cell>
        </row>
        <row r="6">
          <cell r="A6" t="str">
            <v>SKILL_01</v>
          </cell>
          <cell r="B6">
            <v>2</v>
          </cell>
          <cell r="C6" t="str">
            <v>2 스킬 공격 1</v>
          </cell>
        </row>
        <row r="7">
          <cell r="A7" t="str">
            <v>SKILL_02</v>
          </cell>
          <cell r="B7">
            <v>3</v>
          </cell>
          <cell r="C7" t="str">
            <v>3 스킬 공격 2</v>
          </cell>
        </row>
        <row r="8">
          <cell r="A8" t="str">
            <v>SPECIAL_SKILL</v>
          </cell>
          <cell r="B8">
            <v>4</v>
          </cell>
          <cell r="C8" t="str">
            <v>4 궁극기</v>
          </cell>
        </row>
        <row r="9">
          <cell r="A9" t="str">
            <v>PASSIVE_SKILL</v>
          </cell>
          <cell r="B9">
            <v>5</v>
          </cell>
          <cell r="C9" t="str">
            <v>5 패시브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1">
          <cell r="A1" t="str">
            <v>EFFECT_COUNT_TYPE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SINGLE_EFFECT</v>
          </cell>
          <cell r="B5">
            <v>1</v>
          </cell>
          <cell r="C5" t="str">
            <v>전체 공격 등 대표 이펙트 하나만 발현되는 이펙트</v>
          </cell>
        </row>
        <row r="6">
          <cell r="A6" t="str">
            <v>EACH_TARGET_EFFECT</v>
          </cell>
          <cell r="B6">
            <v>2</v>
          </cell>
          <cell r="C6" t="str">
            <v>각 타겟에 개별적으로 발현되는 이펙트</v>
          </cell>
        </row>
      </sheetData>
      <sheetData sheetId="31"/>
      <sheetData sheetId="32">
        <row r="1">
          <cell r="A1" t="str">
            <v>ATTRIBUTE_TYPE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ELECTRICITY</v>
          </cell>
          <cell r="B5">
            <v>1</v>
          </cell>
          <cell r="C5" t="str">
            <v>전기</v>
          </cell>
        </row>
        <row r="6">
          <cell r="A6" t="str">
            <v>VEGETARIUM</v>
          </cell>
          <cell r="B6">
            <v>2</v>
          </cell>
          <cell r="C6" t="str">
            <v>베리타리움</v>
          </cell>
        </row>
        <row r="7">
          <cell r="A7" t="str">
            <v>CHARM</v>
          </cell>
          <cell r="B7">
            <v>3</v>
          </cell>
          <cell r="C7" t="str">
            <v>요력</v>
          </cell>
        </row>
        <row r="8">
          <cell r="A8" t="str">
            <v>MANA</v>
          </cell>
          <cell r="B8">
            <v>4</v>
          </cell>
          <cell r="C8" t="str">
            <v>마력</v>
          </cell>
        </row>
      </sheetData>
      <sheetData sheetId="33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2545-5B22-48B7-AA3A-4E88E574D583}">
  <sheetPr codeName="Sheet1"/>
  <dimension ref="A1:AQ64"/>
  <sheetViews>
    <sheetView topLeftCell="G1" workbookViewId="0">
      <selection activeCell="O16" sqref="O16"/>
    </sheetView>
  </sheetViews>
  <sheetFormatPr defaultRowHeight="16.5" x14ac:dyDescent="0.3"/>
  <cols>
    <col min="1" max="1" width="45.875" bestFit="1" customWidth="1"/>
    <col min="2" max="2" width="6" bestFit="1" customWidth="1"/>
    <col min="3" max="3" width="66.375" bestFit="1" customWidth="1"/>
    <col min="5" max="5" width="21" bestFit="1" customWidth="1"/>
    <col min="7" max="7" width="46.375" bestFit="1" customWidth="1"/>
    <col min="9" max="9" width="24" bestFit="1" customWidth="1"/>
    <col min="11" max="11" width="47.875" bestFit="1" customWidth="1"/>
    <col min="13" max="13" width="16.25" customWidth="1"/>
    <col min="15" max="15" width="13.75" customWidth="1"/>
    <col min="17" max="17" width="19.625" customWidth="1"/>
    <col min="18" max="18" width="6.375" bestFit="1" customWidth="1"/>
    <col min="19" max="19" width="31.875" customWidth="1"/>
    <col min="21" max="21" width="24" bestFit="1" customWidth="1"/>
    <col min="23" max="23" width="39.375" customWidth="1"/>
    <col min="27" max="27" width="21.875" customWidth="1"/>
    <col min="29" max="29" width="24.125" customWidth="1"/>
    <col min="31" max="31" width="48.375" bestFit="1" customWidth="1"/>
    <col min="33" max="33" width="21.75" bestFit="1" customWidth="1"/>
    <col min="35" max="35" width="47" bestFit="1" customWidth="1"/>
    <col min="37" max="37" width="17.75" bestFit="1" customWidth="1"/>
    <col min="38" max="38" width="6.375" bestFit="1" customWidth="1"/>
    <col min="39" max="39" width="13.125" bestFit="1" customWidth="1"/>
  </cols>
  <sheetData>
    <row r="1" spans="1:43" x14ac:dyDescent="0.3">
      <c r="A1" t="str">
        <f>'[1]@target_rule'!$A$1</f>
        <v>TARGET_RULE_TYPE</v>
      </c>
      <c r="E1" t="str">
        <f>'[1]@stat'!$A$1</f>
        <v>STAT_MULTIPLE_TYPE</v>
      </c>
      <c r="I1" t="str">
        <f>'[1]@effect'!$A$1</f>
        <v>EFFECT_TYPE</v>
      </c>
      <c r="M1" t="str">
        <f>'[1]@target_type'!$A$1</f>
        <v>TARGET_TYPE</v>
      </c>
      <c r="Q1" t="str">
        <f>'[1]@onetime_effect_type'!$A$1</f>
        <v>ONETIME_EFFECT_TYPE</v>
      </c>
      <c r="U1" t="str">
        <f>'[1]@duration_effect_type'!$A$1</f>
        <v>DURATION_EFFECT_TYPE</v>
      </c>
      <c r="Y1" t="str">
        <f>'[1]@persistence_type'!$A$1</f>
        <v>PERSISTENCE_TYPE</v>
      </c>
      <c r="AC1" t="str">
        <f>'[1]@second_target_rule'!$A$1</f>
        <v>SECOND_TARGET_RULE_TYPE</v>
      </c>
      <c r="AG1" t="str">
        <f>'[1]@effect_count_type'!$A$1</f>
        <v>EFFECT_COUNT_TYPE</v>
      </c>
      <c r="AK1" t="str">
        <f>'[1]@skill_type'!$A$1</f>
        <v>SKILL_TYPE</v>
      </c>
      <c r="AO1" t="str">
        <f>'[1]@attribute_type'!$A$1</f>
        <v>ATTRIBUTE_TYPE</v>
      </c>
    </row>
    <row r="2" spans="1:43" x14ac:dyDescent="0.3">
      <c r="A2" s="5" t="str">
        <f>'[1]@target_rule'!$A3</f>
        <v>type</v>
      </c>
      <c r="B2" s="5" t="str">
        <f>'[1]@target_rule'!$B3</f>
        <v>value</v>
      </c>
      <c r="C2" s="1" t="str">
        <f>'[1]@target_rule'!$C3</f>
        <v>comment</v>
      </c>
      <c r="E2" s="5" t="str">
        <f>'[1]@stat'!$A3</f>
        <v>type</v>
      </c>
      <c r="F2" s="5" t="str">
        <f>'[1]@stat'!$B3</f>
        <v>value</v>
      </c>
      <c r="G2" s="1" t="str">
        <f>'[1]@stat'!$C3</f>
        <v>comment</v>
      </c>
      <c r="I2" s="63" t="str">
        <f>'[1]@effect'!$A3</f>
        <v>type</v>
      </c>
      <c r="J2" s="63" t="str">
        <f>'[1]@effect'!$B3</f>
        <v>value</v>
      </c>
      <c r="K2" s="63" t="str">
        <f>'[1]@effect'!$C3</f>
        <v>comment</v>
      </c>
      <c r="M2" s="5" t="str">
        <f>'[1]@target_type'!$A3</f>
        <v>type</v>
      </c>
      <c r="N2" s="5" t="str">
        <f>'[1]@target_type'!$B3</f>
        <v>value</v>
      </c>
      <c r="O2" s="1" t="str">
        <f>'[1]@target_type'!$C3</f>
        <v>comment</v>
      </c>
      <c r="Q2" s="5" t="str">
        <f>'[1]@onetime_effect_type'!$A3</f>
        <v>type</v>
      </c>
      <c r="R2" s="5" t="str">
        <f>'[1]@onetime_effect_type'!$B3</f>
        <v>value</v>
      </c>
      <c r="S2" s="1" t="str">
        <f>'[1]@onetime_effect_type'!$C3</f>
        <v>comment</v>
      </c>
      <c r="U2" s="5" t="str">
        <f>'[1]@duration_effect_type'!$A3</f>
        <v>type</v>
      </c>
      <c r="V2" s="5" t="str">
        <f>'[1]@duration_effect_type'!$B3</f>
        <v>value</v>
      </c>
      <c r="W2" s="1" t="str">
        <f>'[1]@duration_effect_type'!$C3</f>
        <v>comment</v>
      </c>
      <c r="Y2" s="5" t="str">
        <f>'[1]@persistence_type'!$A3</f>
        <v>type</v>
      </c>
      <c r="Z2" s="5" t="str">
        <f>'[1]@persistence_type'!$B3</f>
        <v>value</v>
      </c>
      <c r="AA2" s="1" t="str">
        <f>'[1]@persistence_type'!$C3</f>
        <v>comment</v>
      </c>
      <c r="AC2" s="5" t="str">
        <f>'[1]@second_target_rule'!$A3</f>
        <v>type</v>
      </c>
      <c r="AD2" s="5" t="str">
        <f>'[1]@second_target_rule'!$B3</f>
        <v>value</v>
      </c>
      <c r="AE2" s="1" t="str">
        <f>'[1]@second_target_rule'!$C3</f>
        <v>comment</v>
      </c>
      <c r="AG2" s="5" t="str">
        <f>'[1]@effect_count_type'!$A3</f>
        <v>type</v>
      </c>
      <c r="AH2" s="5" t="str">
        <f>'[1]@effect_count_type'!$B3</f>
        <v>value</v>
      </c>
      <c r="AI2" s="1" t="str">
        <f>'[1]@effect_count_type'!$C3</f>
        <v>comment</v>
      </c>
      <c r="AK2" s="5" t="str">
        <f>'[1]@skill_type'!$A3</f>
        <v>type</v>
      </c>
      <c r="AL2" s="5" t="str">
        <f>'[1]@skill_type'!$B3</f>
        <v>value</v>
      </c>
      <c r="AM2" s="1" t="str">
        <f>'[1]@skill_type'!$C3</f>
        <v>comment</v>
      </c>
      <c r="AO2" s="5" t="str">
        <f>'[1]@attribute_type'!$A3</f>
        <v>type</v>
      </c>
      <c r="AP2" s="5" t="str">
        <f>'[1]@attribute_type'!$B3</f>
        <v>value</v>
      </c>
      <c r="AQ2" s="1" t="str">
        <f>'[1]@attribute_type'!$C3</f>
        <v>comment</v>
      </c>
    </row>
    <row r="3" spans="1:43" x14ac:dyDescent="0.3">
      <c r="A3" s="4" t="str">
        <f>'[1]@target_rule'!$A4</f>
        <v>RANDOM</v>
      </c>
      <c r="B3" s="4">
        <f>'[1]@target_rule'!$B4</f>
        <v>0</v>
      </c>
      <c r="C3" s="4" t="str">
        <f>'[1]@target_rule'!$C4</f>
        <v>0 임의 타겟 선택</v>
      </c>
      <c r="E3" s="4" t="str">
        <f>'[1]@stat'!$A4</f>
        <v>NONE</v>
      </c>
      <c r="F3" s="4">
        <f>'[1]@stat'!$B4</f>
        <v>0</v>
      </c>
      <c r="G3" s="4" t="str">
        <f>'[1]@stat'!$C4</f>
        <v>NONE</v>
      </c>
      <c r="I3" s="44" t="str">
        <f>'[1]@effect'!$A4</f>
        <v>NONE</v>
      </c>
      <c r="J3" s="44">
        <f>'[1]@effect'!$B4</f>
        <v>0</v>
      </c>
      <c r="K3" s="44" t="str">
        <f>'[1]@effect'!$C4</f>
        <v>NONE</v>
      </c>
      <c r="M3" s="14" t="str">
        <f>'[1]@target_type'!$A4</f>
        <v>MY_TEAM</v>
      </c>
      <c r="N3" s="14">
        <f>'[1]@target_type'!$B4</f>
        <v>0</v>
      </c>
      <c r="O3" s="14" t="str">
        <f>'[1]@target_type'!$C4</f>
        <v>0 아군</v>
      </c>
      <c r="Q3" s="4" t="str">
        <f>'[1]@onetime_effect_type'!$A4</f>
        <v>NONE</v>
      </c>
      <c r="R3" s="4">
        <f>'[1]@onetime_effect_type'!$B4</f>
        <v>0</v>
      </c>
      <c r="S3" s="4" t="str">
        <f>'[1]@onetime_effect_type'!$C4</f>
        <v>NONE</v>
      </c>
      <c r="U3" s="4" t="str">
        <f>'[1]@duration_effect_type'!$A4</f>
        <v>NONE</v>
      </c>
      <c r="V3" s="4">
        <f>'[1]@duration_effect_type'!$B4</f>
        <v>0</v>
      </c>
      <c r="W3" s="4" t="str">
        <f>'[1]@duration_effect_type'!$C4</f>
        <v>NONE</v>
      </c>
      <c r="Y3" s="4" t="str">
        <f>'[1]@persistence_type'!$A4</f>
        <v>NONE</v>
      </c>
      <c r="Z3" s="4">
        <f>'[1]@persistence_type'!$B4</f>
        <v>0</v>
      </c>
      <c r="AA3" s="4" t="str">
        <f>'[1]@persistence_type'!$C4</f>
        <v>NONE</v>
      </c>
      <c r="AC3" s="4" t="str">
        <f>'[1]@second_target_rule'!$A4</f>
        <v>NONE</v>
      </c>
      <c r="AD3" s="4">
        <f>'[1]@second_target_rule'!$B4</f>
        <v>0</v>
      </c>
      <c r="AE3" s="4" t="str">
        <f>'[1]@second_target_rule'!$C4</f>
        <v>NONE</v>
      </c>
      <c r="AG3" s="4" t="str">
        <f>'[1]@effect_count_type'!$A4</f>
        <v>NONE</v>
      </c>
      <c r="AH3" s="4">
        <f>'[1]@effect_count_type'!$B4</f>
        <v>0</v>
      </c>
      <c r="AI3" s="4" t="str">
        <f>'[1]@effect_count_type'!$C4</f>
        <v>NONE</v>
      </c>
      <c r="AK3" s="4" t="str">
        <f>'[1]@skill_type'!$A4</f>
        <v>NONE</v>
      </c>
      <c r="AL3" s="4">
        <f>'[1]@skill_type'!$B4</f>
        <v>0</v>
      </c>
      <c r="AM3" s="4" t="str">
        <f>'[1]@skill_type'!$C4</f>
        <v>NONE</v>
      </c>
      <c r="AO3" s="4" t="str">
        <f>'[1]@attribute_type'!$A4</f>
        <v>NONE</v>
      </c>
      <c r="AP3" s="4">
        <f>'[1]@attribute_type'!$B4</f>
        <v>0</v>
      </c>
      <c r="AQ3" s="4" t="str">
        <f>'[1]@attribute_type'!$C4</f>
        <v>NONE</v>
      </c>
    </row>
    <row r="4" spans="1:43" x14ac:dyDescent="0.3">
      <c r="A4" s="4" t="str">
        <f>'[1]@target_rule'!$A5</f>
        <v>SELF</v>
      </c>
      <c r="B4" s="4">
        <f>'[1]@target_rule'!$B5</f>
        <v>1</v>
      </c>
      <c r="C4" s="4" t="str">
        <f>'[1]@target_rule'!$C5</f>
        <v>1 자신 선택</v>
      </c>
      <c r="E4" s="4" t="str">
        <f>'[1]@stat'!$A5</f>
        <v>ATTACK_VALUE</v>
      </c>
      <c r="F4" s="4">
        <f>'[1]@stat'!$B5</f>
        <v>100</v>
      </c>
      <c r="G4" s="4" t="str">
        <f>'[1]@stat'!$C5</f>
        <v>100 공격력 절대값 계산</v>
      </c>
      <c r="I4" s="44" t="str">
        <f>'[1]@effect'!$A5</f>
        <v>DAMAGE</v>
      </c>
      <c r="J4" s="44">
        <f>'[1]@effect'!$B5</f>
        <v>1</v>
      </c>
      <c r="K4" s="44" t="str">
        <f>'[1]@effect'!$C5</f>
        <v>1 대미지 만큼 현재 체력 감소</v>
      </c>
      <c r="M4" s="14" t="str">
        <f>'[1]@target_type'!$A5</f>
        <v>ENEMY_TEAM</v>
      </c>
      <c r="N4" s="14">
        <f>'[1]@target_type'!$B5</f>
        <v>1</v>
      </c>
      <c r="O4" s="14" t="str">
        <f>'[1]@target_type'!$C5</f>
        <v>1 적군</v>
      </c>
      <c r="Q4" s="4" t="str">
        <f>'[1]@onetime_effect_type'!$A5</f>
        <v>PHYSICS_DAMAGE</v>
      </c>
      <c r="R4" s="4">
        <f>'[1]@onetime_effect_type'!$B5</f>
        <v>1</v>
      </c>
      <c r="S4" s="4" t="str">
        <f>'[1]@onetime_effect_type'!$C5</f>
        <v>1 물리 대미지</v>
      </c>
      <c r="U4" s="4" t="str">
        <f>'[1]@duration_effect_type'!$A5</f>
        <v>DAMAGE_REDUCE</v>
      </c>
      <c r="V4" s="4">
        <f>'[1]@duration_effect_type'!$B5</f>
        <v>1</v>
      </c>
      <c r="W4" s="4" t="str">
        <f>'[1]@duration_effect_type'!$C5</f>
        <v>1 피해 감소</v>
      </c>
      <c r="Y4" s="4" t="str">
        <f>'[1]@persistence_type'!$A5</f>
        <v>TIME</v>
      </c>
      <c r="Z4" s="4">
        <f>'[1]@persistence_type'!$B5</f>
        <v>1</v>
      </c>
      <c r="AA4" s="4" t="str">
        <f>'[1]@persistence_type'!$C5</f>
        <v>1 시간 지속</v>
      </c>
      <c r="AC4" s="4" t="str">
        <f>'[1]@second_target_rule'!$A5</f>
        <v>AROUND_SPLASH</v>
      </c>
      <c r="AD4" s="4">
        <f>'[1]@second_target_rule'!$B5</f>
        <v>1</v>
      </c>
      <c r="AE4" s="4" t="str">
        <f>'[1]@second_target_rule'!$C5</f>
        <v>1 타겟을 중심으로 지정 반경내에 감지되는 타겟 검사</v>
      </c>
      <c r="AG4" s="4" t="str">
        <f>'[1]@effect_count_type'!$A5</f>
        <v>SINGLE_EFFECT</v>
      </c>
      <c r="AH4" s="4">
        <f>'[1]@effect_count_type'!$B5</f>
        <v>1</v>
      </c>
      <c r="AI4" s="4" t="str">
        <f>'[1]@effect_count_type'!$C5</f>
        <v>전체 공격 등 대표 이펙트 하나만 발현되는 이펙트</v>
      </c>
      <c r="AK4" s="4" t="str">
        <f>'[1]@skill_type'!$A5</f>
        <v>NORMAL_ATTACK</v>
      </c>
      <c r="AL4" s="4">
        <f>'[1]@skill_type'!$B5</f>
        <v>1</v>
      </c>
      <c r="AM4" s="4" t="str">
        <f>'[1]@skill_type'!$C5</f>
        <v>1 일반 공격</v>
      </c>
      <c r="AO4" s="4" t="str">
        <f>'[1]@attribute_type'!$A5</f>
        <v>ELECTRICITY</v>
      </c>
      <c r="AP4" s="4">
        <f>'[1]@attribute_type'!$B5</f>
        <v>1</v>
      </c>
      <c r="AQ4" s="4" t="str">
        <f>'[1]@attribute_type'!$C5</f>
        <v>전기</v>
      </c>
    </row>
    <row r="5" spans="1:43" x14ac:dyDescent="0.3">
      <c r="A5" s="4" t="str">
        <f>'[1]@target_rule'!$A6</f>
        <v>ALL</v>
      </c>
      <c r="B5" s="4">
        <f>'[1]@target_rule'!$B6</f>
        <v>2</v>
      </c>
      <c r="C5" s="4" t="str">
        <f>'[1]@target_rule'!$C6</f>
        <v>2 전체 선택</v>
      </c>
      <c r="E5" s="4" t="str">
        <f>'[1]@stat'!$A6</f>
        <v>DEFENSE_VALUE</v>
      </c>
      <c r="F5" s="4">
        <f>'[1]@stat'!$B6</f>
        <v>101</v>
      </c>
      <c r="G5" s="4" t="str">
        <f>'[1]@stat'!$C6</f>
        <v>101 방어력 절대값 계산</v>
      </c>
      <c r="I5" s="44" t="str">
        <f>'[1]@effect'!$A6</f>
        <v>NEXT_DAMAGE_REDUCT</v>
      </c>
      <c r="J5" s="44">
        <f>'[1]@effect'!$B6</f>
        <v>2</v>
      </c>
      <c r="K5" s="44" t="str">
        <f>'[1]@effect'!$C6</f>
        <v>2 다음 피해의 데미지를 감소</v>
      </c>
      <c r="Q5" s="4" t="str">
        <f>'[1]@onetime_effect_type'!$A6</f>
        <v>MAGIC_DAMAGE</v>
      </c>
      <c r="R5" s="4">
        <f>'[1]@onetime_effect_type'!$B6</f>
        <v>2</v>
      </c>
      <c r="S5" s="4" t="str">
        <f>'[1]@onetime_effect_type'!$C6</f>
        <v>2 마법 대미지</v>
      </c>
      <c r="U5" s="4" t="str">
        <f>'[1]@duration_effect_type'!$A6</f>
        <v>POISON</v>
      </c>
      <c r="V5" s="4">
        <f>'[1]@duration_effect_type'!$B6</f>
        <v>101</v>
      </c>
      <c r="W5" s="4" t="str">
        <f>'[1]@duration_effect_type'!$C6</f>
        <v>101 중독</v>
      </c>
      <c r="Y5" s="4" t="str">
        <f>'[1]@persistence_type'!$A6</f>
        <v>HITTED</v>
      </c>
      <c r="Z5" s="4">
        <f>'[1]@persistence_type'!$B6</f>
        <v>2</v>
      </c>
      <c r="AA5" s="4" t="str">
        <f>'[1]@persistence_type'!$C6</f>
        <v>2 피격 횟수 제한</v>
      </c>
      <c r="AC5" s="4" t="str">
        <f>'[1]@second_target_rule'!$A6</f>
        <v>BACK_SPLASH</v>
      </c>
      <c r="AD5" s="4">
        <f>'[1]@second_target_rule'!$B6</f>
        <v>2</v>
      </c>
      <c r="AE5" s="4" t="str">
        <f>'[1]@second_target_rule'!$C6</f>
        <v>2 타겟 뒤로 지정 반경내에 감지되는 타겟 검사</v>
      </c>
      <c r="AG5" s="4" t="str">
        <f>'[1]@effect_count_type'!$A6</f>
        <v>EACH_TARGET_EFFECT</v>
      </c>
      <c r="AH5" s="4">
        <f>'[1]@effect_count_type'!$B6</f>
        <v>2</v>
      </c>
      <c r="AI5" s="4" t="str">
        <f>'[1]@effect_count_type'!$C6</f>
        <v>각 타겟에 개별적으로 발현되는 이펙트</v>
      </c>
      <c r="AK5" s="4" t="str">
        <f>'[1]@skill_type'!$A6</f>
        <v>SKILL_01</v>
      </c>
      <c r="AL5" s="4">
        <f>'[1]@skill_type'!$B6</f>
        <v>2</v>
      </c>
      <c r="AM5" s="4" t="str">
        <f>'[1]@skill_type'!$C6</f>
        <v>2 스킬 공격 1</v>
      </c>
      <c r="AO5" s="4" t="str">
        <f>'[1]@attribute_type'!$A6</f>
        <v>VEGETARIUM</v>
      </c>
      <c r="AP5" s="4">
        <f>'[1]@attribute_type'!$B6</f>
        <v>2</v>
      </c>
      <c r="AQ5" s="4" t="str">
        <f>'[1]@attribute_type'!$C6</f>
        <v>베리타리움</v>
      </c>
    </row>
    <row r="6" spans="1:43" x14ac:dyDescent="0.3">
      <c r="A6" s="4" t="str">
        <f>'[1]@target_rule'!$A7</f>
        <v>ALL_WITHOUT_ME</v>
      </c>
      <c r="B6" s="4">
        <f>'[1]@target_rule'!$B7</f>
        <v>3</v>
      </c>
      <c r="C6" s="4" t="str">
        <f>'[1]@target_rule'!$C7</f>
        <v>3 자신을 제외한 아군 전체 선택</v>
      </c>
      <c r="E6" s="4" t="str">
        <f>'[1]@stat'!$A7</f>
        <v>MAX_LIFE</v>
      </c>
      <c r="F6" s="4">
        <f>'[1]@stat'!$B7</f>
        <v>102</v>
      </c>
      <c r="G6" s="4" t="str">
        <f>'[1]@stat'!$C7</f>
        <v>102 최대 체력 절대 값</v>
      </c>
      <c r="I6" s="44" t="str">
        <f>'[1]@effect'!$A7</f>
        <v>HP_RECOVERY</v>
      </c>
      <c r="J6" s="44">
        <f>'[1]@effect'!$B7</f>
        <v>3</v>
      </c>
      <c r="K6" s="44" t="str">
        <f>'[1]@effect'!$C7</f>
        <v>3 대상의 현재 HP를 회복. 
MAX HP를 초과할 수 없다</v>
      </c>
      <c r="Q6" s="4" t="str">
        <f>'[1]@onetime_effect_type'!$A7</f>
        <v>LIFE_RECOVERY</v>
      </c>
      <c r="R6" s="4">
        <f>'[1]@onetime_effect_type'!$B7</f>
        <v>3</v>
      </c>
      <c r="S6" s="4" t="str">
        <f>'[1]@onetime_effect_type'!$C7</f>
        <v>3 체력 회복</v>
      </c>
      <c r="U6" s="4" t="str">
        <f>'[1]@duration_effect_type'!$A7</f>
        <v>STUN</v>
      </c>
      <c r="V6" s="4">
        <f>'[1]@duration_effect_type'!$B7</f>
        <v>102</v>
      </c>
      <c r="W6" s="4" t="str">
        <f>'[1]@duration_effect_type'!$C7</f>
        <v>102 기절</v>
      </c>
      <c r="Y6" s="4" t="str">
        <f>'[1]@persistence_type'!$A7</f>
        <v>ATTACK</v>
      </c>
      <c r="Z6" s="4">
        <f>'[1]@persistence_type'!$B7</f>
        <v>3</v>
      </c>
      <c r="AA6" s="4" t="str">
        <f>'[1]@persistence_type'!$C7</f>
        <v>3 공격 횟수 제한</v>
      </c>
      <c r="AK6" s="4" t="str">
        <f>'[1]@skill_type'!$A7</f>
        <v>SKILL_02</v>
      </c>
      <c r="AL6" s="4">
        <f>'[1]@skill_type'!$B7</f>
        <v>3</v>
      </c>
      <c r="AM6" s="4" t="str">
        <f>'[1]@skill_type'!$C7</f>
        <v>3 스킬 공격 2</v>
      </c>
      <c r="AO6" s="4" t="str">
        <f>'[1]@attribute_type'!$A7</f>
        <v>CHARM</v>
      </c>
      <c r="AP6" s="4">
        <f>'[1]@attribute_type'!$B7</f>
        <v>3</v>
      </c>
      <c r="AQ6" s="4" t="str">
        <f>'[1]@attribute_type'!$C7</f>
        <v>요력</v>
      </c>
    </row>
    <row r="7" spans="1:43" x14ac:dyDescent="0.3">
      <c r="A7" s="4" t="str">
        <f>'[1]@target_rule'!$A8</f>
        <v>ALLY_WITHOUT_ME_NEAREST</v>
      </c>
      <c r="B7" s="4">
        <f>'[1]@target_rule'!$B8</f>
        <v>4</v>
      </c>
      <c r="C7" s="4" t="str">
        <f>'[1]@target_rule'!$C8</f>
        <v>4 자신을 제외한 가장 가까운 아군 선택</v>
      </c>
      <c r="E7" s="4" t="str">
        <f>'[1]@stat'!$A8</f>
        <v>LIFE</v>
      </c>
      <c r="F7" s="4">
        <f>'[1]@stat'!$B8</f>
        <v>103</v>
      </c>
      <c r="G7" s="4" t="str">
        <f>'[1]@stat'!$C8</f>
        <v>103 현재 체력 절대 값</v>
      </c>
      <c r="Q7" s="4" t="str">
        <f>'[1]@onetime_effect_type'!$A8</f>
        <v>NONE_EFFECT</v>
      </c>
      <c r="R7" s="4">
        <f>'[1]@onetime_effect_type'!$B8</f>
        <v>4</v>
      </c>
      <c r="S7" s="4" t="str">
        <f>'[1]@onetime_effect_type'!$C8</f>
        <v>4 빈 이펙트</v>
      </c>
      <c r="U7" s="4" t="str">
        <f>'[1]@duration_effect_type'!$A8</f>
        <v>SILENCE</v>
      </c>
      <c r="V7" s="4">
        <f>'[1]@duration_effect_type'!$B8</f>
        <v>103</v>
      </c>
      <c r="W7" s="4" t="str">
        <f>'[1]@duration_effect_type'!$C8</f>
        <v>103 침묵</v>
      </c>
      <c r="AK7" s="4" t="str">
        <f>'[1]@skill_type'!$A8</f>
        <v>SPECIAL_SKILL</v>
      </c>
      <c r="AL7" s="4">
        <f>'[1]@skill_type'!$B8</f>
        <v>4</v>
      </c>
      <c r="AM7" s="4" t="str">
        <f>'[1]@skill_type'!$C8</f>
        <v>4 궁극기</v>
      </c>
      <c r="AO7" s="4" t="str">
        <f>'[1]@attribute_type'!$A8</f>
        <v>MANA</v>
      </c>
      <c r="AP7" s="4">
        <f>'[1]@attribute_type'!$B8</f>
        <v>4</v>
      </c>
      <c r="AQ7" s="4" t="str">
        <f>'[1]@attribute_type'!$C8</f>
        <v>마력</v>
      </c>
    </row>
    <row r="8" spans="1:43" x14ac:dyDescent="0.3">
      <c r="A8" s="4" t="str">
        <f>'[1]@target_rule'!$A9</f>
        <v>ALLY_WITHOUT_ME_FURTHEST</v>
      </c>
      <c r="B8" s="4">
        <f>'[1]@target_rule'!$B9</f>
        <v>5</v>
      </c>
      <c r="C8" s="4" t="str">
        <f>'[1]@target_rule'!$C9</f>
        <v>5 자신을 제외한 가장 먼 아군 선택</v>
      </c>
      <c r="E8" s="4" t="str">
        <f>'[1]@stat'!$A9</f>
        <v>CRITICAL_CHANCE</v>
      </c>
      <c r="F8" s="4">
        <f>'[1]@stat'!$B9</f>
        <v>104</v>
      </c>
      <c r="G8" s="4" t="str">
        <f>'[1]@stat'!$C9</f>
        <v>104 크리티컬 확률 절대값</v>
      </c>
      <c r="U8" s="4" t="str">
        <f>'[1]@duration_effect_type'!$A9</f>
        <v>BIND</v>
      </c>
      <c r="V8" s="4">
        <f>'[1]@duration_effect_type'!$B9</f>
        <v>104</v>
      </c>
      <c r="W8" s="4" t="str">
        <f>'[1]@duration_effect_type'!$C9</f>
        <v>104 결박</v>
      </c>
      <c r="AK8" s="4" t="str">
        <f>'[1]@skill_type'!$A9</f>
        <v>PASSIVE_SKILL</v>
      </c>
      <c r="AL8" s="4">
        <f>'[1]@skill_type'!$B9</f>
        <v>5</v>
      </c>
      <c r="AM8" s="4" t="str">
        <f>'[1]@skill_type'!$C9</f>
        <v>5 패시브</v>
      </c>
    </row>
    <row r="9" spans="1:43" x14ac:dyDescent="0.3">
      <c r="A9" s="4" t="str">
        <f>'[1]@target_rule'!$A10</f>
        <v>NEAREST</v>
      </c>
      <c r="B9" s="4">
        <f>'[1]@target_rule'!$B10</f>
        <v>6</v>
      </c>
      <c r="C9" s="4" t="str">
        <f>'[1]@target_rule'!$C10</f>
        <v>6 가장 가까운 적 선택 (순번 컬럼을 연동하여 앞에서부터의 순서대로)</v>
      </c>
      <c r="E9" s="4" t="str">
        <f>'[1]@stat'!$A10</f>
        <v>CRITICAL_POWER_ADD</v>
      </c>
      <c r="F9" s="4">
        <f>'[1]@stat'!$B10</f>
        <v>105</v>
      </c>
      <c r="G9" s="4" t="str">
        <f>'[1]@stat'!$C10</f>
        <v>105 크리티컬 파워 절대 값</v>
      </c>
      <c r="M9" s="74" t="s">
        <v>339</v>
      </c>
      <c r="U9" s="4" t="str">
        <f>'[1]@duration_effect_type'!$A10</f>
        <v>FREEZE</v>
      </c>
      <c r="V9" s="4">
        <f>'[1]@duration_effect_type'!$B10</f>
        <v>105</v>
      </c>
      <c r="W9" s="4" t="str">
        <f>'[1]@duration_effect_type'!$C10</f>
        <v>105 빙결</v>
      </c>
    </row>
    <row r="10" spans="1:43" x14ac:dyDescent="0.3">
      <c r="A10" s="4" t="str">
        <f>'[1]@target_rule'!$A11</f>
        <v>FURTHEST</v>
      </c>
      <c r="B10" s="4">
        <f>'[1]@target_rule'!$B11</f>
        <v>7</v>
      </c>
      <c r="C10" s="4" t="str">
        <f>'[1]@target_rule'!$C11</f>
        <v>7 가장 거리가 먼 적 선택 (순번 컬럼을 연동하여 뒤에서부터의 순서대로)</v>
      </c>
      <c r="E10" s="4" t="str">
        <f>'[1]@stat'!$A11</f>
        <v>ACCURACY_VALUE</v>
      </c>
      <c r="F10" s="4">
        <f>'[1]@stat'!$B11</f>
        <v>106</v>
      </c>
      <c r="G10" s="4" t="str">
        <f>'[1]@stat'!$C11</f>
        <v>106 명중률 절대 값</v>
      </c>
      <c r="M10" s="4" t="s">
        <v>82</v>
      </c>
      <c r="U10" s="4" t="str">
        <f>'[1]@duration_effect_type'!$A11</f>
        <v>PHYSICS_ATTACK_UP</v>
      </c>
      <c r="V10" s="4">
        <f>'[1]@duration_effect_type'!$B11</f>
        <v>106</v>
      </c>
      <c r="W10" s="4" t="str">
        <f>'[1]@duration_effect_type'!$C11</f>
        <v>106 물리 공격력 증가</v>
      </c>
    </row>
    <row r="11" spans="1:43" x14ac:dyDescent="0.3">
      <c r="A11" s="4" t="str">
        <f>'[1]@target_rule'!$A12</f>
        <v>NEAREST_ADD_BACK_RANGE</v>
      </c>
      <c r="B11" s="4">
        <f>'[1]@target_rule'!$B12</f>
        <v>8</v>
      </c>
      <c r="C11" s="4" t="str">
        <f>'[1]@target_rule'!$C12</f>
        <v>8 가장 가까운 적 우선 선택(순번 컬럼 연동하여 순서대로) 후 일정 영역내의 뒤에있는 타겟의 추가 선택</v>
      </c>
      <c r="E11" s="4" t="str">
        <f>'[1]@stat'!$A12</f>
        <v>EVASION_VALUE</v>
      </c>
      <c r="F11" s="4">
        <f>'[1]@stat'!$B12</f>
        <v>107</v>
      </c>
      <c r="G11" s="4" t="str">
        <f>'[1]@stat'!$C12</f>
        <v>107 회피율 절대 값</v>
      </c>
      <c r="M11" s="4" t="s">
        <v>341</v>
      </c>
      <c r="U11" s="4" t="str">
        <f>'[1]@duration_effect_type'!$A12</f>
        <v>MAGIC_ATTACK_UP</v>
      </c>
      <c r="V11" s="4">
        <f>'[1]@duration_effect_type'!$B12</f>
        <v>107</v>
      </c>
      <c r="W11" s="4" t="str">
        <f>'[1]@duration_effect_type'!$C12</f>
        <v>107 마법 공격력 증가</v>
      </c>
    </row>
    <row r="12" spans="1:43" x14ac:dyDescent="0.3">
      <c r="A12" s="4" t="str">
        <f>'[1]@target_rule'!$A13</f>
        <v>FURTHEST_ADD_FRONT_RANGE</v>
      </c>
      <c r="B12" s="4">
        <f>'[1]@target_rule'!$B13</f>
        <v>9</v>
      </c>
      <c r="C12" s="4" t="str">
        <f>'[1]@target_rule'!$C13</f>
        <v>9 가장 거리가 먼 적 우선 선택 (순번 컬럼을 연동하여 뒤에서부터의 순서대로) 후 일정 영역내의 앞에 있는 타겟 추가 선택</v>
      </c>
      <c r="E12" s="4" t="str">
        <f>'[1]@stat'!$A13</f>
        <v>HEAL_VALUE</v>
      </c>
      <c r="F12" s="4">
        <f>'[1]@stat'!$B13</f>
        <v>108</v>
      </c>
      <c r="G12" s="4" t="str">
        <f>'[1]@stat'!$C13</f>
        <v>108 회복량 절대 값</v>
      </c>
      <c r="M12" s="4" t="s">
        <v>343</v>
      </c>
      <c r="U12" s="4" t="str">
        <f>'[1]@duration_effect_type'!$A13</f>
        <v>PHYSICS_DEFEND_UP</v>
      </c>
      <c r="V12" s="4">
        <f>'[1]@duration_effect_type'!$B13</f>
        <v>108</v>
      </c>
      <c r="W12" s="4" t="str">
        <f>'[1]@duration_effect_type'!$C13</f>
        <v>108 물리 방어력 증가</v>
      </c>
    </row>
    <row r="13" spans="1:43" x14ac:dyDescent="0.3">
      <c r="A13" s="4" t="str">
        <f>'[1]@target_rule'!$A14</f>
        <v>NEAREST_ADD_ARROUND_RANGE</v>
      </c>
      <c r="B13" s="4">
        <f>'[1]@target_rule'!$B14</f>
        <v>10</v>
      </c>
      <c r="C13" s="4" t="str">
        <f>'[1]@target_rule'!$C14</f>
        <v>10 가장 가까운 적 우선 선택(순번 컬럼 연동하여 순서대로) 후 일정 영역내의(주변) 타겟의 추가 선택</v>
      </c>
      <c r="E13" s="4" t="str">
        <f>'[1]@stat'!$A14</f>
        <v>ATTACK_RATE</v>
      </c>
      <c r="F13" s="4">
        <f>'[1]@stat'!$B14</f>
        <v>201</v>
      </c>
      <c r="G13" s="4" t="str">
        <f>'[1]@stat'!$C14</f>
        <v>201 공격력 배율 계산</v>
      </c>
      <c r="M13" s="4" t="s">
        <v>344</v>
      </c>
      <c r="U13" s="4" t="str">
        <f>'[1]@duration_effect_type'!$A14</f>
        <v>MAGIC_DEFEND_UP</v>
      </c>
      <c r="V13" s="4">
        <f>'[1]@duration_effect_type'!$B14</f>
        <v>109</v>
      </c>
      <c r="W13" s="4" t="str">
        <f>'[1]@duration_effect_type'!$C14</f>
        <v>109 마법 방어력 증가</v>
      </c>
    </row>
    <row r="14" spans="1:43" x14ac:dyDescent="0.3">
      <c r="A14" s="4" t="str">
        <f>'[1]@target_rule'!$A15</f>
        <v>FURTHEST_ADD_ARROUND_RANGE</v>
      </c>
      <c r="B14" s="4">
        <f>'[1]@target_rule'!$B15</f>
        <v>11</v>
      </c>
      <c r="C14" s="4" t="str">
        <f>'[1]@target_rule'!$C15</f>
        <v>11 가장 거리가 먼 적 우선 선택 (순번 컬럼을 연동하여 뒤에서부터의 순서대로) 후 일정 영역내의 (주변) 타겟 추가 선택</v>
      </c>
      <c r="E14" s="4" t="str">
        <f>'[1]@stat'!$A15</f>
        <v>DEFENSE_RATE</v>
      </c>
      <c r="F14" s="4">
        <f>'[1]@stat'!$B15</f>
        <v>202</v>
      </c>
      <c r="G14" s="4" t="str">
        <f>'[1]@stat'!$C15</f>
        <v>202 방어력 배율 계산</v>
      </c>
      <c r="M14" s="4" t="s">
        <v>345</v>
      </c>
      <c r="U14" s="4" t="str">
        <f>'[1]@duration_effect_type'!$A15</f>
        <v>PHYSICS_ATTACK_DOWN</v>
      </c>
      <c r="V14" s="4">
        <f>'[1]@duration_effect_type'!$B15</f>
        <v>110</v>
      </c>
      <c r="W14" s="4" t="str">
        <f>'[1]@duration_effect_type'!$C15</f>
        <v>110 물리 공격력 감소</v>
      </c>
    </row>
    <row r="15" spans="1:43" x14ac:dyDescent="0.3">
      <c r="A15" s="4" t="str">
        <f>'[1]@target_rule'!$A16</f>
        <v>ARROUND_RANGE_WITH_ME</v>
      </c>
      <c r="B15" s="4">
        <f>'[1]@target_rule'!$B16</f>
        <v>21</v>
      </c>
      <c r="C15" s="4" t="str">
        <f>'[1]@target_rule'!$C16</f>
        <v>21 나를 포함한 내 주변 지정 거리 이내 아군 선택</v>
      </c>
      <c r="E15" s="4" t="str">
        <f>'[1]@stat'!$A16</f>
        <v>MAX_LIFE_RATE</v>
      </c>
      <c r="F15" s="4">
        <f>'[1]@stat'!$B16</f>
        <v>203</v>
      </c>
      <c r="G15" s="4" t="str">
        <f>'[1]@stat'!$C16</f>
        <v>203 최대 체력 배율 값</v>
      </c>
      <c r="M15" s="4" t="s">
        <v>346</v>
      </c>
      <c r="U15" s="4" t="str">
        <f>'[1]@duration_effect_type'!$A16</f>
        <v>MAGIC_ATTACK_DOWN</v>
      </c>
      <c r="V15" s="4">
        <f>'[1]@duration_effect_type'!$B16</f>
        <v>111</v>
      </c>
      <c r="W15" s="4" t="str">
        <f>'[1]@duration_effect_type'!$C16</f>
        <v>111 마법 공격력 감소</v>
      </c>
    </row>
    <row r="16" spans="1:43" x14ac:dyDescent="0.3">
      <c r="A16" s="4" t="str">
        <f>'[1]@target_rule'!$A17</f>
        <v>BACK_RANGE_WITH_ME</v>
      </c>
      <c r="B16" s="4">
        <f>'[1]@target_rule'!$B17</f>
        <v>22</v>
      </c>
      <c r="C16" s="4" t="str">
        <f>'[1]@target_rule'!$C17</f>
        <v>22 나를 포함한 내 뒤 지정 거리 이내 아군 선택</v>
      </c>
      <c r="E16" s="4" t="str">
        <f>'[1]@stat'!$A17</f>
        <v>LIFE_RATE</v>
      </c>
      <c r="F16" s="4">
        <f>'[1]@stat'!$B17</f>
        <v>204</v>
      </c>
      <c r="G16" s="4" t="str">
        <f>'[1]@stat'!$C17</f>
        <v>204 현재 체력 배율 계산</v>
      </c>
      <c r="M16" s="4" t="s">
        <v>347</v>
      </c>
      <c r="U16" s="4" t="str">
        <f>'[1]@duration_effect_type'!$A17</f>
        <v>PHYSICS_DEFEND_DOWN</v>
      </c>
      <c r="V16" s="4">
        <f>'[1]@duration_effect_type'!$B17</f>
        <v>112</v>
      </c>
      <c r="W16" s="4" t="str">
        <f>'[1]@duration_effect_type'!$C17</f>
        <v>112 물리 방어력 감소</v>
      </c>
    </row>
    <row r="17" spans="1:23" x14ac:dyDescent="0.3">
      <c r="A17" s="4" t="str">
        <f>'[1]@target_rule'!$A18</f>
        <v>FRONT_RANGE_WITH_ME</v>
      </c>
      <c r="B17" s="4">
        <f>'[1]@target_rule'!$B18</f>
        <v>23</v>
      </c>
      <c r="C17" s="4" t="str">
        <f>'[1]@target_rule'!$C18</f>
        <v>23 나를 포함한 내 앞 지정 거리 이내 아군 선택</v>
      </c>
      <c r="E17" s="4" t="str">
        <f>'[1]@stat'!$A18</f>
        <v>CRITICAL_CHANCE_RATE</v>
      </c>
      <c r="F17" s="4">
        <f>'[1]@stat'!$B18</f>
        <v>205</v>
      </c>
      <c r="G17" s="4" t="str">
        <f>'[1]@stat'!$C18</f>
        <v>205 크리티컬 확률 배율 계산</v>
      </c>
      <c r="M17" s="4" t="s">
        <v>348</v>
      </c>
      <c r="U17" s="4" t="str">
        <f>'[1]@duration_effect_type'!$A18</f>
        <v>MAGIC_DEFEND_DOWN</v>
      </c>
      <c r="V17" s="4">
        <f>'[1]@duration_effect_type'!$B18</f>
        <v>113</v>
      </c>
      <c r="W17" s="4" t="str">
        <f>'[1]@duration_effect_type'!$C18</f>
        <v>113 마법 방어력 감소</v>
      </c>
    </row>
    <row r="18" spans="1:23" x14ac:dyDescent="0.3">
      <c r="A18" s="4" t="str">
        <f>'[1]@target_rule'!$A19</f>
        <v>ARROUND_RANGE_WITHOUT_ME</v>
      </c>
      <c r="B18" s="4">
        <f>'[1]@target_rule'!$B19</f>
        <v>24</v>
      </c>
      <c r="C18" s="4" t="str">
        <f>'[1]@target_rule'!$C19</f>
        <v>24 나를 제외한 내 주변 지정 거리 이내 아군 선택</v>
      </c>
      <c r="E18" s="4" t="str">
        <f>'[1]@stat'!$A19</f>
        <v>CRITICAL_POWER_ADD_RATE</v>
      </c>
      <c r="F18" s="4">
        <f>'[1]@stat'!$B19</f>
        <v>206</v>
      </c>
      <c r="G18" s="4" t="str">
        <f>'[1]@stat'!$C19</f>
        <v>206 크리티컬 파워 배율 계산</v>
      </c>
      <c r="M18" s="4" t="s">
        <v>349</v>
      </c>
      <c r="U18" s="4" t="str">
        <f>'[1]@duration_effect_type'!$A19</f>
        <v>EXCHANGE_PHYSICS_ATTACK_DEFEND</v>
      </c>
      <c r="V18" s="4">
        <f>'[1]@duration_effect_type'!$B19</f>
        <v>114</v>
      </c>
      <c r="W18" s="4" t="str">
        <f>'[1]@duration_effect_type'!$C19</f>
        <v>114 물리 공격력 물리 방어력 스탯 교환</v>
      </c>
    </row>
    <row r="19" spans="1:23" x14ac:dyDescent="0.3">
      <c r="A19" s="4" t="str">
        <f>'[1]@target_rule'!$A20</f>
        <v>BACK_RANGE_WITHOUT_ME</v>
      </c>
      <c r="B19" s="4">
        <f>'[1]@target_rule'!$B20</f>
        <v>25</v>
      </c>
      <c r="C19" s="4" t="str">
        <f>'[1]@target_rule'!$C20</f>
        <v>25 나를 제외한 내 뒤 지정 거리 이내 아군 선택</v>
      </c>
      <c r="E19" s="4" t="str">
        <f>'[1]@stat'!$A20</f>
        <v>ACCURACY_RATE</v>
      </c>
      <c r="F19" s="4">
        <f>'[1]@stat'!$B20</f>
        <v>207</v>
      </c>
      <c r="G19" s="4" t="str">
        <f>'[1]@stat'!$C20</f>
        <v>207 명중률 배율 계산</v>
      </c>
      <c r="M19" s="4" t="s">
        <v>350</v>
      </c>
      <c r="U19" s="4" t="str">
        <f>'[1]@duration_effect_type'!$A20</f>
        <v>EXCHANGE_MAGIC_ATTACK_DEFEND</v>
      </c>
      <c r="V19" s="4">
        <f>'[1]@duration_effect_type'!$B20</f>
        <v>115</v>
      </c>
      <c r="W19" s="4" t="str">
        <f>'[1]@duration_effect_type'!$C20</f>
        <v>115 마법 공격력 마법 방어력 스탯 교환</v>
      </c>
    </row>
    <row r="20" spans="1:23" x14ac:dyDescent="0.3">
      <c r="A20" s="4" t="str">
        <f>'[1]@target_rule'!$A21</f>
        <v>FRONT_RANGE_WITHOUT_ME</v>
      </c>
      <c r="B20" s="4">
        <f>'[1]@target_rule'!$B21</f>
        <v>26</v>
      </c>
      <c r="C20" s="4" t="str">
        <f>'[1]@target_rule'!$C21</f>
        <v>26 나를 제외한 내 앞 지정 거리 이내 아군 선택</v>
      </c>
      <c r="E20" s="4" t="str">
        <f>'[1]@stat'!$A21</f>
        <v>EVASION_RATE</v>
      </c>
      <c r="F20" s="4">
        <f>'[1]@stat'!$B21</f>
        <v>208</v>
      </c>
      <c r="G20" s="4" t="str">
        <f>'[1]@stat'!$C21</f>
        <v>208 회피율 배율 계산</v>
      </c>
      <c r="M20" s="4" t="s">
        <v>351</v>
      </c>
      <c r="U20" s="4" t="str">
        <f>'[1]@duration_effect_type'!$A21</f>
        <v>EXCHANGE_ATTACK_DEFEND_ALL</v>
      </c>
      <c r="V20" s="4">
        <f>'[1]@duration_effect_type'!$B21</f>
        <v>116</v>
      </c>
      <c r="W20" s="4" t="str">
        <f>'[1]@duration_effect_type'!$C21</f>
        <v>116 물리/마법 공격력 물리/ 마법 방어력 스탯 교환</v>
      </c>
    </row>
    <row r="21" spans="1:23" x14ac:dyDescent="0.3">
      <c r="A21" s="4" t="str">
        <f>'[1]@target_rule'!$A22</f>
        <v>APPROACH</v>
      </c>
      <c r="B21" s="4">
        <f>'[1]@target_rule'!$B22</f>
        <v>9999</v>
      </c>
      <c r="C21" s="4" t="str">
        <f>'[1]@target_rule'!$C22</f>
        <v>9999 접근 거리 타겟</v>
      </c>
      <c r="E21" s="4" t="str">
        <f>'[1]@stat'!$A22</f>
        <v>HEAL_RATE</v>
      </c>
      <c r="F21" s="4">
        <f>'[1]@stat'!$B22</f>
        <v>209</v>
      </c>
      <c r="G21" s="4" t="str">
        <f>'[1]@stat'!$C22</f>
        <v>209 회복량 배율 계산</v>
      </c>
      <c r="M21" s="4" t="s">
        <v>352</v>
      </c>
      <c r="U21" s="4" t="str">
        <f>'[1]@duration_effect_type'!$A22</f>
        <v>PHYSICS_CRITICAL_CHANCE_UP</v>
      </c>
      <c r="V21" s="4">
        <f>'[1]@duration_effect_type'!$B22</f>
        <v>117</v>
      </c>
      <c r="W21" s="4" t="str">
        <f>'[1]@duration_effect_type'!$C22</f>
        <v>117 물리 크리티컬 확률 증가</v>
      </c>
    </row>
    <row r="22" spans="1:23" x14ac:dyDescent="0.3">
      <c r="A22" s="4" t="str">
        <f>'[1]@target_rule'!$A23</f>
        <v>LOW_HP_VALUE</v>
      </c>
      <c r="B22" s="4">
        <f>'[1]@target_rule'!$B23</f>
        <v>10001</v>
      </c>
      <c r="C22" s="4" t="str">
        <f>'[1]@target_rule'!$C23</f>
        <v>10001 현재 체력이 가장 낮은 대상</v>
      </c>
      <c r="E22" s="4" t="str">
        <f>'[1]@stat'!$A23</f>
        <v>DAMAGE</v>
      </c>
      <c r="F22" s="4">
        <f>'[1]@stat'!$B23</f>
        <v>210</v>
      </c>
      <c r="G22" s="4" t="str">
        <f>'[1]@stat'!$C23</f>
        <v>210 피해량 배율 계산</v>
      </c>
      <c r="M22" s="4" t="s">
        <v>128</v>
      </c>
      <c r="U22" s="4" t="str">
        <f>'[1]@duration_effect_type'!$A23</f>
        <v>MAGIC_CRITICAL_CHANCE_UP</v>
      </c>
      <c r="V22" s="4">
        <f>'[1]@duration_effect_type'!$B23</f>
        <v>118</v>
      </c>
      <c r="W22" s="4" t="str">
        <f>'[1]@duration_effect_type'!$C23</f>
        <v>118 마법 크리티컬 확률 증가</v>
      </c>
    </row>
    <row r="23" spans="1:23" x14ac:dyDescent="0.3">
      <c r="A23" s="4" t="str">
        <f>'[1]@target_rule'!$A24</f>
        <v>HIGH_HP_VALUE</v>
      </c>
      <c r="B23" s="4">
        <f>'[1]@target_rule'!$B24</f>
        <v>10002</v>
      </c>
      <c r="C23" s="4" t="str">
        <f>'[1]@target_rule'!$C24</f>
        <v>10002 현재 체력이 가장 높은 대상</v>
      </c>
      <c r="U23" s="4" t="str">
        <f>'[1]@duration_effect_type'!$A24</f>
        <v>PHYSICS_CRITICAL_POWER_ADD_UP</v>
      </c>
      <c r="V23" s="4">
        <f>'[1]@duration_effect_type'!$B24</f>
        <v>119</v>
      </c>
      <c r="W23" s="4" t="str">
        <f>'[1]@duration_effect_type'!$C24</f>
        <v>119 물리 크리티컬 추가 대미지 증가</v>
      </c>
    </row>
    <row r="24" spans="1:23" x14ac:dyDescent="0.3">
      <c r="A24" s="4" t="str">
        <f>'[1]@target_rule'!$A25</f>
        <v>HIGH_HP_RATE</v>
      </c>
      <c r="B24" s="4">
        <f>'[1]@target_rule'!$B25</f>
        <v>10003</v>
      </c>
      <c r="C24" s="4" t="str">
        <f>'[1]@target_rule'!$C25</f>
        <v>10003 남은 체력 비율이 가장 높은 대상</v>
      </c>
      <c r="I24" s="91" t="s">
        <v>340</v>
      </c>
      <c r="J24" s="92"/>
      <c r="K24" s="92"/>
      <c r="L24" s="92"/>
      <c r="M24" s="92"/>
      <c r="U24" s="4" t="str">
        <f>'[1]@duration_effect_type'!$A25</f>
        <v>MAGIC_CRITICAL_POWER_ADD_UP</v>
      </c>
      <c r="V24" s="4">
        <f>'[1]@duration_effect_type'!$B25</f>
        <v>120</v>
      </c>
      <c r="W24" s="4" t="str">
        <f>'[1]@duration_effect_type'!$C25</f>
        <v>120 마법 크리티컬 추가 대미지 증가</v>
      </c>
    </row>
    <row r="25" spans="1:23" x14ac:dyDescent="0.3">
      <c r="A25" s="4" t="str">
        <f>'[1]@target_rule'!$A26</f>
        <v>LOW_HP_RATE</v>
      </c>
      <c r="B25" s="4">
        <f>'[1]@target_rule'!$B26</f>
        <v>10004</v>
      </c>
      <c r="C25" s="4" t="str">
        <f>'[1]@target_rule'!$C26</f>
        <v>10004 남은 체력 비율이 가장 낮은 대상</v>
      </c>
      <c r="I25" s="92"/>
      <c r="J25" s="92"/>
      <c r="K25" s="92"/>
      <c r="L25" s="92"/>
      <c r="M25" s="92"/>
      <c r="U25" s="4" t="str">
        <f>'[1]@duration_effect_type'!$A26</f>
        <v>ATTACK_LIFE_RECOVERY_UP</v>
      </c>
      <c r="V25" s="4">
        <f>'[1]@duration_effect_type'!$B26</f>
        <v>121</v>
      </c>
      <c r="W25" s="4" t="str">
        <f>'[1]@duration_effect_type'!$C26</f>
        <v>121 타격 시 회복량 증가</v>
      </c>
    </row>
    <row r="26" spans="1:23" x14ac:dyDescent="0.3">
      <c r="A26" s="4" t="str">
        <f>'[1]@target_rule'!$A27</f>
        <v>LOW_MAX_HP</v>
      </c>
      <c r="B26" s="4">
        <f>'[1]@target_rule'!$B27</f>
        <v>10005</v>
      </c>
      <c r="C26" s="4" t="str">
        <f>'[1]@target_rule'!$C27</f>
        <v>10003 최대 체력이 가장 낮은 대상</v>
      </c>
      <c r="I26" s="92"/>
      <c r="J26" s="92"/>
      <c r="K26" s="92"/>
      <c r="L26" s="92"/>
      <c r="M26" s="92"/>
      <c r="U26" s="4" t="str">
        <f>'[1]@duration_effect_type'!$A27</f>
        <v>EVASION_UP</v>
      </c>
      <c r="V26" s="4">
        <f>'[1]@duration_effect_type'!$B27</f>
        <v>122</v>
      </c>
      <c r="W26" s="4" t="str">
        <f>'[1]@duration_effect_type'!$C27</f>
        <v>122 회피 증가</v>
      </c>
    </row>
    <row r="27" spans="1:23" x14ac:dyDescent="0.3">
      <c r="A27" s="4" t="str">
        <f>'[1]@target_rule'!$A28</f>
        <v>HIGH_MAX_HP</v>
      </c>
      <c r="B27" s="4">
        <f>'[1]@target_rule'!$B28</f>
        <v>10006</v>
      </c>
      <c r="C27" s="4" t="str">
        <f>'[1]@target_rule'!$C28</f>
        <v>10004 최대 체력이 가장 높은 대상</v>
      </c>
      <c r="I27" s="92"/>
      <c r="J27" s="92"/>
      <c r="K27" s="92"/>
      <c r="L27" s="92"/>
      <c r="M27" s="92"/>
      <c r="U27" s="4" t="str">
        <f>'[1]@duration_effect_type'!$A28</f>
        <v>ACCURACY_UP</v>
      </c>
      <c r="V27" s="4">
        <f>'[1]@duration_effect_type'!$B28</f>
        <v>123</v>
      </c>
      <c r="W27" s="4" t="str">
        <f>'[1]@duration_effect_type'!$C28</f>
        <v>123 명중 증가</v>
      </c>
    </row>
    <row r="28" spans="1:23" x14ac:dyDescent="0.3">
      <c r="A28" s="4" t="str">
        <f>'[1]@target_rule'!$A29</f>
        <v>LOW_P_ATK</v>
      </c>
      <c r="B28" s="4">
        <f>'[1]@target_rule'!$B29</f>
        <v>10007</v>
      </c>
      <c r="C28" s="4" t="str">
        <f>'[1]@target_rule'!$C29</f>
        <v>10005 물리 공격력이 가장 낮은 대상</v>
      </c>
      <c r="I28" s="92"/>
      <c r="J28" s="92"/>
      <c r="K28" s="92"/>
      <c r="L28" s="92"/>
      <c r="M28" s="92"/>
      <c r="U28" s="4" t="str">
        <f>'[1]@duration_effect_type'!$A29</f>
        <v>HEAL_UP</v>
      </c>
      <c r="V28" s="4">
        <f>'[1]@duration_effect_type'!$B29</f>
        <v>124</v>
      </c>
      <c r="W28" s="4" t="str">
        <f>'[1]@duration_effect_type'!$C29</f>
        <v>124 회복량 증가</v>
      </c>
    </row>
    <row r="29" spans="1:23" x14ac:dyDescent="0.3">
      <c r="A29" s="4" t="str">
        <f>'[1]@target_rule'!$A30</f>
        <v>HIGH_P_ATK</v>
      </c>
      <c r="B29" s="4">
        <f>'[1]@target_rule'!$B30</f>
        <v>10008</v>
      </c>
      <c r="C29" s="4" t="str">
        <f>'[1]@target_rule'!$C30</f>
        <v>10006 물리 공격력이 가장 높은 대상</v>
      </c>
      <c r="I29" s="92"/>
      <c r="J29" s="92"/>
      <c r="K29" s="92"/>
      <c r="L29" s="92"/>
      <c r="M29" s="92"/>
      <c r="U29" s="4" t="str">
        <f>'[1]@duration_effect_type'!$A30</f>
        <v>PHYSICS_CRITICAL_CHANCE_DOWN</v>
      </c>
      <c r="V29" s="4">
        <f>'[1]@duration_effect_type'!$B30</f>
        <v>125</v>
      </c>
      <c r="W29" s="4" t="str">
        <f>'[1]@duration_effect_type'!$C30</f>
        <v>125 물리 크리티컬 확률 감소</v>
      </c>
    </row>
    <row r="30" spans="1:23" x14ac:dyDescent="0.3">
      <c r="A30" s="4" t="str">
        <f>'[1]@target_rule'!$A31</f>
        <v>LOW_M_ATK</v>
      </c>
      <c r="B30" s="4">
        <f>'[1]@target_rule'!$B31</f>
        <v>10009</v>
      </c>
      <c r="C30" s="4" t="str">
        <f>'[1]@target_rule'!$C31</f>
        <v>10007 마법 공격력이 가장 낮은 대상</v>
      </c>
      <c r="I30" s="92"/>
      <c r="J30" s="92"/>
      <c r="K30" s="92"/>
      <c r="L30" s="92"/>
      <c r="M30" s="92"/>
      <c r="U30" s="4" t="str">
        <f>'[1]@duration_effect_type'!$A31</f>
        <v>MAGIC_CRITICAL_CHANCE_DOWN</v>
      </c>
      <c r="V30" s="4">
        <f>'[1]@duration_effect_type'!$B31</f>
        <v>126</v>
      </c>
      <c r="W30" s="4" t="str">
        <f>'[1]@duration_effect_type'!$C31</f>
        <v>126 마법 크리티컬 확률 감소</v>
      </c>
    </row>
    <row r="31" spans="1:23" x14ac:dyDescent="0.3">
      <c r="A31" s="4" t="str">
        <f>'[1]@target_rule'!$A32</f>
        <v>HIGH_M_ATK</v>
      </c>
      <c r="B31" s="4">
        <f>'[1]@target_rule'!$B32</f>
        <v>10010</v>
      </c>
      <c r="C31" s="4" t="str">
        <f>'[1]@target_rule'!$C32</f>
        <v>10008 마법 공격력이 가장 높은 대상</v>
      </c>
      <c r="I31" s="92"/>
      <c r="J31" s="92"/>
      <c r="K31" s="92"/>
      <c r="L31" s="92"/>
      <c r="M31" s="92"/>
      <c r="U31" s="4" t="str">
        <f>'[1]@duration_effect_type'!$A32</f>
        <v>PHYSICS_CRITICAL_POWER_ADD_DOWN</v>
      </c>
      <c r="V31" s="4">
        <f>'[1]@duration_effect_type'!$B32</f>
        <v>127</v>
      </c>
      <c r="W31" s="4" t="str">
        <f>'[1]@duration_effect_type'!$C32</f>
        <v>127 물리 크리티컬 추가 대미지 감소</v>
      </c>
    </row>
    <row r="32" spans="1:23" x14ac:dyDescent="0.3">
      <c r="A32" s="4" t="str">
        <f>'[1]@target_rule'!$A33</f>
        <v>LOW_PM_ATK</v>
      </c>
      <c r="B32" s="4">
        <f>'[1]@target_rule'!$B33</f>
        <v>10011</v>
      </c>
      <c r="C32" s="4" t="str">
        <f>'[1]@target_rule'!$C33</f>
        <v>10009 물리/ 마법 공격력이 가장 낮은 대상</v>
      </c>
      <c r="I32" s="92"/>
      <c r="J32" s="92"/>
      <c r="K32" s="92"/>
      <c r="L32" s="92"/>
      <c r="M32" s="92"/>
      <c r="U32" s="4" t="str">
        <f>'[1]@duration_effect_type'!$A33</f>
        <v>MAGIC_CRITICAL_POWER_ADD_DOWN</v>
      </c>
      <c r="V32" s="4">
        <f>'[1]@duration_effect_type'!$B33</f>
        <v>128</v>
      </c>
      <c r="W32" s="4" t="str">
        <f>'[1]@duration_effect_type'!$C33</f>
        <v>128 마법 크리티컬 추가 대미지 감소</v>
      </c>
    </row>
    <row r="33" spans="1:23" x14ac:dyDescent="0.3">
      <c r="A33" s="4" t="str">
        <f>'[1]@target_rule'!$A34</f>
        <v>HIGH_PM_ATK</v>
      </c>
      <c r="B33" s="4">
        <f>'[1]@target_rule'!$B34</f>
        <v>10012</v>
      </c>
      <c r="C33" s="4" t="str">
        <f>'[1]@target_rule'!$C34</f>
        <v>10010 물리/ 마법 공격력이 가장 높은 대상</v>
      </c>
      <c r="I33" s="92"/>
      <c r="J33" s="92"/>
      <c r="K33" s="92"/>
      <c r="L33" s="92"/>
      <c r="M33" s="92"/>
      <c r="U33" s="4" t="str">
        <f>'[1]@duration_effect_type'!$A34</f>
        <v>ATTACK_LIFE_RECOVERY_DOWN</v>
      </c>
      <c r="V33" s="4">
        <f>'[1]@duration_effect_type'!$B34</f>
        <v>129</v>
      </c>
      <c r="W33" s="4" t="str">
        <f>'[1]@duration_effect_type'!$C34</f>
        <v>129 타격 시 회복량 감소</v>
      </c>
    </row>
    <row r="34" spans="1:23" x14ac:dyDescent="0.3">
      <c r="A34" s="4" t="str">
        <f>'[1]@target_rule'!$A35</f>
        <v>LOW_P_DEF</v>
      </c>
      <c r="B34" s="4">
        <f>'[1]@target_rule'!$B35</f>
        <v>10013</v>
      </c>
      <c r="C34" s="4" t="str">
        <f>'[1]@target_rule'!$C35</f>
        <v>10011 물리 방어력이 가장 낮은 대상</v>
      </c>
      <c r="I34" s="92"/>
      <c r="J34" s="92"/>
      <c r="K34" s="92"/>
      <c r="L34" s="92"/>
      <c r="M34" s="92"/>
      <c r="U34" s="4" t="str">
        <f>'[1]@duration_effect_type'!$A35</f>
        <v>EVASION_DOWN</v>
      </c>
      <c r="V34" s="4">
        <f>'[1]@duration_effect_type'!$B35</f>
        <v>130</v>
      </c>
      <c r="W34" s="4" t="str">
        <f>'[1]@duration_effect_type'!$C35</f>
        <v>130 회피 감소</v>
      </c>
    </row>
    <row r="35" spans="1:23" x14ac:dyDescent="0.3">
      <c r="A35" s="4" t="str">
        <f>'[1]@target_rule'!$A36</f>
        <v>HIGH_P_DEF</v>
      </c>
      <c r="B35" s="4">
        <f>'[1]@target_rule'!$B36</f>
        <v>10014</v>
      </c>
      <c r="C35" s="4" t="str">
        <f>'[1]@target_rule'!$C36</f>
        <v>10012 물리 방어력이 가장 높은 대상</v>
      </c>
      <c r="U35" s="4" t="str">
        <f>'[1]@duration_effect_type'!$A36</f>
        <v>ACCURACY_DOWN</v>
      </c>
      <c r="V35" s="4">
        <f>'[1]@duration_effect_type'!$B36</f>
        <v>131</v>
      </c>
      <c r="W35" s="4" t="str">
        <f>'[1]@duration_effect_type'!$C36</f>
        <v>131 명중 감소</v>
      </c>
    </row>
    <row r="36" spans="1:23" x14ac:dyDescent="0.3">
      <c r="A36" s="4" t="str">
        <f>'[1]@target_rule'!$A37</f>
        <v>LOW_M_DEF</v>
      </c>
      <c r="B36" s="4">
        <f>'[1]@target_rule'!$B37</f>
        <v>10015</v>
      </c>
      <c r="C36" s="4" t="str">
        <f>'[1]@target_rule'!$C37</f>
        <v>10013 마법 방어력이 가장 낮은 대상</v>
      </c>
      <c r="U36" s="4" t="str">
        <f>'[1]@duration_effect_type'!$A37</f>
        <v>HEAL_DOWN</v>
      </c>
      <c r="V36" s="4">
        <f>'[1]@duration_effect_type'!$B37</f>
        <v>132</v>
      </c>
      <c r="W36" s="4" t="str">
        <f>'[1]@duration_effect_type'!$C37</f>
        <v>132 회복량 감소</v>
      </c>
    </row>
    <row r="37" spans="1:23" x14ac:dyDescent="0.3">
      <c r="A37" s="4" t="str">
        <f>'[1]@target_rule'!$A38</f>
        <v>HIGH_M_DEF</v>
      </c>
      <c r="B37" s="4">
        <f>'[1]@target_rule'!$B38</f>
        <v>10016</v>
      </c>
      <c r="C37" s="4" t="str">
        <f>'[1]@target_rule'!$C38</f>
        <v>10014 마법 방어력이 가장 높은 대상</v>
      </c>
    </row>
    <row r="38" spans="1:23" x14ac:dyDescent="0.3">
      <c r="A38" s="4" t="str">
        <f>'[1]@target_rule'!$A39</f>
        <v>LOW_PM_DEF</v>
      </c>
      <c r="B38" s="4">
        <f>'[1]@target_rule'!$B39</f>
        <v>10017</v>
      </c>
      <c r="C38" s="4" t="str">
        <f>'[1]@target_rule'!$C39</f>
        <v>10015 물리/ 마법 방어력이 가장 낮은 대상</v>
      </c>
    </row>
    <row r="39" spans="1:23" x14ac:dyDescent="0.3">
      <c r="A39" s="4" t="str">
        <f>'[1]@target_rule'!$A40</f>
        <v>HIGH_PM_DEF</v>
      </c>
      <c r="B39" s="4">
        <f>'[1]@target_rule'!$B40</f>
        <v>10018</v>
      </c>
      <c r="C39" s="4" t="str">
        <f>'[1]@target_rule'!$C40</f>
        <v>10016 물리/ 마법 방어력이 가장 높은 대상</v>
      </c>
    </row>
    <row r="40" spans="1:23" x14ac:dyDescent="0.3">
      <c r="A40" s="4" t="str">
        <f>'[1]@target_rule'!$A41</f>
        <v>LOW_P_CRI_INC</v>
      </c>
      <c r="B40" s="4">
        <f>'[1]@target_rule'!$B41</f>
        <v>10019</v>
      </c>
      <c r="C40" s="4" t="str">
        <f>'[1]@target_rule'!$C41</f>
        <v>10017 물리 크리티컬 확률이 가장 낮은 대상</v>
      </c>
    </row>
    <row r="41" spans="1:23" x14ac:dyDescent="0.3">
      <c r="A41" s="4" t="str">
        <f>'[1]@target_rule'!$A42</f>
        <v>HIGH_P_CRI_INC</v>
      </c>
      <c r="B41" s="4">
        <f>'[1]@target_rule'!$B42</f>
        <v>10020</v>
      </c>
      <c r="C41" s="4" t="str">
        <f>'[1]@target_rule'!$C42</f>
        <v>10018 물리 크리티컬 확률이 가장 높은 대상</v>
      </c>
    </row>
    <row r="42" spans="1:23" x14ac:dyDescent="0.3">
      <c r="A42" s="4" t="str">
        <f>'[1]@target_rule'!$A43</f>
        <v>LOW_M_CRI_INC</v>
      </c>
      <c r="B42" s="4">
        <f>'[1]@target_rule'!$B43</f>
        <v>10021</v>
      </c>
      <c r="C42" s="4" t="str">
        <f>'[1]@target_rule'!$C43</f>
        <v>10019 마법 크리티컬 확률이 가장 낮은 대상</v>
      </c>
    </row>
    <row r="43" spans="1:23" x14ac:dyDescent="0.3">
      <c r="A43" s="4" t="str">
        <f>'[1]@target_rule'!$A44</f>
        <v>HIGH_M_CRI_INC</v>
      </c>
      <c r="B43" s="4">
        <f>'[1]@target_rule'!$B44</f>
        <v>10022</v>
      </c>
      <c r="C43" s="4" t="str">
        <f>'[1]@target_rule'!$C44</f>
        <v>10020 마법 크리티컬 확률이 가장 높은 대상</v>
      </c>
    </row>
    <row r="44" spans="1:23" x14ac:dyDescent="0.3">
      <c r="A44" s="4" t="str">
        <f>'[1]@target_rule'!$A45</f>
        <v>LOW_P_CRI_ADD</v>
      </c>
      <c r="B44" s="4">
        <f>'[1]@target_rule'!$B45</f>
        <v>10023</v>
      </c>
      <c r="C44" s="4" t="str">
        <f>'[1]@target_rule'!$C45</f>
        <v>10021 물리 크리티컬 추가 대미지가 가장 낮은 대상</v>
      </c>
    </row>
    <row r="45" spans="1:23" x14ac:dyDescent="0.3">
      <c r="A45" s="4" t="str">
        <f>'[1]@target_rule'!$A46</f>
        <v>HIGH_P_CRI_ADD</v>
      </c>
      <c r="B45" s="4">
        <f>'[1]@target_rule'!$B46</f>
        <v>10024</v>
      </c>
      <c r="C45" s="4" t="str">
        <f>'[1]@target_rule'!$C46</f>
        <v>10022 물리 크리티컬 추가 대미지가 가장 높은 대상</v>
      </c>
    </row>
    <row r="46" spans="1:23" x14ac:dyDescent="0.3">
      <c r="A46" s="4" t="str">
        <f>'[1]@target_rule'!$A47</f>
        <v>LOW_M_CRI_ADD</v>
      </c>
      <c r="B46" s="4">
        <f>'[1]@target_rule'!$B47</f>
        <v>10025</v>
      </c>
      <c r="C46" s="4" t="str">
        <f>'[1]@target_rule'!$C47</f>
        <v>10023 마법 크리티컬 추가 대미지가 가장 낮은 대상</v>
      </c>
    </row>
    <row r="47" spans="1:23" x14ac:dyDescent="0.3">
      <c r="A47" s="4" t="str">
        <f>'[1]@target_rule'!$A48</f>
        <v>HIGH_M_CRI_ADD</v>
      </c>
      <c r="B47" s="4">
        <f>'[1]@target_rule'!$B48</f>
        <v>10026</v>
      </c>
      <c r="C47" s="4" t="str">
        <f>'[1]@target_rule'!$C48</f>
        <v>10024 마법 크리티컬 추가 대미지가 가장 높은 대상</v>
      </c>
    </row>
    <row r="48" spans="1:23" x14ac:dyDescent="0.3">
      <c r="A48" s="4" t="str">
        <f>'[1]@target_rule'!$A49</f>
        <v>LOW_ACCURACY</v>
      </c>
      <c r="B48" s="4">
        <f>'[1]@target_rule'!$B49</f>
        <v>10027</v>
      </c>
      <c r="C48" s="4" t="str">
        <f>'[1]@target_rule'!$C49</f>
        <v>10025 명중이 가장 낮은 대상</v>
      </c>
    </row>
    <row r="49" spans="1:3" x14ac:dyDescent="0.3">
      <c r="A49" s="4" t="str">
        <f>'[1]@target_rule'!$A50</f>
        <v>HIGH_ACCURACY</v>
      </c>
      <c r="B49" s="4">
        <f>'[1]@target_rule'!$B50</f>
        <v>10028</v>
      </c>
      <c r="C49" s="4" t="str">
        <f>'[1]@target_rule'!$C50</f>
        <v>10026 명중이 가장 높은 대상</v>
      </c>
    </row>
    <row r="50" spans="1:3" x14ac:dyDescent="0.3">
      <c r="A50" s="4" t="str">
        <f>'[1]@target_rule'!$A51</f>
        <v>LOW_EVASION</v>
      </c>
      <c r="B50" s="4">
        <f>'[1]@target_rule'!$B51</f>
        <v>10029</v>
      </c>
      <c r="C50" s="4" t="str">
        <f>'[1]@target_rule'!$C51</f>
        <v>10027 회피가 가장 낮은 대상</v>
      </c>
    </row>
    <row r="51" spans="1:3" x14ac:dyDescent="0.3">
      <c r="A51" s="4" t="str">
        <f>'[1]@target_rule'!$A52</f>
        <v>HIGH_EVASION</v>
      </c>
      <c r="B51" s="4">
        <f>'[1]@target_rule'!$B52</f>
        <v>10030</v>
      </c>
      <c r="C51" s="4" t="str">
        <f>'[1]@target_rule'!$C52</f>
        <v>10028 회피가 가장 높은 대상</v>
      </c>
    </row>
    <row r="52" spans="1:3" x14ac:dyDescent="0.3">
      <c r="A52" s="4" t="str">
        <f>'[1]@target_rule'!$A53</f>
        <v>LOW_ATK_RECOVERY</v>
      </c>
      <c r="B52" s="4">
        <f>'[1]@target_rule'!$B53</f>
        <v>10031</v>
      </c>
      <c r="C52" s="4" t="str">
        <f>'[1]@target_rule'!$C53</f>
        <v>10029 타격 시 회복량이 가장 낮은 대상</v>
      </c>
    </row>
    <row r="53" spans="1:3" x14ac:dyDescent="0.3">
      <c r="A53" s="4" t="str">
        <f>'[1]@target_rule'!$A54</f>
        <v>HIGH_ATK_RECOVERY</v>
      </c>
      <c r="B53" s="4">
        <f>'[1]@target_rule'!$B54</f>
        <v>10032</v>
      </c>
      <c r="C53" s="4" t="str">
        <f>'[1]@target_rule'!$C54</f>
        <v>10030 타격 시 회복량이 가장 높은 대상</v>
      </c>
    </row>
    <row r="54" spans="1:3" x14ac:dyDescent="0.3">
      <c r="A54" s="4" t="str">
        <f>'[1]@target_rule'!$A55</f>
        <v>LOW_HEAL</v>
      </c>
      <c r="B54" s="4">
        <f>'[1]@target_rule'!$B55</f>
        <v>10033</v>
      </c>
      <c r="C54" s="4" t="str">
        <f>'[1]@target_rule'!$C55</f>
        <v>10031 회복량이 가장 낮은 대상</v>
      </c>
    </row>
    <row r="55" spans="1:3" x14ac:dyDescent="0.3">
      <c r="A55" s="4" t="str">
        <f>'[1]@target_rule'!$A56</f>
        <v>HIGH_HEAL</v>
      </c>
      <c r="B55" s="4">
        <f>'[1]@target_rule'!$B56</f>
        <v>10034</v>
      </c>
      <c r="C55" s="4" t="str">
        <f>'[1]@target_rule'!$C56</f>
        <v>10032 회복량이 가장 높은 대상</v>
      </c>
    </row>
    <row r="56" spans="1:3" x14ac:dyDescent="0.3">
      <c r="A56" s="4" t="str">
        <f>'[1]@target_rule'!$A57</f>
        <v>LOW_RESIST</v>
      </c>
      <c r="B56" s="4">
        <f>'[1]@target_rule'!$B57</f>
        <v>10035</v>
      </c>
      <c r="C56" s="4" t="str">
        <f>'[1]@target_rule'!$C57</f>
        <v>10033 강인함이 가장 낮은 대상</v>
      </c>
    </row>
    <row r="57" spans="1:3" x14ac:dyDescent="0.3">
      <c r="A57" s="4" t="str">
        <f>'[1]@target_rule'!$A58</f>
        <v>HIGH_RESIST</v>
      </c>
      <c r="B57" s="4">
        <f>'[1]@target_rule'!$B58</f>
        <v>10036</v>
      </c>
      <c r="C57" s="4" t="str">
        <f>'[1]@target_rule'!$C58</f>
        <v>10034 강인함이 가장 높은 대상</v>
      </c>
    </row>
    <row r="58" spans="1:3" x14ac:dyDescent="0.3">
      <c r="A58" s="4" t="str">
        <f>'[1]@target_rule'!$A59</f>
        <v>CC_ALL_PROGRESS</v>
      </c>
      <c r="B58" s="4">
        <f>'[1]@target_rule'!$B59</f>
        <v>20001</v>
      </c>
      <c r="C58" s="4" t="str">
        <f>'[1]@target_rule'!$C59</f>
        <v>20001 상태이상 중인 대상</v>
      </c>
    </row>
    <row r="59" spans="1:3" x14ac:dyDescent="0.3">
      <c r="A59" s="4" t="str">
        <f>'[1]@target_rule'!$A60</f>
        <v>CC_STUN_PROGRESS</v>
      </c>
      <c r="B59" s="4">
        <f>'[1]@target_rule'!$B60</f>
        <v>20002</v>
      </c>
      <c r="C59" s="4" t="str">
        <f>'[1]@target_rule'!$C60</f>
        <v>20002 기절 중인 대상</v>
      </c>
    </row>
    <row r="60" spans="1:3" x14ac:dyDescent="0.3">
      <c r="A60" s="4" t="str">
        <f>'[1]@target_rule'!$A61</f>
        <v>CC_BIND_PROGRESS</v>
      </c>
      <c r="B60" s="4">
        <f>'[1]@target_rule'!$B61</f>
        <v>20003</v>
      </c>
      <c r="C60" s="4" t="str">
        <f>'[1]@target_rule'!$C61</f>
        <v>20003 결박 중인 대상</v>
      </c>
    </row>
    <row r="61" spans="1:3" x14ac:dyDescent="0.3">
      <c r="A61" s="4" t="str">
        <f>'[1]@target_rule'!$A62</f>
        <v>CC_SILENCE_PROGRESS</v>
      </c>
      <c r="B61" s="4">
        <f>'[1]@target_rule'!$B62</f>
        <v>20004</v>
      </c>
      <c r="C61" s="4" t="str">
        <f>'[1]@target_rule'!$C62</f>
        <v>20004 침묵 중인 대상</v>
      </c>
    </row>
    <row r="62" spans="1:3" x14ac:dyDescent="0.3">
      <c r="A62" s="4" t="str">
        <f>'[1]@target_rule'!$A63</f>
        <v>CC_FREEZ_PROGRESS</v>
      </c>
      <c r="B62" s="4">
        <f>'[1]@target_rule'!$B63</f>
        <v>20005</v>
      </c>
      <c r="C62" s="4" t="str">
        <f>'[1]@target_rule'!$C63</f>
        <v>20005 빙결 중인 대상</v>
      </c>
    </row>
    <row r="63" spans="1:3" x14ac:dyDescent="0.3">
      <c r="A63" s="4" t="str">
        <f>'[1]@target_rule'!$A64</f>
        <v>BUFF_ALL_PROGRESS</v>
      </c>
      <c r="B63" s="4">
        <f>'[1]@target_rule'!$B64</f>
        <v>20101</v>
      </c>
      <c r="C63" s="4" t="str">
        <f>'[1]@target_rule'!$C64</f>
        <v>20101 버프 상태 중인 대상</v>
      </c>
    </row>
    <row r="64" spans="1:3" x14ac:dyDescent="0.3">
      <c r="A64" s="4" t="str">
        <f>'[1]@target_rule'!$A65</f>
        <v>DEBUFF_ALL_PROGRESS</v>
      </c>
      <c r="B64" s="4">
        <f>'[1]@target_rule'!$B65</f>
        <v>20201</v>
      </c>
      <c r="C64" s="4" t="str">
        <f>'[1]@target_rule'!$C65</f>
        <v>20201 디버프 상태 중인 대상</v>
      </c>
    </row>
  </sheetData>
  <mergeCells count="1">
    <mergeCell ref="I24:M3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77A34-98F9-4133-B549-FB86B9DF331B}">
  <sheetPr codeName="Sheet2"/>
  <dimension ref="A1:L32"/>
  <sheetViews>
    <sheetView workbookViewId="0">
      <pane xSplit="1" ySplit="4" topLeftCell="K5" activePane="bottomRight" state="frozen"/>
      <selection pane="topRight" activeCell="B1" sqref="B1"/>
      <selection pane="bottomLeft" activeCell="A5" sqref="A5"/>
      <selection pane="bottomRight" activeCell="L21" sqref="L21"/>
    </sheetView>
  </sheetViews>
  <sheetFormatPr defaultRowHeight="16.5" x14ac:dyDescent="0.3"/>
  <cols>
    <col min="1" max="1" width="17.125" bestFit="1" customWidth="1"/>
    <col min="2" max="2" width="61.75" bestFit="1" customWidth="1"/>
    <col min="3" max="3" width="21.125" bestFit="1" customWidth="1"/>
    <col min="4" max="4" width="16.75" customWidth="1"/>
    <col min="5" max="5" width="14.625" style="6" bestFit="1" customWidth="1"/>
    <col min="6" max="6" width="12.875" style="6" customWidth="1"/>
    <col min="7" max="7" width="13.125" style="6" bestFit="1" customWidth="1"/>
    <col min="8" max="8" width="48.375" customWidth="1"/>
    <col min="9" max="9" width="20" customWidth="1"/>
    <col min="10" max="10" width="53.625" bestFit="1" customWidth="1"/>
    <col min="11" max="11" width="20.625" customWidth="1"/>
    <col min="12" max="12" width="250" bestFit="1" customWidth="1"/>
  </cols>
  <sheetData>
    <row r="1" spans="1:12" x14ac:dyDescent="0.3">
      <c r="A1" t="s">
        <v>39</v>
      </c>
    </row>
    <row r="2" spans="1:12" ht="33" x14ac:dyDescent="0.3">
      <c r="A2" s="1" t="s">
        <v>21</v>
      </c>
      <c r="B2" s="8" t="s">
        <v>35</v>
      </c>
      <c r="C2" s="8" t="s">
        <v>287</v>
      </c>
      <c r="D2" s="68" t="s">
        <v>3</v>
      </c>
      <c r="E2" s="8" t="s">
        <v>33</v>
      </c>
      <c r="F2" s="8" t="s">
        <v>101</v>
      </c>
      <c r="G2" s="8" t="s">
        <v>163</v>
      </c>
      <c r="H2" s="1" t="s">
        <v>24</v>
      </c>
      <c r="I2" s="1" t="s">
        <v>191</v>
      </c>
      <c r="J2" s="1" t="s">
        <v>23</v>
      </c>
      <c r="K2" s="1" t="s">
        <v>74</v>
      </c>
      <c r="L2" s="1" t="s">
        <v>149</v>
      </c>
    </row>
    <row r="3" spans="1:12" x14ac:dyDescent="0.3">
      <c r="A3" s="2" t="s">
        <v>197</v>
      </c>
      <c r="B3" s="2" t="s">
        <v>4</v>
      </c>
      <c r="C3" s="2" t="s">
        <v>4</v>
      </c>
      <c r="D3" s="68" t="s">
        <v>4</v>
      </c>
      <c r="E3" s="2" t="s">
        <v>8</v>
      </c>
      <c r="F3" s="2" t="s">
        <v>102</v>
      </c>
      <c r="G3" s="2" t="s">
        <v>4</v>
      </c>
      <c r="H3" s="2" t="s">
        <v>4</v>
      </c>
      <c r="I3" s="2" t="s">
        <v>0</v>
      </c>
      <c r="J3" s="2" t="s">
        <v>4</v>
      </c>
      <c r="K3" s="2" t="s">
        <v>4</v>
      </c>
      <c r="L3" s="2" t="s">
        <v>195</v>
      </c>
    </row>
    <row r="4" spans="1:12" x14ac:dyDescent="0.3">
      <c r="A4" s="3" t="s">
        <v>20</v>
      </c>
      <c r="B4" s="3" t="s">
        <v>34</v>
      </c>
      <c r="C4" s="3" t="s">
        <v>288</v>
      </c>
      <c r="D4" s="69" t="s">
        <v>5</v>
      </c>
      <c r="E4" s="3" t="s">
        <v>43</v>
      </c>
      <c r="F4" s="3" t="s">
        <v>165</v>
      </c>
      <c r="G4" s="3" t="s">
        <v>164</v>
      </c>
      <c r="H4" s="3" t="s">
        <v>25</v>
      </c>
      <c r="I4" s="3" t="s">
        <v>192</v>
      </c>
      <c r="J4" s="3" t="s">
        <v>22</v>
      </c>
      <c r="K4" s="3" t="s">
        <v>75</v>
      </c>
      <c r="L4" s="3" t="s">
        <v>150</v>
      </c>
    </row>
    <row r="5" spans="1:12" x14ac:dyDescent="0.3">
      <c r="A5" s="7">
        <v>100001</v>
      </c>
      <c r="B5" s="18" t="str">
        <f>VLOOKUP(A5,pc_skill_data!$C:$D,2,)</f>
        <v>루시아/일반/원거리 공격/공격력 100%</v>
      </c>
      <c r="C5" s="18" t="s">
        <v>289</v>
      </c>
      <c r="D5" s="70" t="s">
        <v>290</v>
      </c>
      <c r="E5" s="19">
        <v>2</v>
      </c>
      <c r="F5" s="18">
        <f>INDEX('!참조_ENUM'!$AL$3:$AL$8,MATCH(G5,'!참조_ENUM'!$AM$3:$AM$8,0))</f>
        <v>1</v>
      </c>
      <c r="G5" s="44" t="s">
        <v>166</v>
      </c>
      <c r="H5" s="18" t="s">
        <v>141</v>
      </c>
      <c r="I5" s="18">
        <v>0</v>
      </c>
      <c r="J5" s="73" t="s">
        <v>155</v>
      </c>
      <c r="K5" s="18" t="s">
        <v>154</v>
      </c>
      <c r="L5" s="4" t="s">
        <v>146</v>
      </c>
    </row>
    <row r="6" spans="1:12" x14ac:dyDescent="0.3">
      <c r="A6" s="7">
        <v>100002</v>
      </c>
      <c r="B6" s="18" t="str">
        <f>VLOOKUP(A6,pc_skill_data!$C:$D,2,)</f>
        <v>루시아/스킬1/원거리 스킬/체력이 가장 낮은 아군 체력 회복(즉발형)</v>
      </c>
      <c r="C6" s="18" t="s">
        <v>291</v>
      </c>
      <c r="D6" s="70" t="s">
        <v>292</v>
      </c>
      <c r="E6" s="19">
        <v>2</v>
      </c>
      <c r="F6" s="18">
        <f>INDEX('!참조_ENUM'!$AL$3:$AL$8,MATCH(G6,'!참조_ENUM'!$AM$3:$AM$8,0))</f>
        <v>2</v>
      </c>
      <c r="G6" s="44" t="s">
        <v>167</v>
      </c>
      <c r="H6" s="18" t="s">
        <v>122</v>
      </c>
      <c r="I6" s="18">
        <v>0</v>
      </c>
      <c r="J6" s="73" t="s">
        <v>155</v>
      </c>
      <c r="K6" s="18" t="s">
        <v>139</v>
      </c>
      <c r="L6" s="4" t="s">
        <v>147</v>
      </c>
    </row>
    <row r="7" spans="1:12" x14ac:dyDescent="0.3">
      <c r="A7" s="7">
        <v>100003</v>
      </c>
      <c r="B7" s="18" t="str">
        <f>VLOOKUP(A7,pc_skill_data!$C:$D,2,)</f>
        <v>루시아/스킬2/원거리 스킬/전방의 적 1명 공격(발사체 발사)</v>
      </c>
      <c r="C7" s="18" t="s">
        <v>293</v>
      </c>
      <c r="D7" s="70" t="s">
        <v>294</v>
      </c>
      <c r="E7" s="19">
        <v>2</v>
      </c>
      <c r="F7" s="18">
        <f>INDEX('!참조_ENUM'!$AL$3:$AL$8,MATCH(G7,'!참조_ENUM'!$AM$3:$AM$8,0))</f>
        <v>3</v>
      </c>
      <c r="G7" s="44" t="s">
        <v>168</v>
      </c>
      <c r="H7" s="18" t="s">
        <v>141</v>
      </c>
      <c r="I7" s="18">
        <v>0</v>
      </c>
      <c r="J7" s="73" t="s">
        <v>155</v>
      </c>
      <c r="K7" s="18" t="s">
        <v>140</v>
      </c>
      <c r="L7" s="4" t="s">
        <v>148</v>
      </c>
    </row>
    <row r="8" spans="1:12" x14ac:dyDescent="0.3">
      <c r="A8" s="7">
        <v>100004</v>
      </c>
      <c r="B8" s="18" t="s">
        <v>162</v>
      </c>
      <c r="C8" s="18" t="s">
        <v>295</v>
      </c>
      <c r="D8" s="70" t="s">
        <v>296</v>
      </c>
      <c r="E8" s="19">
        <v>15</v>
      </c>
      <c r="F8" s="18">
        <f>INDEX('!참조_ENUM'!$AL$3:$AL$8,MATCH(G8,'!참조_ENUM'!$AM$3:$AM$8,0))</f>
        <v>4</v>
      </c>
      <c r="G8" s="44" t="s">
        <v>169</v>
      </c>
      <c r="H8" s="18" t="s">
        <v>170</v>
      </c>
      <c r="I8" s="18">
        <v>100004</v>
      </c>
      <c r="J8" s="73" t="s">
        <v>155</v>
      </c>
      <c r="K8" s="18" t="s">
        <v>171</v>
      </c>
      <c r="L8" s="4" t="s">
        <v>194</v>
      </c>
    </row>
    <row r="9" spans="1:12" x14ac:dyDescent="0.3">
      <c r="A9" s="7">
        <v>100101</v>
      </c>
      <c r="B9" s="18" t="str">
        <f>VLOOKUP(A9,pc_skill_data!$C:$D,2,)</f>
        <v>라일라/일반 (공격력 100%)</v>
      </c>
      <c r="C9" s="18" t="s">
        <v>289</v>
      </c>
      <c r="D9" s="70" t="s">
        <v>290</v>
      </c>
      <c r="E9" s="19">
        <v>2</v>
      </c>
      <c r="F9" s="18">
        <f>INDEX('!참조_ENUM'!$AL$3:$AL$8,MATCH(G9,'!참조_ENUM'!$AM$3:$AM$8,0))</f>
        <v>1</v>
      </c>
      <c r="G9" s="44" t="s">
        <v>166</v>
      </c>
      <c r="H9" s="18" t="s">
        <v>113</v>
      </c>
      <c r="I9" s="18">
        <v>0</v>
      </c>
      <c r="J9" s="73" t="s">
        <v>155</v>
      </c>
      <c r="K9" s="18" t="s">
        <v>154</v>
      </c>
      <c r="L9" s="4" t="s">
        <v>178</v>
      </c>
    </row>
    <row r="10" spans="1:12" x14ac:dyDescent="0.3">
      <c r="A10" s="7">
        <v>100102</v>
      </c>
      <c r="B10" s="18" t="str">
        <f>VLOOKUP(A10,pc_skill_data!$C:$D,2,)</f>
        <v>라일라/스킬 1/단일 공격</v>
      </c>
      <c r="C10" s="18" t="s">
        <v>297</v>
      </c>
      <c r="D10" s="70" t="s">
        <v>298</v>
      </c>
      <c r="E10" s="19">
        <v>2</v>
      </c>
      <c r="F10" s="18">
        <f>INDEX('!참조_ENUM'!$AL$3:$AL$8,MATCH(G10,'!참조_ENUM'!$AM$3:$AM$8,0))</f>
        <v>2</v>
      </c>
      <c r="G10" s="44" t="s">
        <v>167</v>
      </c>
      <c r="H10" s="18" t="s">
        <v>114</v>
      </c>
      <c r="I10" s="18">
        <v>0</v>
      </c>
      <c r="J10" s="73" t="s">
        <v>155</v>
      </c>
      <c r="K10" s="18" t="s">
        <v>139</v>
      </c>
      <c r="L10" s="4" t="s">
        <v>179</v>
      </c>
    </row>
    <row r="11" spans="1:12" x14ac:dyDescent="0.3">
      <c r="A11" s="7">
        <v>100103</v>
      </c>
      <c r="B11" s="18" t="str">
        <f>VLOOKUP(A11,pc_skill_data!$C:$D,2,)</f>
        <v>라일라/스킬2/가까운 대상에게 단일 공격/단발 (이펙트)</v>
      </c>
      <c r="C11" s="18" t="s">
        <v>299</v>
      </c>
      <c r="D11" s="70" t="s">
        <v>300</v>
      </c>
      <c r="E11" s="19">
        <v>2</v>
      </c>
      <c r="F11" s="18">
        <f>INDEX('!참조_ENUM'!$AL$3:$AL$8,MATCH(G11,'!참조_ENUM'!$AM$3:$AM$8,0))</f>
        <v>3</v>
      </c>
      <c r="G11" s="44" t="s">
        <v>168</v>
      </c>
      <c r="H11" s="18" t="s">
        <v>115</v>
      </c>
      <c r="I11" s="18">
        <v>0</v>
      </c>
      <c r="J11" s="73" t="s">
        <v>155</v>
      </c>
      <c r="K11" s="18" t="s">
        <v>140</v>
      </c>
      <c r="L11" s="4" t="s">
        <v>257</v>
      </c>
    </row>
    <row r="12" spans="1:12" x14ac:dyDescent="0.3">
      <c r="A12" s="7">
        <v>100104</v>
      </c>
      <c r="B12" s="18" t="str">
        <f>VLOOKUP(A12,pc_skill_data!$C:$D,2,)</f>
        <v>라일라/궁극기/전체 공격</v>
      </c>
      <c r="C12" s="18" t="s">
        <v>301</v>
      </c>
      <c r="D12" s="70" t="s">
        <v>302</v>
      </c>
      <c r="E12" s="19">
        <v>16</v>
      </c>
      <c r="F12" s="18">
        <f>INDEX('!참조_ENUM'!$AL$3:$AL$8,MATCH(G12,'!참조_ENUM'!$AM$3:$AM$8,0))</f>
        <v>4</v>
      </c>
      <c r="G12" s="44" t="s">
        <v>169</v>
      </c>
      <c r="H12" s="18" t="s">
        <v>180</v>
      </c>
      <c r="I12" s="18">
        <v>100105</v>
      </c>
      <c r="J12" s="73" t="s">
        <v>155</v>
      </c>
      <c r="K12" s="18" t="s">
        <v>171</v>
      </c>
      <c r="L12" s="4" t="s">
        <v>196</v>
      </c>
    </row>
    <row r="13" spans="1:12" x14ac:dyDescent="0.3">
      <c r="A13" s="7">
        <v>100201</v>
      </c>
      <c r="B13" s="18" t="str">
        <f>VLOOKUP(A13,pc_skill_data!$C:$D,2,)</f>
        <v>바이올렛/일반</v>
      </c>
      <c r="C13" s="18" t="s">
        <v>289</v>
      </c>
      <c r="D13" s="70" t="s">
        <v>290</v>
      </c>
      <c r="E13" s="19">
        <v>2</v>
      </c>
      <c r="F13" s="18">
        <f>INDEX('!참조_ENUM'!$AL$3:$AL$8,MATCH(G13,'!참조_ENUM'!$AM$3:$AM$8,0))</f>
        <v>1</v>
      </c>
      <c r="G13" s="44" t="s">
        <v>166</v>
      </c>
      <c r="H13" s="18" t="s">
        <v>116</v>
      </c>
      <c r="I13" s="18">
        <v>0</v>
      </c>
      <c r="J13" s="73" t="s">
        <v>155</v>
      </c>
      <c r="K13" s="18" t="s">
        <v>154</v>
      </c>
      <c r="L13" s="4" t="s">
        <v>420</v>
      </c>
    </row>
    <row r="14" spans="1:12" x14ac:dyDescent="0.3">
      <c r="A14" s="7">
        <v>100202</v>
      </c>
      <c r="B14" s="18" t="str">
        <f>VLOOKUP(A14,pc_skill_data!$C:$D,2,)</f>
        <v>바이올렛/스킬1/전방 1명 대미지 (스킬 대미지 120%)</v>
      </c>
      <c r="C14" s="18" t="s">
        <v>303</v>
      </c>
      <c r="D14" s="70" t="s">
        <v>304</v>
      </c>
      <c r="E14" s="19">
        <v>2</v>
      </c>
      <c r="F14" s="18">
        <f>INDEX('!참조_ENUM'!$AL$3:$AL$8,MATCH(G14,'!참조_ENUM'!$AM$3:$AM$8,0))</f>
        <v>2</v>
      </c>
      <c r="G14" s="44" t="s">
        <v>167</v>
      </c>
      <c r="H14" s="18" t="s">
        <v>117</v>
      </c>
      <c r="I14" s="18">
        <v>0</v>
      </c>
      <c r="J14" s="73" t="s">
        <v>155</v>
      </c>
      <c r="K14" s="18" t="s">
        <v>139</v>
      </c>
      <c r="L14" s="4" t="s">
        <v>421</v>
      </c>
    </row>
    <row r="15" spans="1:12" x14ac:dyDescent="0.3">
      <c r="A15" s="7">
        <v>100203</v>
      </c>
      <c r="B15" s="18" t="str">
        <f>VLOOKUP(A15,pc_skill_data!$C:$D,2,)</f>
        <v>바이올렛/스킬2/크리티컬 증가</v>
      </c>
      <c r="C15" s="18" t="s">
        <v>305</v>
      </c>
      <c r="D15" s="70" t="s">
        <v>306</v>
      </c>
      <c r="E15" s="19">
        <v>2</v>
      </c>
      <c r="F15" s="18">
        <f>INDEX('!참조_ENUM'!$AL$3:$AL$8,MATCH(G15,'!참조_ENUM'!$AM$3:$AM$8,0))</f>
        <v>3</v>
      </c>
      <c r="G15" s="44" t="s">
        <v>168</v>
      </c>
      <c r="H15" s="18" t="s">
        <v>120</v>
      </c>
      <c r="I15" s="18">
        <v>0</v>
      </c>
      <c r="J15" s="73" t="s">
        <v>155</v>
      </c>
      <c r="K15" s="18" t="s">
        <v>140</v>
      </c>
      <c r="L15" s="4" t="s">
        <v>422</v>
      </c>
    </row>
    <row r="16" spans="1:12" x14ac:dyDescent="0.3">
      <c r="A16" s="7">
        <v>100204</v>
      </c>
      <c r="B16" s="18" t="str">
        <f>VLOOKUP(A16,pc_skill_data!$C:$D,2,)</f>
        <v>바이올렛/궁극기/전방 적 1명 공격 (스킬 대미지 250%)</v>
      </c>
      <c r="C16" s="18" t="s">
        <v>375</v>
      </c>
      <c r="D16" s="70" t="s">
        <v>377</v>
      </c>
      <c r="E16" s="19">
        <v>16</v>
      </c>
      <c r="F16" s="18">
        <f>INDEX('!참조_ENUM'!$AL$3:$AL$8,MATCH(G16,'!참조_ENUM'!$AM$3:$AM$8,0))</f>
        <v>4</v>
      </c>
      <c r="G16" s="44" t="s">
        <v>169</v>
      </c>
      <c r="H16" s="18" t="s">
        <v>379</v>
      </c>
      <c r="I16" s="18">
        <v>100204</v>
      </c>
      <c r="J16" s="73" t="s">
        <v>155</v>
      </c>
      <c r="K16" s="18" t="s">
        <v>171</v>
      </c>
      <c r="L16" s="4" t="s">
        <v>449</v>
      </c>
    </row>
    <row r="17" spans="1:12" x14ac:dyDescent="0.3">
      <c r="A17" s="7">
        <v>100301</v>
      </c>
      <c r="B17" s="18" t="str">
        <f>VLOOKUP(A17,pc_skill_data!$C:$D,2,)</f>
        <v>데이지/일반/3연타</v>
      </c>
      <c r="C17" s="18" t="s">
        <v>289</v>
      </c>
      <c r="D17" s="70" t="s">
        <v>290</v>
      </c>
      <c r="E17" s="19">
        <v>2</v>
      </c>
      <c r="F17" s="18">
        <f>INDEX('!참조_ENUM'!$AL$3:$AL$8,MATCH(G17,'!참조_ENUM'!$AM$3:$AM$8,0))</f>
        <v>1</v>
      </c>
      <c r="G17" s="44" t="s">
        <v>166</v>
      </c>
      <c r="H17" s="18" t="s">
        <v>118</v>
      </c>
      <c r="I17" s="18">
        <v>0</v>
      </c>
      <c r="J17" s="73" t="s">
        <v>155</v>
      </c>
      <c r="K17" s="18" t="s">
        <v>154</v>
      </c>
      <c r="L17" s="4" t="s">
        <v>429</v>
      </c>
    </row>
    <row r="18" spans="1:12" x14ac:dyDescent="0.3">
      <c r="A18" s="7">
        <v>100302</v>
      </c>
      <c r="B18" s="18" t="str">
        <f>VLOOKUP(A18,pc_skill_data!$C:$D,2,)</f>
        <v>데이지/스킬1/전방 1명 5 연타 데미지(120%)</v>
      </c>
      <c r="C18" s="18" t="s">
        <v>307</v>
      </c>
      <c r="D18" s="70" t="s">
        <v>304</v>
      </c>
      <c r="E18" s="19">
        <v>2</v>
      </c>
      <c r="F18" s="18">
        <f>INDEX('!참조_ENUM'!$AL$3:$AL$8,MATCH(G18,'!참조_ENUM'!$AM$3:$AM$8,0))</f>
        <v>2</v>
      </c>
      <c r="G18" s="44" t="s">
        <v>167</v>
      </c>
      <c r="H18" s="18" t="s">
        <v>119</v>
      </c>
      <c r="I18" s="18">
        <v>0</v>
      </c>
      <c r="J18" s="73" t="s">
        <v>155</v>
      </c>
      <c r="K18" s="18" t="s">
        <v>139</v>
      </c>
      <c r="L18" s="4" t="s">
        <v>430</v>
      </c>
    </row>
    <row r="19" spans="1:12" x14ac:dyDescent="0.3">
      <c r="A19" s="7">
        <v>100303</v>
      </c>
      <c r="B19" s="18" t="str">
        <f>VLOOKUP(A19,pc_skill_data!$C:$D,2,)</f>
        <v>데이지/스킬2/아군 전체 크리티컬 데미지 6초간 증가</v>
      </c>
      <c r="C19" s="18" t="s">
        <v>308</v>
      </c>
      <c r="D19" s="70" t="s">
        <v>309</v>
      </c>
      <c r="E19" s="19">
        <v>2</v>
      </c>
      <c r="F19" s="18">
        <f>INDEX('!참조_ENUM'!$AL$3:$AL$8,MATCH(G19,'!참조_ENUM'!$AM$3:$AM$8,0))</f>
        <v>3</v>
      </c>
      <c r="G19" s="44" t="s">
        <v>168</v>
      </c>
      <c r="H19" s="18" t="s">
        <v>121</v>
      </c>
      <c r="I19" s="18">
        <v>0</v>
      </c>
      <c r="J19" s="73" t="s">
        <v>155</v>
      </c>
      <c r="K19" s="18" t="s">
        <v>140</v>
      </c>
      <c r="L19" s="4" t="s">
        <v>431</v>
      </c>
    </row>
    <row r="20" spans="1:12" x14ac:dyDescent="0.3">
      <c r="A20" s="7">
        <v>100304</v>
      </c>
      <c r="B20" s="18" t="str">
        <f>VLOOKUP(A20,pc_skill_data!$C:$D,2,)</f>
        <v>데이지/궁극기/ 전방 적 1명 18연타 (공격력 250%)</v>
      </c>
      <c r="C20" s="18" t="s">
        <v>376</v>
      </c>
      <c r="D20" s="70" t="s">
        <v>378</v>
      </c>
      <c r="E20" s="19">
        <v>16</v>
      </c>
      <c r="F20" s="18">
        <f>INDEX('!참조_ENUM'!$AL$3:$AL$8,MATCH(G20,'!참조_ENUM'!$AM$3:$AM$8,0))</f>
        <v>4</v>
      </c>
      <c r="G20" s="44" t="s">
        <v>169</v>
      </c>
      <c r="H20" s="18" t="s">
        <v>380</v>
      </c>
      <c r="I20" s="18">
        <v>100304</v>
      </c>
      <c r="J20" s="73" t="s">
        <v>155</v>
      </c>
      <c r="K20" s="18" t="s">
        <v>171</v>
      </c>
      <c r="L20" s="4" t="s">
        <v>450</v>
      </c>
    </row>
    <row r="21" spans="1:12" x14ac:dyDescent="0.3">
      <c r="A21" s="87">
        <v>100401</v>
      </c>
      <c r="B21" s="18" t="str">
        <f>VLOOKUP(A21,pc_skill_data!$C:$D,2,)</f>
        <v>에일린/일반</v>
      </c>
      <c r="C21" s="18" t="s">
        <v>289</v>
      </c>
      <c r="D21" s="70" t="s">
        <v>290</v>
      </c>
      <c r="E21" s="19">
        <v>2</v>
      </c>
      <c r="F21" s="18">
        <f>INDEX('!참조_ENUM'!$AL$3:$AL$8,MATCH(G21,'!참조_ENUM'!$AM$3:$AM$8,0))</f>
        <v>1</v>
      </c>
      <c r="G21" s="44" t="s">
        <v>166</v>
      </c>
      <c r="H21" s="18" t="s">
        <v>117</v>
      </c>
      <c r="I21" s="18">
        <v>0</v>
      </c>
      <c r="J21" s="73" t="s">
        <v>155</v>
      </c>
      <c r="K21" s="18" t="s">
        <v>154</v>
      </c>
      <c r="L21" s="4" t="s">
        <v>473</v>
      </c>
    </row>
    <row r="22" spans="1:12" x14ac:dyDescent="0.3">
      <c r="A22" s="87">
        <v>100402</v>
      </c>
      <c r="B22" s="18" t="str">
        <f>VLOOKUP(A22,pc_skill_data!$C:$D,2,)</f>
        <v>에일린/스킬1/기절 섬광탄</v>
      </c>
      <c r="C22" s="18" t="s">
        <v>310</v>
      </c>
      <c r="D22" s="70" t="s">
        <v>311</v>
      </c>
      <c r="E22" s="7">
        <v>2</v>
      </c>
      <c r="F22" s="18">
        <f>INDEX('!참조_ENUM'!$AL$3:$AL$8,MATCH(G22,'!참조_ENUM'!$AM$3:$AM$8,0))</f>
        <v>2</v>
      </c>
      <c r="G22" s="44" t="s">
        <v>167</v>
      </c>
      <c r="H22" s="18" t="s">
        <v>122</v>
      </c>
      <c r="I22" s="18">
        <v>0</v>
      </c>
      <c r="J22" s="73" t="s">
        <v>155</v>
      </c>
      <c r="K22" s="18" t="s">
        <v>139</v>
      </c>
      <c r="L22" s="4" t="s">
        <v>474</v>
      </c>
    </row>
    <row r="23" spans="1:12" x14ac:dyDescent="0.3">
      <c r="A23" s="87">
        <v>100403</v>
      </c>
      <c r="B23" s="18" t="str">
        <f>VLOOKUP(A23,pc_skill_data!$C:$D,2,)</f>
        <v>에일린/스킬2/자기 자신 회복</v>
      </c>
      <c r="C23" s="18" t="s">
        <v>312</v>
      </c>
      <c r="D23" s="70" t="s">
        <v>313</v>
      </c>
      <c r="E23" s="7">
        <v>2.5</v>
      </c>
      <c r="F23" s="18">
        <f>INDEX('!참조_ENUM'!$AL$3:$AL$8,MATCH(G23,'!참조_ENUM'!$AM$3:$AM$8,0))</f>
        <v>3</v>
      </c>
      <c r="G23" s="44" t="s">
        <v>168</v>
      </c>
      <c r="H23" s="18" t="s">
        <v>117</v>
      </c>
      <c r="I23" s="18">
        <v>0</v>
      </c>
      <c r="J23" s="73" t="s">
        <v>155</v>
      </c>
      <c r="K23" s="18" t="s">
        <v>140</v>
      </c>
      <c r="L23" s="4" t="s">
        <v>475</v>
      </c>
    </row>
    <row r="24" spans="1:12" x14ac:dyDescent="0.3">
      <c r="A24" s="87">
        <v>100404</v>
      </c>
      <c r="B24" s="18" t="str">
        <f>VLOOKUP(A24,pc_skill_data!$C:$D,2,)</f>
        <v>에일린/궁극기/물리 방어력 증가</v>
      </c>
      <c r="C24" s="18" t="s">
        <v>314</v>
      </c>
      <c r="D24" s="70" t="s">
        <v>315</v>
      </c>
      <c r="E24" s="7">
        <v>15</v>
      </c>
      <c r="F24" s="18">
        <f>INDEX('!참조_ENUM'!$AL$3:$AL$8,MATCH(G24,'!참조_ENUM'!$AM$3:$AM$8,0))</f>
        <v>4</v>
      </c>
      <c r="G24" s="44" t="s">
        <v>169</v>
      </c>
      <c r="H24" s="18" t="s">
        <v>328</v>
      </c>
      <c r="I24" s="18">
        <v>100404</v>
      </c>
      <c r="J24" s="73" t="s">
        <v>155</v>
      </c>
      <c r="K24" s="18" t="s">
        <v>171</v>
      </c>
      <c r="L24" s="4"/>
    </row>
    <row r="25" spans="1:12" x14ac:dyDescent="0.3">
      <c r="A25" s="7">
        <v>100501</v>
      </c>
      <c r="B25" s="18" t="str">
        <f>VLOOKUP(A25,pc_skill_data!$C:$D,2,)</f>
        <v>클레어/근접 일반 공격(공격력 100%)</v>
      </c>
      <c r="C25" s="18" t="s">
        <v>289</v>
      </c>
      <c r="D25" s="70" t="s">
        <v>290</v>
      </c>
      <c r="E25" s="19">
        <v>2</v>
      </c>
      <c r="F25" s="4">
        <f>INDEX('!참조_ENUM'!$AL$3:$AL$8,MATCH(G25,'!참조_ENUM'!$AM$3:$AM$8,0))</f>
        <v>1</v>
      </c>
      <c r="G25" s="44" t="s">
        <v>166</v>
      </c>
      <c r="H25" s="18" t="s">
        <v>212</v>
      </c>
      <c r="I25" s="18">
        <v>0</v>
      </c>
      <c r="J25" s="73" t="s">
        <v>155</v>
      </c>
      <c r="K25" s="18" t="s">
        <v>215</v>
      </c>
      <c r="L25" s="4" t="s">
        <v>219</v>
      </c>
    </row>
    <row r="26" spans="1:12" x14ac:dyDescent="0.3">
      <c r="A26" s="7">
        <v>100502</v>
      </c>
      <c r="B26" s="18" t="str">
        <f>VLOOKUP(A26,pc_skill_data!$C:$D,2,)</f>
        <v>클레어/스킬1/자기 힐</v>
      </c>
      <c r="C26" s="18" t="s">
        <v>316</v>
      </c>
      <c r="D26" s="70" t="s">
        <v>317</v>
      </c>
      <c r="E26" s="7">
        <v>2</v>
      </c>
      <c r="F26" s="4">
        <f>INDEX('!참조_ENUM'!$AL$3:$AL$8,MATCH(G26,'!참조_ENUM'!$AM$3:$AM$8,0))</f>
        <v>2</v>
      </c>
      <c r="G26" s="44" t="s">
        <v>167</v>
      </c>
      <c r="H26" s="18" t="s">
        <v>213</v>
      </c>
      <c r="I26" s="18">
        <v>0</v>
      </c>
      <c r="J26" s="73" t="s">
        <v>155</v>
      </c>
      <c r="K26" s="18" t="s">
        <v>216</v>
      </c>
      <c r="L26" s="4" t="s">
        <v>220</v>
      </c>
    </row>
    <row r="27" spans="1:12" x14ac:dyDescent="0.3">
      <c r="A27" s="7">
        <v>100503</v>
      </c>
      <c r="B27" s="18" t="str">
        <f>VLOOKUP(A27,pc_skill_data!$C:$D,2,)</f>
        <v>클레어/스킬2/근접 공격</v>
      </c>
      <c r="C27" s="18" t="s">
        <v>318</v>
      </c>
      <c r="D27" s="70" t="s">
        <v>319</v>
      </c>
      <c r="E27" s="7">
        <v>2.5</v>
      </c>
      <c r="F27" s="4">
        <f>INDEX('!참조_ENUM'!$AL$3:$AL$8,MATCH(G27,'!참조_ENUM'!$AM$3:$AM$8,0))</f>
        <v>3</v>
      </c>
      <c r="G27" s="44" t="s">
        <v>168</v>
      </c>
      <c r="H27" s="18" t="s">
        <v>212</v>
      </c>
      <c r="I27" s="18">
        <v>0</v>
      </c>
      <c r="J27" s="73" t="s">
        <v>155</v>
      </c>
      <c r="K27" s="4" t="s">
        <v>217</v>
      </c>
      <c r="L27" s="4" t="s">
        <v>221</v>
      </c>
    </row>
    <row r="28" spans="1:12" x14ac:dyDescent="0.3">
      <c r="A28" s="7">
        <v>100504</v>
      </c>
      <c r="B28" s="18" t="str">
        <f>VLOOKUP(A28,pc_skill_data!$C:$D,2,)</f>
        <v>클레어/궁극기/자기 방어력 강화</v>
      </c>
      <c r="C28" s="18" t="s">
        <v>320</v>
      </c>
      <c r="D28" s="70" t="s">
        <v>321</v>
      </c>
      <c r="E28" s="7">
        <v>17</v>
      </c>
      <c r="F28" s="4">
        <f>INDEX('!참조_ENUM'!$AL$3:$AL$8,MATCH(G28,'!참조_ENUM'!$AM$3:$AM$8,0))</f>
        <v>4</v>
      </c>
      <c r="G28" s="44" t="s">
        <v>169</v>
      </c>
      <c r="H28" s="18" t="s">
        <v>214</v>
      </c>
      <c r="I28" s="18">
        <v>100504</v>
      </c>
      <c r="J28" s="73" t="s">
        <v>155</v>
      </c>
      <c r="K28" s="4" t="s">
        <v>218</v>
      </c>
      <c r="L28" s="4" t="s">
        <v>222</v>
      </c>
    </row>
    <row r="29" spans="1:12" x14ac:dyDescent="0.3">
      <c r="A29" s="7">
        <v>100601</v>
      </c>
      <c r="B29" s="18" t="str">
        <f>VLOOKUP(A29,pc_skill_data!$C:$D,2,)</f>
        <v>엘리자베스/평타/가까운 대상 단일 공격</v>
      </c>
      <c r="C29" s="18" t="s">
        <v>289</v>
      </c>
      <c r="D29" s="70" t="s">
        <v>290</v>
      </c>
      <c r="E29" s="19">
        <v>2</v>
      </c>
      <c r="F29" s="18">
        <f>INDEX('!참조_ENUM'!$AL$3:$AL$8,MATCH(G29,'!참조_ENUM'!$AM$3:$AM$8,0))</f>
        <v>1</v>
      </c>
      <c r="G29" s="44" t="s">
        <v>166</v>
      </c>
      <c r="H29" s="18" t="s">
        <v>285</v>
      </c>
      <c r="I29" s="18">
        <v>0</v>
      </c>
      <c r="J29" s="73" t="s">
        <v>155</v>
      </c>
      <c r="K29" s="18" t="s">
        <v>215</v>
      </c>
      <c r="L29" s="4"/>
    </row>
    <row r="30" spans="1:12" x14ac:dyDescent="0.3">
      <c r="A30" s="7">
        <v>100602</v>
      </c>
      <c r="B30" s="18" t="str">
        <f>VLOOKUP(A30,pc_skill_data!$C:$D,2,)</f>
        <v>엘리자베스/스킬1/가까운 대상 단일 공격</v>
      </c>
      <c r="C30" s="18" t="s">
        <v>322</v>
      </c>
      <c r="D30" s="70" t="s">
        <v>323</v>
      </c>
      <c r="E30" s="7">
        <v>2</v>
      </c>
      <c r="F30" s="4">
        <f>INDEX('!참조_ENUM'!$AL$3:$AL$8,MATCH(G30,'!참조_ENUM'!$AM$3:$AM$8,0))</f>
        <v>2</v>
      </c>
      <c r="G30" s="44" t="s">
        <v>167</v>
      </c>
      <c r="H30" s="18" t="s">
        <v>284</v>
      </c>
      <c r="I30" s="18">
        <v>0</v>
      </c>
      <c r="J30" s="73" t="s">
        <v>155</v>
      </c>
      <c r="K30" s="18" t="s">
        <v>216</v>
      </c>
      <c r="L30" s="4" t="s">
        <v>440</v>
      </c>
    </row>
    <row r="31" spans="1:12" x14ac:dyDescent="0.3">
      <c r="A31" s="7">
        <v>100603</v>
      </c>
      <c r="B31" s="18" t="str">
        <f>VLOOKUP(A31,pc_skill_data!$C:$D,2,)</f>
        <v>엘리자베스/스킬2/전체 공격</v>
      </c>
      <c r="C31" s="18" t="s">
        <v>324</v>
      </c>
      <c r="D31" s="70" t="s">
        <v>325</v>
      </c>
      <c r="E31" s="7">
        <v>2.5</v>
      </c>
      <c r="F31" s="4">
        <f>INDEX('!참조_ENUM'!$AL$3:$AL$8,MATCH(G31,'!참조_ENUM'!$AM$3:$AM$8,0))</f>
        <v>3</v>
      </c>
      <c r="G31" s="44" t="s">
        <v>168</v>
      </c>
      <c r="H31" s="18" t="s">
        <v>286</v>
      </c>
      <c r="I31" s="18">
        <v>0</v>
      </c>
      <c r="J31" s="73" t="s">
        <v>155</v>
      </c>
      <c r="K31" s="4" t="s">
        <v>217</v>
      </c>
      <c r="L31" s="4" t="s">
        <v>459</v>
      </c>
    </row>
    <row r="32" spans="1:12" x14ac:dyDescent="0.3">
      <c r="A32" s="7">
        <v>100604</v>
      </c>
      <c r="B32" s="18" t="str">
        <f>VLOOKUP(A32,pc_skill_data!$C:$D,2,)</f>
        <v>엘리자베스/궁극/전체공격</v>
      </c>
      <c r="C32" s="18" t="s">
        <v>326</v>
      </c>
      <c r="D32" s="70" t="s">
        <v>327</v>
      </c>
      <c r="E32" s="7">
        <v>17</v>
      </c>
      <c r="F32" s="4">
        <f>INDEX('!참조_ENUM'!$AL$3:$AL$8,MATCH(G32,'!참조_ENUM'!$AM$3:$AM$8,0))</f>
        <v>4</v>
      </c>
      <c r="G32" s="44" t="s">
        <v>169</v>
      </c>
      <c r="H32" s="18" t="s">
        <v>214</v>
      </c>
      <c r="I32" s="18">
        <v>100607</v>
      </c>
      <c r="J32" s="73" t="s">
        <v>155</v>
      </c>
      <c r="K32" s="4" t="s">
        <v>218</v>
      </c>
      <c r="L32" s="4" t="s">
        <v>444</v>
      </c>
    </row>
  </sheetData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E1AC946-CEC8-4716-82EA-A74E57476F48}">
          <x14:formula1>
            <xm:f>'!참조_ENUM'!$AM$3:$AM$8</xm:f>
          </x14:formula1>
          <xm:sqref>G5:G23 G25:G32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F7AA3-FB12-454D-93A6-31450B9003EC}">
  <sheetPr codeName="Sheet3"/>
  <dimension ref="A1:W47"/>
  <sheetViews>
    <sheetView tabSelected="1" workbookViewId="0">
      <pane xSplit="4" ySplit="4" topLeftCell="N19" activePane="bottomRight" state="frozen"/>
      <selection pane="topRight" activeCell="D1" sqref="D1"/>
      <selection pane="bottomLeft" activeCell="A5" sqref="A5"/>
      <selection pane="bottomRight" activeCell="Q33" sqref="Q33"/>
    </sheetView>
  </sheetViews>
  <sheetFormatPr defaultRowHeight="20.100000000000001" customHeight="1" x14ac:dyDescent="0.3"/>
  <cols>
    <col min="1" max="1" width="11.875" bestFit="1" customWidth="1"/>
    <col min="2" max="2" width="21.625" customWidth="1"/>
    <col min="3" max="3" width="16.875" bestFit="1" customWidth="1"/>
    <col min="4" max="4" width="33.375" customWidth="1"/>
    <col min="5" max="5" width="21.625" customWidth="1"/>
    <col min="6" max="6" width="18.875" customWidth="1"/>
    <col min="7" max="7" width="59" style="9" customWidth="1"/>
    <col min="8" max="8" width="9.75" customWidth="1"/>
    <col min="9" max="9" width="9.125" customWidth="1"/>
    <col min="10" max="10" width="10.25" customWidth="1"/>
    <col min="11" max="11" width="22.375" customWidth="1"/>
    <col min="12" max="12" width="23.125" customWidth="1"/>
    <col min="13" max="13" width="16.375" customWidth="1"/>
    <col min="14" max="14" width="22.375" customWidth="1"/>
    <col min="15" max="15" width="13.75" customWidth="1"/>
    <col min="16" max="16" width="11.75" customWidth="1"/>
    <col min="17" max="17" width="26.875" customWidth="1"/>
    <col min="18" max="18" width="20.375" style="55" bestFit="1" customWidth="1"/>
    <col min="19" max="19" width="19.25" bestFit="1" customWidth="1"/>
    <col min="20" max="20" width="13.875" customWidth="1"/>
    <col min="21" max="21" width="13.25" customWidth="1"/>
    <col min="22" max="22" width="14.875" bestFit="1" customWidth="1"/>
    <col min="23" max="23" width="59.375" customWidth="1"/>
  </cols>
  <sheetData>
    <row r="1" spans="1:23" ht="20.100000000000001" customHeight="1" x14ac:dyDescent="0.3">
      <c r="A1" t="s">
        <v>38</v>
      </c>
      <c r="C1" s="6"/>
      <c r="D1" s="6"/>
      <c r="E1" s="6"/>
      <c r="F1" s="6"/>
      <c r="H1" s="6"/>
      <c r="I1" s="6"/>
      <c r="J1" s="6"/>
      <c r="K1" s="6"/>
      <c r="L1" s="6"/>
      <c r="M1" s="6"/>
      <c r="N1" s="6"/>
      <c r="O1" s="6"/>
      <c r="P1" s="6"/>
      <c r="Q1" s="6"/>
      <c r="R1" s="48"/>
      <c r="S1" s="6"/>
      <c r="T1" s="6"/>
      <c r="U1" s="6"/>
    </row>
    <row r="2" spans="1:23" ht="20.100000000000001" customHeight="1" x14ac:dyDescent="0.3">
      <c r="A2" s="1" t="s">
        <v>1</v>
      </c>
      <c r="B2" s="1" t="s">
        <v>365</v>
      </c>
      <c r="C2" s="1" t="s">
        <v>19</v>
      </c>
      <c r="D2" s="1" t="s">
        <v>6</v>
      </c>
      <c r="E2" s="1" t="s">
        <v>40</v>
      </c>
      <c r="F2" s="1" t="s">
        <v>10</v>
      </c>
      <c r="G2" s="10" t="s">
        <v>17</v>
      </c>
      <c r="H2" s="1" t="s">
        <v>12</v>
      </c>
      <c r="I2" s="1" t="s">
        <v>11</v>
      </c>
      <c r="J2" s="1" t="s">
        <v>125</v>
      </c>
      <c r="K2" s="1" t="s">
        <v>157</v>
      </c>
      <c r="L2" s="1" t="s">
        <v>158</v>
      </c>
      <c r="M2" s="1" t="s">
        <v>103</v>
      </c>
      <c r="N2" s="1" t="s">
        <v>106</v>
      </c>
      <c r="O2" s="1" t="s">
        <v>110</v>
      </c>
      <c r="P2" s="1" t="s">
        <v>108</v>
      </c>
      <c r="Q2" s="1" t="s">
        <v>79</v>
      </c>
      <c r="R2" s="49" t="s">
        <v>64</v>
      </c>
      <c r="S2" s="1" t="s">
        <v>65</v>
      </c>
      <c r="T2" s="1" t="s">
        <v>129</v>
      </c>
      <c r="U2" s="1" t="s">
        <v>131</v>
      </c>
      <c r="V2" s="1" t="s">
        <v>80</v>
      </c>
      <c r="W2" s="1" t="s">
        <v>143</v>
      </c>
    </row>
    <row r="3" spans="1:23" s="13" customFormat="1" ht="20.100000000000001" customHeight="1" x14ac:dyDescent="0.3">
      <c r="A3" s="11" t="s">
        <v>197</v>
      </c>
      <c r="B3" s="11" t="s">
        <v>419</v>
      </c>
      <c r="C3" s="11" t="s">
        <v>0</v>
      </c>
      <c r="D3" s="11" t="s">
        <v>4</v>
      </c>
      <c r="E3" s="11" t="s">
        <v>41</v>
      </c>
      <c r="F3" s="11" t="s">
        <v>13</v>
      </c>
      <c r="G3" s="12" t="s">
        <v>4</v>
      </c>
      <c r="H3" s="11" t="s">
        <v>0</v>
      </c>
      <c r="I3" s="11" t="s">
        <v>0</v>
      </c>
      <c r="J3" s="11" t="s">
        <v>8</v>
      </c>
      <c r="K3" s="11" t="s">
        <v>156</v>
      </c>
      <c r="L3" s="11" t="s">
        <v>4</v>
      </c>
      <c r="M3" s="11" t="s">
        <v>104</v>
      </c>
      <c r="N3" s="11" t="s">
        <v>4</v>
      </c>
      <c r="O3" s="11" t="s">
        <v>0</v>
      </c>
      <c r="P3" s="11" t="s">
        <v>8</v>
      </c>
      <c r="Q3" s="11" t="s">
        <v>66</v>
      </c>
      <c r="R3" s="50" t="s">
        <v>66</v>
      </c>
      <c r="S3" s="11" t="s">
        <v>66</v>
      </c>
      <c r="T3" s="11" t="s">
        <v>66</v>
      </c>
      <c r="U3" s="11" t="s">
        <v>66</v>
      </c>
      <c r="V3" s="11" t="s">
        <v>4</v>
      </c>
      <c r="W3" s="11" t="s">
        <v>4</v>
      </c>
    </row>
    <row r="4" spans="1:23" ht="20.100000000000001" customHeight="1" thickBot="1" x14ac:dyDescent="0.35">
      <c r="A4" s="20" t="s">
        <v>2</v>
      </c>
      <c r="B4" s="20" t="s">
        <v>364</v>
      </c>
      <c r="C4" s="20" t="s">
        <v>20</v>
      </c>
      <c r="D4" s="20" t="s">
        <v>7</v>
      </c>
      <c r="E4" s="20" t="s">
        <v>42</v>
      </c>
      <c r="F4" s="20" t="s">
        <v>14</v>
      </c>
      <c r="G4" s="21" t="s">
        <v>18</v>
      </c>
      <c r="H4" s="20" t="s">
        <v>15</v>
      </c>
      <c r="I4" s="20" t="s">
        <v>16</v>
      </c>
      <c r="J4" s="20" t="s">
        <v>126</v>
      </c>
      <c r="K4" s="20" t="s">
        <v>159</v>
      </c>
      <c r="L4" s="20" t="s">
        <v>160</v>
      </c>
      <c r="M4" s="20" t="s">
        <v>105</v>
      </c>
      <c r="N4" s="20" t="s">
        <v>107</v>
      </c>
      <c r="O4" s="20" t="s">
        <v>111</v>
      </c>
      <c r="P4" s="20" t="s">
        <v>109</v>
      </c>
      <c r="Q4" s="20" t="s">
        <v>78</v>
      </c>
      <c r="R4" s="51" t="s">
        <v>67</v>
      </c>
      <c r="S4" s="20" t="s">
        <v>68</v>
      </c>
      <c r="T4" s="20" t="s">
        <v>130</v>
      </c>
      <c r="U4" s="20" t="s">
        <v>132</v>
      </c>
      <c r="V4" s="20" t="s">
        <v>81</v>
      </c>
      <c r="W4" s="20" t="s">
        <v>142</v>
      </c>
    </row>
    <row r="5" spans="1:23" ht="20.100000000000001" customHeight="1" x14ac:dyDescent="0.3">
      <c r="A5" s="24">
        <v>100001</v>
      </c>
      <c r="B5" s="80" t="s">
        <v>384</v>
      </c>
      <c r="C5" s="22">
        <v>100001</v>
      </c>
      <c r="D5" s="22" t="s">
        <v>173</v>
      </c>
      <c r="E5" s="22">
        <v>1</v>
      </c>
      <c r="F5" s="22">
        <f>INDEX('!참조_ENUM'!$B$3:$B$64,MATCH(G5,'!참조_ENUM'!$C$3:$C$64,0))</f>
        <v>6</v>
      </c>
      <c r="G5" s="32" t="s">
        <v>133</v>
      </c>
      <c r="H5" s="22">
        <v>0</v>
      </c>
      <c r="I5" s="22">
        <v>1</v>
      </c>
      <c r="J5" s="22">
        <v>0</v>
      </c>
      <c r="K5" s="22">
        <f>INDEX('!참조_ENUM'!$AH$3:$AH$5,MATCH(L5,'!참조_ENUM'!$AI$3:$AI$5,0))</f>
        <v>0</v>
      </c>
      <c r="L5" s="43" t="s">
        <v>134</v>
      </c>
      <c r="M5" s="25">
        <f>INDEX('!참조_ENUM'!$AD$3:$AD$5,MATCH(N5,'!참조_ENUM'!$AE$3:$AE$5,0))</f>
        <v>0</v>
      </c>
      <c r="N5" s="40" t="s">
        <v>134</v>
      </c>
      <c r="O5" s="25">
        <v>0</v>
      </c>
      <c r="P5" s="25">
        <v>0</v>
      </c>
      <c r="Q5" s="22">
        <v>100</v>
      </c>
      <c r="R5" s="52" t="s">
        <v>187</v>
      </c>
      <c r="S5" s="25">
        <v>0</v>
      </c>
      <c r="T5" s="25">
        <v>0</v>
      </c>
      <c r="U5" s="25">
        <v>0</v>
      </c>
      <c r="V5" s="25" t="s">
        <v>144</v>
      </c>
      <c r="W5" s="25"/>
    </row>
    <row r="6" spans="1:23" ht="20.100000000000001" customHeight="1" x14ac:dyDescent="0.3">
      <c r="A6" s="26">
        <v>100002</v>
      </c>
      <c r="B6" s="81" t="s">
        <v>385</v>
      </c>
      <c r="C6" s="7">
        <v>100002</v>
      </c>
      <c r="D6" s="7" t="s">
        <v>174</v>
      </c>
      <c r="E6" s="7">
        <v>0</v>
      </c>
      <c r="F6" s="7">
        <f>INDEX('!참조_ENUM'!$B$3:$B$64,MATCH(G6,'!참조_ENUM'!$C$3:$C$64,0))</f>
        <v>10001</v>
      </c>
      <c r="G6" s="33" t="s">
        <v>244</v>
      </c>
      <c r="H6" s="7">
        <v>0</v>
      </c>
      <c r="I6" s="7">
        <v>1</v>
      </c>
      <c r="J6" s="7">
        <v>0</v>
      </c>
      <c r="K6" s="7">
        <f>INDEX('!참조_ENUM'!$AH$3:$AH$5,MATCH(L6,'!참조_ENUM'!$AI$3:$AI$5,0))</f>
        <v>0</v>
      </c>
      <c r="L6" s="44" t="s">
        <v>134</v>
      </c>
      <c r="M6" s="4">
        <f>INDEX('!참조_ENUM'!$AD$3:$AD$5,MATCH(N6,'!참조_ENUM'!$AE$3:$AE$5,0))</f>
        <v>0</v>
      </c>
      <c r="N6" s="41" t="s">
        <v>134</v>
      </c>
      <c r="O6" s="4">
        <v>0</v>
      </c>
      <c r="P6" s="4">
        <v>0</v>
      </c>
      <c r="Q6" s="7">
        <v>100</v>
      </c>
      <c r="R6" s="53" t="s">
        <v>188</v>
      </c>
      <c r="S6" s="4">
        <v>0</v>
      </c>
      <c r="T6" s="4">
        <v>0</v>
      </c>
      <c r="U6" s="4">
        <v>0</v>
      </c>
      <c r="V6" s="4" t="s">
        <v>145</v>
      </c>
      <c r="W6" s="4"/>
    </row>
    <row r="7" spans="1:23" ht="20.100000000000001" customHeight="1" x14ac:dyDescent="0.3">
      <c r="A7" s="26">
        <v>100003</v>
      </c>
      <c r="B7" s="81" t="s">
        <v>386</v>
      </c>
      <c r="C7" s="7">
        <v>100003</v>
      </c>
      <c r="D7" s="7" t="s">
        <v>175</v>
      </c>
      <c r="E7" s="7">
        <v>1</v>
      </c>
      <c r="F7" s="7">
        <f>INDEX('!참조_ENUM'!$B$3:$B$64,MATCH(G7,'!참조_ENUM'!$C$3:$C$64,0))</f>
        <v>6</v>
      </c>
      <c r="G7" s="33" t="s">
        <v>133</v>
      </c>
      <c r="H7" s="7">
        <v>0</v>
      </c>
      <c r="I7" s="7">
        <v>1</v>
      </c>
      <c r="J7" s="7">
        <v>0</v>
      </c>
      <c r="K7" s="7">
        <f>INDEX('!참조_ENUM'!$AH$3:$AH$5,MATCH(L7,'!참조_ENUM'!$AI$3:$AI$5,0))</f>
        <v>0</v>
      </c>
      <c r="L7" s="44" t="s">
        <v>134</v>
      </c>
      <c r="M7" s="4">
        <f>INDEX('!참조_ENUM'!$AD$3:$AD$5,MATCH(N7,'!참조_ENUM'!$AE$3:$AE$5,0))</f>
        <v>0</v>
      </c>
      <c r="N7" s="41" t="s">
        <v>134</v>
      </c>
      <c r="O7" s="4">
        <v>0</v>
      </c>
      <c r="P7" s="4">
        <v>0</v>
      </c>
      <c r="Q7" s="7">
        <v>100</v>
      </c>
      <c r="R7" s="53" t="s">
        <v>189</v>
      </c>
      <c r="S7" s="4">
        <v>0</v>
      </c>
      <c r="T7" s="4">
        <v>0</v>
      </c>
      <c r="U7" s="4">
        <v>0</v>
      </c>
      <c r="V7" s="4" t="s">
        <v>144</v>
      </c>
      <c r="W7" s="4"/>
    </row>
    <row r="8" spans="1:23" ht="20.100000000000001" customHeight="1" thickBot="1" x14ac:dyDescent="0.35">
      <c r="A8" s="27">
        <v>100004</v>
      </c>
      <c r="B8" s="82" t="s">
        <v>387</v>
      </c>
      <c r="C8" s="23">
        <v>100004</v>
      </c>
      <c r="D8" s="23" t="s">
        <v>176</v>
      </c>
      <c r="E8" s="23">
        <v>0</v>
      </c>
      <c r="F8" s="23">
        <f>INDEX('!참조_ENUM'!$B$3:$B$64,MATCH(G8,'!참조_ENUM'!$C$3:$C$64,0))</f>
        <v>2</v>
      </c>
      <c r="G8" s="34" t="s">
        <v>172</v>
      </c>
      <c r="H8" s="23">
        <v>0</v>
      </c>
      <c r="I8" s="23">
        <v>5</v>
      </c>
      <c r="J8" s="23">
        <v>0</v>
      </c>
      <c r="K8" s="23">
        <v>0</v>
      </c>
      <c r="L8" s="45" t="s">
        <v>134</v>
      </c>
      <c r="M8" s="28">
        <v>0</v>
      </c>
      <c r="N8" s="42" t="s">
        <v>134</v>
      </c>
      <c r="O8" s="28">
        <v>0</v>
      </c>
      <c r="P8" s="28">
        <v>0</v>
      </c>
      <c r="Q8" s="23">
        <v>100</v>
      </c>
      <c r="R8" s="54" t="s">
        <v>190</v>
      </c>
      <c r="S8" s="28">
        <v>0</v>
      </c>
      <c r="T8" s="28">
        <v>0</v>
      </c>
      <c r="U8" s="28">
        <v>0</v>
      </c>
      <c r="V8" s="28" t="s">
        <v>145</v>
      </c>
      <c r="W8" s="28"/>
    </row>
    <row r="9" spans="1:23" ht="20.100000000000001" customHeight="1" x14ac:dyDescent="0.3">
      <c r="A9" s="24">
        <v>100101</v>
      </c>
      <c r="B9" s="80" t="s">
        <v>384</v>
      </c>
      <c r="C9" s="22">
        <v>100101</v>
      </c>
      <c r="D9" s="22" t="s">
        <v>177</v>
      </c>
      <c r="E9" s="22">
        <v>1</v>
      </c>
      <c r="F9" s="22">
        <f>INDEX('!참조_ENUM'!$B$3:$B$64,MATCH(G9,'!참조_ENUM'!$C$3:$C$64,0))</f>
        <v>6</v>
      </c>
      <c r="G9" s="32" t="s">
        <v>133</v>
      </c>
      <c r="H9" s="22">
        <v>0</v>
      </c>
      <c r="I9" s="22">
        <v>1</v>
      </c>
      <c r="J9" s="22">
        <v>0</v>
      </c>
      <c r="K9" s="22">
        <f>INDEX('!참조_ENUM'!$AH$3:$AH$5,MATCH(L9,'!참조_ENUM'!$AI$3:$AI$5,0))</f>
        <v>2</v>
      </c>
      <c r="L9" s="43" t="s">
        <v>161</v>
      </c>
      <c r="M9" s="25">
        <f>INDEX('!참조_ENUM'!$AD$3:$AD$5,MATCH(N9,'!참조_ENUM'!$AE$3:$AE$5,0))</f>
        <v>0</v>
      </c>
      <c r="N9" s="40" t="s">
        <v>134</v>
      </c>
      <c r="O9" s="25">
        <v>0</v>
      </c>
      <c r="P9" s="25">
        <v>0</v>
      </c>
      <c r="Q9" s="22">
        <v>100</v>
      </c>
      <c r="R9" s="52">
        <v>10010101</v>
      </c>
      <c r="S9" s="25">
        <v>0</v>
      </c>
      <c r="T9" s="25">
        <v>0</v>
      </c>
      <c r="U9" s="25">
        <v>0</v>
      </c>
      <c r="V9" s="25" t="s">
        <v>144</v>
      </c>
      <c r="W9" s="25"/>
    </row>
    <row r="10" spans="1:23" ht="20.100000000000001" customHeight="1" x14ac:dyDescent="0.3">
      <c r="A10" s="26">
        <v>100102</v>
      </c>
      <c r="B10" s="81" t="s">
        <v>388</v>
      </c>
      <c r="C10" s="7">
        <v>100102</v>
      </c>
      <c r="D10" s="7" t="s">
        <v>184</v>
      </c>
      <c r="E10" s="7">
        <v>1</v>
      </c>
      <c r="F10" s="7">
        <f>INDEX('!참조_ENUM'!$B$3:$B$64,MATCH(G10,'!참조_ENUM'!$C$3:$C$64,0))</f>
        <v>6</v>
      </c>
      <c r="G10" s="33" t="s">
        <v>133</v>
      </c>
      <c r="H10" s="7">
        <v>0</v>
      </c>
      <c r="I10" s="7">
        <v>1</v>
      </c>
      <c r="J10" s="7">
        <v>0</v>
      </c>
      <c r="K10" s="7">
        <f>INDEX('!참조_ENUM'!$AH$3:$AH$5,MATCH(L10,'!참조_ENUM'!$AI$3:$AI$5,0))</f>
        <v>2</v>
      </c>
      <c r="L10" s="44" t="s">
        <v>161</v>
      </c>
      <c r="M10" s="4">
        <f>INDEX('!참조_ENUM'!$AD$3:$AD$5,MATCH(N10,'!참조_ENUM'!$AE$3:$AE$5,0))</f>
        <v>0</v>
      </c>
      <c r="N10" s="41" t="s">
        <v>134</v>
      </c>
      <c r="O10" s="4">
        <v>0</v>
      </c>
      <c r="P10" s="4">
        <v>0</v>
      </c>
      <c r="Q10" s="7">
        <v>100</v>
      </c>
      <c r="R10" s="53">
        <v>10010201</v>
      </c>
      <c r="S10" s="4">
        <v>0</v>
      </c>
      <c r="T10" s="4">
        <v>0</v>
      </c>
      <c r="U10" s="4">
        <v>0</v>
      </c>
      <c r="V10" s="4" t="s">
        <v>144</v>
      </c>
      <c r="W10" s="4"/>
    </row>
    <row r="11" spans="1:23" ht="20.100000000000001" customHeight="1" x14ac:dyDescent="0.3">
      <c r="A11" s="26">
        <v>100103</v>
      </c>
      <c r="B11" s="81" t="s">
        <v>389</v>
      </c>
      <c r="C11" s="7">
        <v>100102</v>
      </c>
      <c r="D11" s="7" t="s">
        <v>262</v>
      </c>
      <c r="E11" s="7">
        <v>1</v>
      </c>
      <c r="F11" s="7">
        <f>INDEX('!참조_ENUM'!$B$3:$B$64,MATCH(G11,'!참조_ENUM'!$C$3:$C$64,0))</f>
        <v>1</v>
      </c>
      <c r="G11" s="33" t="s">
        <v>205</v>
      </c>
      <c r="H11" s="7">
        <v>0</v>
      </c>
      <c r="I11" s="7">
        <v>1</v>
      </c>
      <c r="J11" s="7">
        <v>0</v>
      </c>
      <c r="K11" s="7">
        <f>INDEX('!참조_ENUM'!$AH$3:$AH$5,MATCH(L11,'!참조_ENUM'!$AI$3:$AI$5,0))</f>
        <v>2</v>
      </c>
      <c r="L11" s="44" t="s">
        <v>161</v>
      </c>
      <c r="M11" s="4">
        <f>INDEX('!참조_ENUM'!$AD$3:$AD$5,MATCH(N11,'!참조_ENUM'!$AE$3:$AE$5,0))</f>
        <v>0</v>
      </c>
      <c r="N11" s="41" t="s">
        <v>134</v>
      </c>
      <c r="O11" s="4">
        <v>0</v>
      </c>
      <c r="P11" s="4">
        <v>0</v>
      </c>
      <c r="Q11" s="7">
        <v>100</v>
      </c>
      <c r="R11" s="53" t="s">
        <v>259</v>
      </c>
      <c r="S11" s="30">
        <v>500002</v>
      </c>
      <c r="T11" s="4">
        <v>0</v>
      </c>
      <c r="U11" s="4">
        <v>0</v>
      </c>
      <c r="V11" s="4" t="s">
        <v>144</v>
      </c>
      <c r="W11" s="4"/>
    </row>
    <row r="12" spans="1:23" ht="20.100000000000001" customHeight="1" x14ac:dyDescent="0.3">
      <c r="A12" s="26">
        <v>100104</v>
      </c>
      <c r="B12" s="81" t="s">
        <v>390</v>
      </c>
      <c r="C12" s="7">
        <v>100103</v>
      </c>
      <c r="D12" s="7" t="s">
        <v>254</v>
      </c>
      <c r="E12" s="7">
        <v>1</v>
      </c>
      <c r="F12" s="7">
        <f>INDEX('!참조_ENUM'!$B$3:$B$64,MATCH(G12,'!참조_ENUM'!$C$3:$C$64,0))</f>
        <v>6</v>
      </c>
      <c r="G12" s="33" t="s">
        <v>133</v>
      </c>
      <c r="H12" s="7">
        <v>0</v>
      </c>
      <c r="I12" s="7">
        <v>1</v>
      </c>
      <c r="J12" s="7">
        <v>0</v>
      </c>
      <c r="K12" s="7">
        <f>INDEX('!참조_ENUM'!$AH$3:$AH$5,MATCH(L12,'!참조_ENUM'!$AI$3:$AI$5,0))</f>
        <v>2</v>
      </c>
      <c r="L12" s="44" t="s">
        <v>161</v>
      </c>
      <c r="M12" s="4">
        <f>INDEX('!참조_ENUM'!$AD$3:$AD$5,MATCH(N12,'!참조_ENUM'!$AE$3:$AE$5,0))</f>
        <v>0</v>
      </c>
      <c r="N12" s="41" t="s">
        <v>134</v>
      </c>
      <c r="O12" s="4">
        <v>0</v>
      </c>
      <c r="P12" s="4">
        <v>0</v>
      </c>
      <c r="Q12" s="7">
        <v>100</v>
      </c>
      <c r="R12" s="53" t="s">
        <v>186</v>
      </c>
      <c r="S12" s="4">
        <v>0</v>
      </c>
      <c r="T12" s="4">
        <v>0</v>
      </c>
      <c r="U12" s="4">
        <v>0</v>
      </c>
      <c r="V12" s="4" t="s">
        <v>193</v>
      </c>
      <c r="W12" s="4"/>
    </row>
    <row r="13" spans="1:23" ht="20.100000000000001" customHeight="1" x14ac:dyDescent="0.3">
      <c r="A13" s="26">
        <v>100105</v>
      </c>
      <c r="B13" s="81" t="s">
        <v>391</v>
      </c>
      <c r="C13" s="7">
        <v>100103</v>
      </c>
      <c r="D13" s="7" t="s">
        <v>264</v>
      </c>
      <c r="E13" s="7">
        <v>1</v>
      </c>
      <c r="F13" s="7">
        <f>INDEX('!참조_ENUM'!$B$3:$B$64,MATCH(G13,'!참조_ENUM'!$C$3:$C$64,0))</f>
        <v>6</v>
      </c>
      <c r="G13" s="33" t="s">
        <v>133</v>
      </c>
      <c r="H13" s="7">
        <v>0</v>
      </c>
      <c r="I13" s="7">
        <v>1</v>
      </c>
      <c r="J13" s="7">
        <v>0</v>
      </c>
      <c r="K13" s="7">
        <f>INDEX('!참조_ENUM'!$AH$3:$AH$5,MATCH(L13,'!참조_ENUM'!$AI$3:$AI$5,0))</f>
        <v>2</v>
      </c>
      <c r="L13" s="44" t="s">
        <v>161</v>
      </c>
      <c r="M13" s="4">
        <f>INDEX('!참조_ENUM'!$AD$3:$AD$5,MATCH(N13,'!참조_ENUM'!$AE$3:$AE$5,0))</f>
        <v>0</v>
      </c>
      <c r="N13" s="41" t="s">
        <v>134</v>
      </c>
      <c r="O13" s="4">
        <v>0</v>
      </c>
      <c r="P13" s="4">
        <v>0</v>
      </c>
      <c r="Q13" s="7">
        <v>100</v>
      </c>
      <c r="R13" s="53" t="s">
        <v>256</v>
      </c>
      <c r="S13" s="30">
        <v>500005</v>
      </c>
      <c r="T13" s="4">
        <v>0</v>
      </c>
      <c r="U13" s="4">
        <v>0</v>
      </c>
      <c r="V13" s="4" t="s">
        <v>193</v>
      </c>
      <c r="W13" s="4"/>
    </row>
    <row r="14" spans="1:23" ht="20.100000000000001" customHeight="1" x14ac:dyDescent="0.3">
      <c r="A14" s="26">
        <v>100106</v>
      </c>
      <c r="B14" s="81" t="s">
        <v>392</v>
      </c>
      <c r="C14" s="7">
        <v>100103</v>
      </c>
      <c r="D14" s="7" t="s">
        <v>263</v>
      </c>
      <c r="E14" s="7">
        <v>1</v>
      </c>
      <c r="F14" s="7">
        <v>6</v>
      </c>
      <c r="G14" s="33" t="s">
        <v>133</v>
      </c>
      <c r="H14" s="7">
        <v>0</v>
      </c>
      <c r="I14" s="7">
        <v>1</v>
      </c>
      <c r="J14" s="7">
        <v>0</v>
      </c>
      <c r="K14" s="7">
        <v>2</v>
      </c>
      <c r="L14" s="44" t="s">
        <v>161</v>
      </c>
      <c r="M14" s="4">
        <v>0</v>
      </c>
      <c r="N14" s="41" t="s">
        <v>134</v>
      </c>
      <c r="O14" s="4">
        <v>0</v>
      </c>
      <c r="P14" s="4">
        <v>0</v>
      </c>
      <c r="Q14" s="7" t="s">
        <v>258</v>
      </c>
      <c r="R14" s="53" t="s">
        <v>267</v>
      </c>
      <c r="S14" s="4">
        <v>0</v>
      </c>
      <c r="T14" s="4">
        <v>0</v>
      </c>
      <c r="U14" s="4">
        <v>0</v>
      </c>
      <c r="V14" s="4" t="s">
        <v>144</v>
      </c>
      <c r="W14" s="4"/>
    </row>
    <row r="15" spans="1:23" ht="20.100000000000001" customHeight="1" x14ac:dyDescent="0.3">
      <c r="A15" s="31">
        <v>100107</v>
      </c>
      <c r="B15" s="83" t="s">
        <v>393</v>
      </c>
      <c r="C15" s="29">
        <v>100104</v>
      </c>
      <c r="D15" s="29" t="s">
        <v>185</v>
      </c>
      <c r="E15" s="29">
        <v>1</v>
      </c>
      <c r="F15" s="29">
        <f>INDEX('!참조_ENUM'!$B$3:$B$64,MATCH(G15,'!참조_ENUM'!$C$3:$C$64,0))</f>
        <v>2</v>
      </c>
      <c r="G15" s="35" t="s">
        <v>172</v>
      </c>
      <c r="H15" s="29">
        <v>0</v>
      </c>
      <c r="I15" s="29">
        <v>5</v>
      </c>
      <c r="J15" s="29">
        <v>0</v>
      </c>
      <c r="K15" s="29">
        <f>INDEX('!참조_ENUM'!$AH$3:$AH$5,MATCH(L15,'!참조_ENUM'!$AI$3:$AI$5,0))</f>
        <v>0</v>
      </c>
      <c r="L15" s="64" t="s">
        <v>134</v>
      </c>
      <c r="M15" s="30">
        <f>INDEX('!참조_ENUM'!$AD$3:$AD$5,MATCH(N15,'!참조_ENUM'!$AE$3:$AE$5,0))</f>
        <v>0</v>
      </c>
      <c r="N15" s="65" t="s">
        <v>134</v>
      </c>
      <c r="O15" s="30">
        <v>0</v>
      </c>
      <c r="P15" s="30">
        <v>0</v>
      </c>
      <c r="Q15" s="29">
        <v>100</v>
      </c>
      <c r="R15" s="66" t="s">
        <v>250</v>
      </c>
      <c r="S15" s="30">
        <v>0</v>
      </c>
      <c r="T15" s="30">
        <v>0</v>
      </c>
      <c r="U15" s="30">
        <v>0</v>
      </c>
      <c r="V15" s="30" t="s">
        <v>204</v>
      </c>
      <c r="W15" s="30"/>
    </row>
    <row r="16" spans="1:23" ht="20.100000000000001" customHeight="1" x14ac:dyDescent="0.3">
      <c r="A16" s="31">
        <v>100108</v>
      </c>
      <c r="B16" s="83" t="s">
        <v>394</v>
      </c>
      <c r="C16" s="29">
        <v>100104</v>
      </c>
      <c r="D16" s="29" t="s">
        <v>255</v>
      </c>
      <c r="E16" s="29">
        <v>1</v>
      </c>
      <c r="F16" s="29">
        <f>INDEX('!참조_ENUM'!$B$3:$B$64,MATCH(G16,'!참조_ENUM'!$C$3:$C$64,0))</f>
        <v>2</v>
      </c>
      <c r="G16" s="35" t="s">
        <v>172</v>
      </c>
      <c r="H16" s="29">
        <v>0</v>
      </c>
      <c r="I16" s="29">
        <v>5</v>
      </c>
      <c r="J16" s="29">
        <v>0</v>
      </c>
      <c r="K16" s="29">
        <f>INDEX('!참조_ENUM'!$AH$3:$AH$5,MATCH(L16,'!참조_ENUM'!$AI$3:$AI$5,0))</f>
        <v>0</v>
      </c>
      <c r="L16" s="64" t="s">
        <v>134</v>
      </c>
      <c r="M16" s="30">
        <f>INDEX('!참조_ENUM'!$AD$3:$AD$5,MATCH(N16,'!참조_ENUM'!$AE$3:$AE$5,0))</f>
        <v>0</v>
      </c>
      <c r="N16" s="65" t="s">
        <v>134</v>
      </c>
      <c r="O16" s="30">
        <v>0</v>
      </c>
      <c r="P16" s="30">
        <v>0</v>
      </c>
      <c r="Q16" s="29">
        <v>100</v>
      </c>
      <c r="R16" s="66" t="s">
        <v>256</v>
      </c>
      <c r="S16" s="30">
        <v>500005</v>
      </c>
      <c r="T16" s="30">
        <v>0</v>
      </c>
      <c r="U16" s="30">
        <v>0</v>
      </c>
      <c r="V16" s="30" t="s">
        <v>260</v>
      </c>
      <c r="W16" s="30"/>
    </row>
    <row r="17" spans="1:23" ht="20.100000000000001" customHeight="1" thickBot="1" x14ac:dyDescent="0.35">
      <c r="A17" s="27">
        <v>100109</v>
      </c>
      <c r="B17" s="82" t="s">
        <v>395</v>
      </c>
      <c r="C17" s="23">
        <v>100104</v>
      </c>
      <c r="D17" s="23" t="s">
        <v>185</v>
      </c>
      <c r="E17" s="23">
        <v>1</v>
      </c>
      <c r="F17" s="23">
        <f>INDEX('!참조_ENUM'!$B$3:$B$64,MATCH(G17,'!참조_ENUM'!$C$3:$C$64,0))</f>
        <v>2</v>
      </c>
      <c r="G17" s="34" t="s">
        <v>172</v>
      </c>
      <c r="H17" s="23">
        <v>0</v>
      </c>
      <c r="I17" s="23">
        <v>5</v>
      </c>
      <c r="J17" s="23">
        <v>0</v>
      </c>
      <c r="K17" s="23">
        <f>INDEX('!참조_ENUM'!$AH$3:$AH$5,MATCH(L17,'!참조_ENUM'!$AI$3:$AI$5,0))</f>
        <v>0</v>
      </c>
      <c r="L17" s="45" t="s">
        <v>134</v>
      </c>
      <c r="M17" s="28">
        <f>INDEX('!참조_ENUM'!$AD$3:$AD$5,MATCH(N17,'!참조_ENUM'!$AE$3:$AE$5,0))</f>
        <v>0</v>
      </c>
      <c r="N17" s="42" t="s">
        <v>134</v>
      </c>
      <c r="O17" s="28">
        <v>0</v>
      </c>
      <c r="P17" s="28">
        <v>0</v>
      </c>
      <c r="Q17" s="23" t="s">
        <v>261</v>
      </c>
      <c r="R17" s="54" t="s">
        <v>251</v>
      </c>
      <c r="S17" s="28">
        <v>0</v>
      </c>
      <c r="T17" s="28">
        <v>0</v>
      </c>
      <c r="U17" s="28">
        <v>0</v>
      </c>
      <c r="V17" s="28" t="s">
        <v>144</v>
      </c>
      <c r="W17" s="28"/>
    </row>
    <row r="18" spans="1:23" ht="20.100000000000001" customHeight="1" x14ac:dyDescent="0.3">
      <c r="A18" s="37">
        <v>100201</v>
      </c>
      <c r="B18" s="84" t="s">
        <v>384</v>
      </c>
      <c r="C18" s="37">
        <v>100201</v>
      </c>
      <c r="D18" s="37" t="s">
        <v>226</v>
      </c>
      <c r="E18" s="37">
        <v>1</v>
      </c>
      <c r="F18" s="37">
        <f>INDEX('!참조_ENUM'!$B$3:$B$64,MATCH(G18,'!참조_ENUM'!$C$3:$C$64,0))</f>
        <v>6</v>
      </c>
      <c r="G18" s="38" t="s">
        <v>133</v>
      </c>
      <c r="H18" s="37">
        <v>0</v>
      </c>
      <c r="I18" s="37">
        <v>1</v>
      </c>
      <c r="J18" s="37">
        <v>0</v>
      </c>
      <c r="K18" s="37">
        <f>INDEX('!참조_ENUM'!$AH$3:$AH$5,MATCH(L18,'!참조_ENUM'!$AI$3:$AI$5,0))</f>
        <v>0</v>
      </c>
      <c r="L18" s="56" t="s">
        <v>134</v>
      </c>
      <c r="M18" s="39">
        <f>INDEX('!참조_ENUM'!$AD$3:$AD$5,MATCH(N18,'!참조_ENUM'!$AE$3:$AE$5,0))</f>
        <v>0</v>
      </c>
      <c r="N18" s="57" t="s">
        <v>134</v>
      </c>
      <c r="O18" s="39">
        <v>0</v>
      </c>
      <c r="P18" s="39">
        <v>0</v>
      </c>
      <c r="Q18" s="37" t="s">
        <v>353</v>
      </c>
      <c r="R18" s="58" t="s">
        <v>371</v>
      </c>
      <c r="S18" s="39">
        <v>0</v>
      </c>
      <c r="T18" s="39">
        <v>0</v>
      </c>
      <c r="U18" s="39">
        <v>0</v>
      </c>
      <c r="V18" s="39" t="s">
        <v>144</v>
      </c>
      <c r="W18" s="39" t="s">
        <v>423</v>
      </c>
    </row>
    <row r="19" spans="1:23" ht="20.100000000000001" customHeight="1" x14ac:dyDescent="0.3">
      <c r="A19" s="7">
        <v>100202</v>
      </c>
      <c r="B19" s="85" t="s">
        <v>396</v>
      </c>
      <c r="C19" s="7">
        <v>100202</v>
      </c>
      <c r="D19" s="7" t="s">
        <v>228</v>
      </c>
      <c r="E19" s="7">
        <v>1</v>
      </c>
      <c r="F19" s="7">
        <f>INDEX('!참조_ENUM'!$B$3:$B$64,MATCH(G19,'!참조_ENUM'!$C$3:$C$64,0))</f>
        <v>6</v>
      </c>
      <c r="G19" s="33" t="s">
        <v>133</v>
      </c>
      <c r="H19" s="7">
        <v>0</v>
      </c>
      <c r="I19" s="7">
        <v>1</v>
      </c>
      <c r="J19" s="7">
        <v>0</v>
      </c>
      <c r="K19" s="7">
        <f>INDEX('!참조_ENUM'!$AH$3:$AH$5,MATCH(L19,'!참조_ENUM'!$AI$3:$AI$5,0))</f>
        <v>0</v>
      </c>
      <c r="L19" s="44" t="s">
        <v>134</v>
      </c>
      <c r="M19" s="4">
        <f>INDEX('!참조_ENUM'!$AD$3:$AD$5,MATCH(N19,'!참조_ENUM'!$AE$3:$AE$5,0))</f>
        <v>0</v>
      </c>
      <c r="N19" s="41" t="s">
        <v>134</v>
      </c>
      <c r="O19" s="4">
        <v>0</v>
      </c>
      <c r="P19" s="4">
        <v>0</v>
      </c>
      <c r="Q19" s="7">
        <v>100</v>
      </c>
      <c r="R19" s="53" t="s">
        <v>372</v>
      </c>
      <c r="S19" s="4">
        <v>0</v>
      </c>
      <c r="T19" s="4">
        <v>0</v>
      </c>
      <c r="U19" s="4">
        <v>0</v>
      </c>
      <c r="V19" s="4" t="s">
        <v>144</v>
      </c>
      <c r="W19" s="4" t="s">
        <v>424</v>
      </c>
    </row>
    <row r="20" spans="1:23" ht="20.100000000000001" customHeight="1" x14ac:dyDescent="0.3">
      <c r="A20" s="7">
        <v>100203</v>
      </c>
      <c r="B20" s="85" t="s">
        <v>397</v>
      </c>
      <c r="C20" s="7">
        <v>100203</v>
      </c>
      <c r="D20" s="7" t="s">
        <v>363</v>
      </c>
      <c r="E20" s="7">
        <v>0</v>
      </c>
      <c r="F20" s="7">
        <f>INDEX('!참조_ENUM'!$B$3:$B$64,MATCH(G20,'!참조_ENUM'!$C$3:$C$64,0))</f>
        <v>22</v>
      </c>
      <c r="G20" s="33" t="s">
        <v>427</v>
      </c>
      <c r="H20" s="7">
        <v>0</v>
      </c>
      <c r="I20" s="7">
        <v>5</v>
      </c>
      <c r="J20" s="7">
        <v>4</v>
      </c>
      <c r="K20" s="7">
        <f>INDEX('!참조_ENUM'!$AH$3:$AH$5,MATCH(L20,'!참조_ENUM'!$AI$3:$AI$5,0))</f>
        <v>0</v>
      </c>
      <c r="L20" s="44" t="s">
        <v>134</v>
      </c>
      <c r="M20" s="4">
        <f>INDEX('!참조_ENUM'!$AD$3:$AD$5,MATCH(N20,'!참조_ENUM'!$AE$3:$AE$5,0))</f>
        <v>0</v>
      </c>
      <c r="N20" s="41" t="s">
        <v>134</v>
      </c>
      <c r="O20" s="4">
        <v>0</v>
      </c>
      <c r="P20" s="4">
        <v>0</v>
      </c>
      <c r="Q20" s="7">
        <v>100</v>
      </c>
      <c r="R20" s="53" t="s">
        <v>356</v>
      </c>
      <c r="S20" s="4">
        <v>10020311</v>
      </c>
      <c r="T20" s="4">
        <v>0</v>
      </c>
      <c r="U20" s="4">
        <v>0</v>
      </c>
      <c r="V20" s="4" t="s">
        <v>207</v>
      </c>
      <c r="W20" s="4"/>
    </row>
    <row r="21" spans="1:23" ht="20.100000000000001" customHeight="1" x14ac:dyDescent="0.3">
      <c r="A21" s="7">
        <v>100204</v>
      </c>
      <c r="B21" s="85" t="s">
        <v>398</v>
      </c>
      <c r="C21" s="7">
        <v>100204</v>
      </c>
      <c r="D21" s="7" t="s">
        <v>366</v>
      </c>
      <c r="E21" s="7">
        <v>1</v>
      </c>
      <c r="F21" s="7">
        <f>INDEX('!참조_ENUM'!$B$3:$B$64,MATCH(G21,'!참조_ENUM'!$C$3:$C$64,0))</f>
        <v>6</v>
      </c>
      <c r="G21" s="33" t="s">
        <v>133</v>
      </c>
      <c r="H21" s="7">
        <v>0</v>
      </c>
      <c r="I21" s="7">
        <v>1</v>
      </c>
      <c r="J21" s="7">
        <v>0</v>
      </c>
      <c r="K21" s="7">
        <f>INDEX('!참조_ENUM'!$AH$3:$AH$5,MATCH(L21,'!참조_ENUM'!$AI$3:$AI$5,0))</f>
        <v>1</v>
      </c>
      <c r="L21" s="44" t="s">
        <v>270</v>
      </c>
      <c r="M21" s="4">
        <f>INDEX('!참조_ENUM'!$AD$3:$AD$5,MATCH(N21,'!참조_ENUM'!$AE$3:$AE$5,0))</f>
        <v>0</v>
      </c>
      <c r="N21" s="41" t="s">
        <v>134</v>
      </c>
      <c r="O21" s="4">
        <v>0</v>
      </c>
      <c r="P21" s="4">
        <v>0</v>
      </c>
      <c r="Q21" s="7" t="s">
        <v>123</v>
      </c>
      <c r="R21" s="53" t="s">
        <v>383</v>
      </c>
      <c r="S21" s="4">
        <v>0</v>
      </c>
      <c r="T21" s="4">
        <v>0</v>
      </c>
      <c r="U21" s="4">
        <v>0</v>
      </c>
      <c r="V21" s="4" t="s">
        <v>144</v>
      </c>
      <c r="W21" s="4" t="s">
        <v>451</v>
      </c>
    </row>
    <row r="22" spans="1:23" ht="20.100000000000001" customHeight="1" thickBot="1" x14ac:dyDescent="0.35">
      <c r="A22" s="23">
        <v>100205</v>
      </c>
      <c r="B22" s="86" t="s">
        <v>399</v>
      </c>
      <c r="C22" s="23">
        <v>100204</v>
      </c>
      <c r="D22" s="23" t="s">
        <v>370</v>
      </c>
      <c r="E22" s="23">
        <v>0</v>
      </c>
      <c r="F22" s="23">
        <f>INDEX('!참조_ENUM'!$B$3:$B$64,MATCH(G22,'!참조_ENUM'!$C$3:$C$64,0))</f>
        <v>2</v>
      </c>
      <c r="G22" s="34" t="s">
        <v>172</v>
      </c>
      <c r="H22" s="23">
        <v>0</v>
      </c>
      <c r="I22" s="23">
        <v>5</v>
      </c>
      <c r="J22" s="23">
        <v>0</v>
      </c>
      <c r="K22" s="23">
        <f>INDEX('!참조_ENUM'!$AH$3:$AH$5,MATCH(L22,'!참조_ENUM'!$AI$3:$AI$5,0))</f>
        <v>0</v>
      </c>
      <c r="L22" s="45" t="s">
        <v>134</v>
      </c>
      <c r="M22" s="28">
        <f>INDEX('!참조_ENUM'!$AD$3:$AD$5,MATCH(N22,'!참조_ENUM'!$AE$3:$AE$5,0))</f>
        <v>0</v>
      </c>
      <c r="N22" s="42" t="s">
        <v>134</v>
      </c>
      <c r="O22" s="28">
        <v>0</v>
      </c>
      <c r="P22" s="28">
        <v>0</v>
      </c>
      <c r="Q22" s="23">
        <v>100</v>
      </c>
      <c r="R22" s="54" t="s">
        <v>356</v>
      </c>
      <c r="S22" s="28">
        <v>10020511</v>
      </c>
      <c r="T22" s="28">
        <v>0</v>
      </c>
      <c r="U22" s="28">
        <v>0</v>
      </c>
      <c r="V22" s="28" t="s">
        <v>342</v>
      </c>
      <c r="W22" s="28"/>
    </row>
    <row r="23" spans="1:23" ht="20.100000000000001" customHeight="1" x14ac:dyDescent="0.3">
      <c r="A23" s="37">
        <v>100301</v>
      </c>
      <c r="B23" s="84" t="s">
        <v>384</v>
      </c>
      <c r="C23" s="37">
        <v>100301</v>
      </c>
      <c r="D23" s="37" t="s">
        <v>368</v>
      </c>
      <c r="E23" s="37">
        <v>1</v>
      </c>
      <c r="F23" s="37">
        <f>INDEX('!참조_ENUM'!$B$3:$B$64,MATCH(G23,'!참조_ENUM'!$C$3:$C$64,0))</f>
        <v>6</v>
      </c>
      <c r="G23" s="38" t="s">
        <v>133</v>
      </c>
      <c r="H23" s="37">
        <v>0</v>
      </c>
      <c r="I23" s="37">
        <v>1</v>
      </c>
      <c r="J23" s="37">
        <v>0</v>
      </c>
      <c r="K23" s="37">
        <f>INDEX('!참조_ENUM'!$AH$3:$AH$5,MATCH(L23,'!참조_ENUM'!$AI$3:$AI$5,0))</f>
        <v>2</v>
      </c>
      <c r="L23" s="56" t="s">
        <v>161</v>
      </c>
      <c r="M23" s="39">
        <f>INDEX('!참조_ENUM'!$AD$3:$AD$5,MATCH(N23,'!참조_ENUM'!$AE$3:$AE$5,0))</f>
        <v>0</v>
      </c>
      <c r="N23" s="57" t="s">
        <v>134</v>
      </c>
      <c r="O23" s="39">
        <v>0</v>
      </c>
      <c r="P23" s="39">
        <v>0</v>
      </c>
      <c r="Q23" s="37" t="s">
        <v>353</v>
      </c>
      <c r="R23" s="58" t="s">
        <v>381</v>
      </c>
      <c r="S23" s="39">
        <v>0</v>
      </c>
      <c r="T23" s="39">
        <v>0</v>
      </c>
      <c r="U23" s="39">
        <v>0</v>
      </c>
      <c r="V23" s="39" t="s">
        <v>144</v>
      </c>
      <c r="W23" s="39" t="s">
        <v>432</v>
      </c>
    </row>
    <row r="24" spans="1:23" ht="20.100000000000001" customHeight="1" x14ac:dyDescent="0.3">
      <c r="A24" s="7">
        <v>100302</v>
      </c>
      <c r="B24" s="85" t="s">
        <v>400</v>
      </c>
      <c r="C24" s="7">
        <v>100302</v>
      </c>
      <c r="D24" s="7" t="s">
        <v>369</v>
      </c>
      <c r="E24" s="7">
        <v>1</v>
      </c>
      <c r="F24" s="7">
        <f>INDEX('!참조_ENUM'!$B$3:$B$64,MATCH(G24,'!참조_ENUM'!$C$3:$C$64,0))</f>
        <v>6</v>
      </c>
      <c r="G24" s="33" t="s">
        <v>133</v>
      </c>
      <c r="H24" s="7">
        <v>0</v>
      </c>
      <c r="I24" s="7">
        <v>1</v>
      </c>
      <c r="J24" s="7">
        <v>0</v>
      </c>
      <c r="K24" s="7">
        <f>INDEX('!참조_ENUM'!$AH$3:$AH$5,MATCH(L24,'!참조_ENUM'!$AI$3:$AI$5,0))</f>
        <v>2</v>
      </c>
      <c r="L24" s="44" t="s">
        <v>161</v>
      </c>
      <c r="M24" s="4">
        <f>INDEX('!참조_ENUM'!$AD$3:$AD$5,MATCH(N24,'!참조_ENUM'!$AE$3:$AE$5,0))</f>
        <v>0</v>
      </c>
      <c r="N24" s="41" t="s">
        <v>134</v>
      </c>
      <c r="O24" s="4">
        <v>0</v>
      </c>
      <c r="P24" s="4">
        <v>0</v>
      </c>
      <c r="Q24" s="7" t="s">
        <v>354</v>
      </c>
      <c r="R24" s="53" t="s">
        <v>362</v>
      </c>
      <c r="S24" s="4">
        <v>0</v>
      </c>
      <c r="T24" s="4">
        <v>0</v>
      </c>
      <c r="U24" s="4">
        <v>0</v>
      </c>
      <c r="V24" s="4" t="s">
        <v>144</v>
      </c>
      <c r="W24" s="4" t="s">
        <v>433</v>
      </c>
    </row>
    <row r="25" spans="1:23" ht="20.100000000000001" customHeight="1" x14ac:dyDescent="0.3">
      <c r="A25" s="7">
        <v>100303</v>
      </c>
      <c r="B25" s="85" t="s">
        <v>401</v>
      </c>
      <c r="C25" s="7">
        <v>100303</v>
      </c>
      <c r="D25" s="7" t="s">
        <v>355</v>
      </c>
      <c r="E25" s="7">
        <v>0</v>
      </c>
      <c r="F25" s="7">
        <f>INDEX('!참조_ENUM'!$B$3:$B$64,MATCH(G25,'!참조_ENUM'!$C$3:$C$64,0))</f>
        <v>21</v>
      </c>
      <c r="G25" s="33" t="s">
        <v>428</v>
      </c>
      <c r="H25" s="7">
        <v>0</v>
      </c>
      <c r="I25" s="7">
        <v>5</v>
      </c>
      <c r="J25" s="7">
        <v>3</v>
      </c>
      <c r="K25" s="7">
        <f>INDEX('!참조_ENUM'!$AH$3:$AH$5,MATCH(L25,'!참조_ENUM'!$AI$3:$AI$5,0))</f>
        <v>0</v>
      </c>
      <c r="L25" s="44" t="s">
        <v>134</v>
      </c>
      <c r="M25" s="4">
        <f>INDEX('!참조_ENUM'!$AD$3:$AD$5,MATCH(N25,'!참조_ENUM'!$AE$3:$AE$5,0))</f>
        <v>0</v>
      </c>
      <c r="N25" s="41" t="s">
        <v>134</v>
      </c>
      <c r="O25" s="4">
        <v>0</v>
      </c>
      <c r="P25" s="4">
        <v>0</v>
      </c>
      <c r="Q25" s="7">
        <v>100</v>
      </c>
      <c r="R25" s="53" t="s">
        <v>356</v>
      </c>
      <c r="S25" s="4">
        <v>10030311</v>
      </c>
      <c r="T25" s="4">
        <v>0</v>
      </c>
      <c r="U25" s="4">
        <v>0</v>
      </c>
      <c r="V25" s="4" t="s">
        <v>342</v>
      </c>
      <c r="W25" s="4"/>
    </row>
    <row r="26" spans="1:23" ht="20.100000000000001" customHeight="1" x14ac:dyDescent="0.3">
      <c r="A26" s="7">
        <v>100304</v>
      </c>
      <c r="B26" s="85" t="s">
        <v>402</v>
      </c>
      <c r="C26" s="7">
        <v>100304</v>
      </c>
      <c r="D26" s="7" t="s">
        <v>367</v>
      </c>
      <c r="E26" s="7">
        <v>1</v>
      </c>
      <c r="F26" s="7">
        <f>INDEX('!참조_ENUM'!$B$3:$B$64,MATCH(G26,'!참조_ENUM'!$C$3:$C$64,0))</f>
        <v>6</v>
      </c>
      <c r="G26" s="33" t="s">
        <v>133</v>
      </c>
      <c r="H26" s="7">
        <v>0</v>
      </c>
      <c r="I26" s="7">
        <v>1</v>
      </c>
      <c r="J26" s="7">
        <v>0</v>
      </c>
      <c r="K26" s="7">
        <f>INDEX('!참조_ENUM'!$AH$3:$AH$5,MATCH(L26,'!참조_ENUM'!$AI$3:$AI$5,0))</f>
        <v>1</v>
      </c>
      <c r="L26" s="44" t="s">
        <v>270</v>
      </c>
      <c r="M26" s="4">
        <f>INDEX('!참조_ENUM'!$AD$3:$AD$5,MATCH(N26,'!참조_ENUM'!$AE$3:$AE$5,0))</f>
        <v>0</v>
      </c>
      <c r="N26" s="41" t="s">
        <v>134</v>
      </c>
      <c r="O26" s="4">
        <v>0</v>
      </c>
      <c r="P26" s="4">
        <v>0</v>
      </c>
      <c r="Q26" s="7" t="s">
        <v>361</v>
      </c>
      <c r="R26" s="53" t="s">
        <v>360</v>
      </c>
      <c r="S26" s="4">
        <v>0</v>
      </c>
      <c r="T26" s="4">
        <v>0</v>
      </c>
      <c r="U26" s="4">
        <v>0</v>
      </c>
      <c r="V26" s="4" t="s">
        <v>144</v>
      </c>
      <c r="W26" s="4" t="s">
        <v>452</v>
      </c>
    </row>
    <row r="27" spans="1:23" ht="20.100000000000001" customHeight="1" thickBot="1" x14ac:dyDescent="0.35">
      <c r="A27" s="23">
        <v>100305</v>
      </c>
      <c r="B27" s="86" t="s">
        <v>403</v>
      </c>
      <c r="C27" s="23">
        <v>100304</v>
      </c>
      <c r="D27" s="23" t="s">
        <v>355</v>
      </c>
      <c r="E27" s="23">
        <v>0</v>
      </c>
      <c r="F27" s="23">
        <f>INDEX('!참조_ENUM'!$B$3:$B$64,MATCH(G27,'!참조_ENUM'!$C$3:$C$64,0))</f>
        <v>2</v>
      </c>
      <c r="G27" s="34" t="s">
        <v>172</v>
      </c>
      <c r="H27" s="23">
        <v>0</v>
      </c>
      <c r="I27" s="23">
        <v>5</v>
      </c>
      <c r="J27" s="23">
        <v>0</v>
      </c>
      <c r="K27" s="23">
        <f>INDEX('!참조_ENUM'!$AH$3:$AH$5,MATCH(L27,'!참조_ENUM'!$AI$3:$AI$5,0))</f>
        <v>0</v>
      </c>
      <c r="L27" s="45" t="s">
        <v>134</v>
      </c>
      <c r="M27" s="28">
        <f>INDEX('!참조_ENUM'!$AD$3:$AD$5,MATCH(N27,'!참조_ENUM'!$AE$3:$AE$5,0))</f>
        <v>0</v>
      </c>
      <c r="N27" s="42" t="s">
        <v>134</v>
      </c>
      <c r="O27" s="28">
        <v>0</v>
      </c>
      <c r="P27" s="28">
        <v>0</v>
      </c>
      <c r="Q27" s="23">
        <v>100</v>
      </c>
      <c r="R27" s="54" t="s">
        <v>356</v>
      </c>
      <c r="S27" s="28">
        <v>10030511</v>
      </c>
      <c r="T27" s="28">
        <v>0</v>
      </c>
      <c r="U27" s="28">
        <v>0</v>
      </c>
      <c r="V27" s="28" t="s">
        <v>342</v>
      </c>
      <c r="W27" s="28"/>
    </row>
    <row r="28" spans="1:23" ht="20.100000000000001" customHeight="1" x14ac:dyDescent="0.3">
      <c r="A28" s="90">
        <v>100401</v>
      </c>
      <c r="B28" s="84" t="s">
        <v>384</v>
      </c>
      <c r="C28" s="37">
        <v>100401</v>
      </c>
      <c r="D28" s="37" t="s">
        <v>227</v>
      </c>
      <c r="E28" s="37">
        <v>1</v>
      </c>
      <c r="F28" s="37">
        <f>INDEX('!참조_ENUM'!$B$3:$B$64,MATCH(G28,'!참조_ENUM'!$C$3:$C$64,0))</f>
        <v>6</v>
      </c>
      <c r="G28" s="38" t="s">
        <v>133</v>
      </c>
      <c r="H28" s="37">
        <v>0</v>
      </c>
      <c r="I28" s="37">
        <v>1</v>
      </c>
      <c r="J28" s="37">
        <v>0</v>
      </c>
      <c r="K28" s="37">
        <f>INDEX('!참조_ENUM'!$AH$3:$AH$5,MATCH(L28,'!참조_ENUM'!$AI$3:$AI$5,0))</f>
        <v>2</v>
      </c>
      <c r="L28" s="56" t="s">
        <v>161</v>
      </c>
      <c r="M28" s="39">
        <f>INDEX('!참조_ENUM'!$AD$3:$AD$5,MATCH(N28,'!참조_ENUM'!$AE$3:$AE$5,0))</f>
        <v>0</v>
      </c>
      <c r="N28" s="57" t="s">
        <v>134</v>
      </c>
      <c r="O28" s="39">
        <v>0</v>
      </c>
      <c r="P28" s="39">
        <v>0</v>
      </c>
      <c r="Q28" s="37">
        <v>100</v>
      </c>
      <c r="R28" s="58" t="s">
        <v>382</v>
      </c>
      <c r="S28" s="39">
        <v>0</v>
      </c>
      <c r="T28" s="39">
        <v>0</v>
      </c>
      <c r="U28" s="39">
        <v>0</v>
      </c>
      <c r="V28" s="39" t="s">
        <v>144</v>
      </c>
      <c r="W28" s="39" t="s">
        <v>97</v>
      </c>
    </row>
    <row r="29" spans="1:23" ht="20.100000000000001" customHeight="1" x14ac:dyDescent="0.3">
      <c r="A29" s="87">
        <v>100402</v>
      </c>
      <c r="B29" s="85" t="s">
        <v>404</v>
      </c>
      <c r="C29" s="7">
        <v>100402</v>
      </c>
      <c r="D29" s="7" t="s">
        <v>333</v>
      </c>
      <c r="E29" s="7">
        <v>1</v>
      </c>
      <c r="F29" s="7">
        <f>INDEX('!참조_ENUM'!$B$3:$B$64,MATCH(G29,'!참조_ENUM'!$C$3:$C$64,0))</f>
        <v>6</v>
      </c>
      <c r="G29" s="33" t="s">
        <v>133</v>
      </c>
      <c r="H29" s="7">
        <v>0</v>
      </c>
      <c r="I29" s="7">
        <v>1</v>
      </c>
      <c r="J29" s="7">
        <v>0</v>
      </c>
      <c r="K29" s="7">
        <f>INDEX('!참조_ENUM'!$AH$3:$AH$5,MATCH(L29,'!참조_ENUM'!$AI$3:$AI$5,0))</f>
        <v>2</v>
      </c>
      <c r="L29" s="44" t="s">
        <v>161</v>
      </c>
      <c r="M29" s="4">
        <f>INDEX('!참조_ENUM'!$AD$3:$AD$5,MATCH(N29,'!참조_ENUM'!$AE$3:$AE$5,0))</f>
        <v>0</v>
      </c>
      <c r="N29" s="41" t="s">
        <v>134</v>
      </c>
      <c r="O29" s="4">
        <v>0</v>
      </c>
      <c r="P29" s="4">
        <v>0</v>
      </c>
      <c r="Q29" s="7">
        <v>100</v>
      </c>
      <c r="R29" s="53" t="s">
        <v>256</v>
      </c>
      <c r="S29" s="4">
        <v>10040211</v>
      </c>
      <c r="T29" s="4">
        <v>0</v>
      </c>
      <c r="U29" s="4">
        <v>0</v>
      </c>
      <c r="V29" s="4" t="s">
        <v>144</v>
      </c>
      <c r="W29" s="4" t="s">
        <v>98</v>
      </c>
    </row>
    <row r="30" spans="1:23" ht="20.100000000000001" customHeight="1" x14ac:dyDescent="0.3">
      <c r="A30" s="87">
        <v>100403</v>
      </c>
      <c r="B30" s="85" t="s">
        <v>405</v>
      </c>
      <c r="C30" s="7">
        <v>100403</v>
      </c>
      <c r="D30" s="7" t="s">
        <v>334</v>
      </c>
      <c r="E30" s="7">
        <v>0</v>
      </c>
      <c r="F30" s="7">
        <f>INDEX('!참조_ENUM'!$B$3:$B$64,MATCH(G30,'!참조_ENUM'!$C$3:$C$64,0))</f>
        <v>1</v>
      </c>
      <c r="G30" s="33" t="s">
        <v>205</v>
      </c>
      <c r="H30" s="7">
        <v>0</v>
      </c>
      <c r="I30" s="7">
        <v>1</v>
      </c>
      <c r="J30" s="7">
        <v>0</v>
      </c>
      <c r="K30" s="7">
        <f>INDEX('!참조_ENUM'!$AH$3:$AH$5,MATCH(L30,'!참조_ENUM'!$AI$3:$AI$5,0))</f>
        <v>2</v>
      </c>
      <c r="L30" s="44" t="s">
        <v>161</v>
      </c>
      <c r="M30" s="4">
        <f>INDEX('!참조_ENUM'!$AD$3:$AD$5,MATCH(N30,'!참조_ENUM'!$AE$3:$AE$5,0))</f>
        <v>0</v>
      </c>
      <c r="N30" s="41" t="s">
        <v>134</v>
      </c>
      <c r="O30" s="4">
        <v>0</v>
      </c>
      <c r="P30" s="4">
        <v>0</v>
      </c>
      <c r="Q30" s="7">
        <v>100</v>
      </c>
      <c r="R30" s="53" t="s">
        <v>335</v>
      </c>
      <c r="S30" s="4">
        <v>0</v>
      </c>
      <c r="T30" s="4">
        <v>0</v>
      </c>
      <c r="U30" s="4">
        <v>0</v>
      </c>
      <c r="V30" s="4" t="s">
        <v>342</v>
      </c>
      <c r="W30" s="4" t="s">
        <v>97</v>
      </c>
    </row>
    <row r="31" spans="1:23" ht="20.100000000000001" customHeight="1" x14ac:dyDescent="0.3">
      <c r="A31" s="87">
        <v>100404</v>
      </c>
      <c r="B31" s="85" t="s">
        <v>406</v>
      </c>
      <c r="C31" s="7">
        <v>100404</v>
      </c>
      <c r="D31" s="7" t="s">
        <v>329</v>
      </c>
      <c r="E31" s="7">
        <v>0</v>
      </c>
      <c r="F31" s="7">
        <f>INDEX('!참조_ENUM'!$B$3:$B$64,MATCH(G31,'!참조_ENUM'!$C$3:$C$64,0))</f>
        <v>2</v>
      </c>
      <c r="G31" s="33" t="s">
        <v>172</v>
      </c>
      <c r="H31" s="7">
        <v>0</v>
      </c>
      <c r="I31" s="7">
        <v>5</v>
      </c>
      <c r="J31" s="7">
        <v>0</v>
      </c>
      <c r="K31" s="7">
        <f>INDEX('!참조_ENUM'!$AH$3:$AH$5,MATCH(L31,'!참조_ENUM'!$AI$3:$AI$5,0))</f>
        <v>0</v>
      </c>
      <c r="L31" s="44" t="s">
        <v>134</v>
      </c>
      <c r="M31" s="4">
        <f>INDEX('!참조_ENUM'!$AD$3:$AD$5,MATCH(N31,'!참조_ENUM'!$AE$3:$AE$5,0))</f>
        <v>0</v>
      </c>
      <c r="N31" s="41" t="s">
        <v>134</v>
      </c>
      <c r="O31" s="4">
        <v>0</v>
      </c>
      <c r="P31" s="4">
        <v>0</v>
      </c>
      <c r="Q31" s="7">
        <v>100</v>
      </c>
      <c r="R31" s="53" t="s">
        <v>256</v>
      </c>
      <c r="S31" s="4">
        <v>10040411</v>
      </c>
      <c r="T31" s="4">
        <v>0</v>
      </c>
      <c r="U31" s="4">
        <v>0</v>
      </c>
      <c r="V31" s="4" t="s">
        <v>342</v>
      </c>
      <c r="W31" s="4"/>
    </row>
    <row r="32" spans="1:23" ht="20.100000000000001" customHeight="1" x14ac:dyDescent="0.3">
      <c r="A32" s="87">
        <v>100405</v>
      </c>
      <c r="B32" s="85" t="s">
        <v>407</v>
      </c>
      <c r="C32" s="7">
        <v>100404</v>
      </c>
      <c r="D32" s="7" t="s">
        <v>330</v>
      </c>
      <c r="E32" s="7">
        <v>0</v>
      </c>
      <c r="F32" s="7">
        <f>INDEX('!참조_ENUM'!$B$3:$B$64,MATCH(G32,'!참조_ENUM'!$C$3:$C$64,0))</f>
        <v>2</v>
      </c>
      <c r="G32" s="33" t="s">
        <v>172</v>
      </c>
      <c r="H32" s="7">
        <v>0</v>
      </c>
      <c r="I32" s="7">
        <v>5</v>
      </c>
      <c r="J32" s="7">
        <v>0</v>
      </c>
      <c r="K32" s="7">
        <f>INDEX('!참조_ENUM'!$AH$3:$AH$5,MATCH(L32,'!참조_ENUM'!$AI$3:$AI$5,0))</f>
        <v>0</v>
      </c>
      <c r="L32" s="44" t="s">
        <v>134</v>
      </c>
      <c r="M32" s="4">
        <f>INDEX('!참조_ENUM'!$AD$3:$AD$5,MATCH(N32,'!참조_ENUM'!$AE$3:$AE$5,0))</f>
        <v>0</v>
      </c>
      <c r="N32" s="41" t="s">
        <v>134</v>
      </c>
      <c r="O32" s="4">
        <v>0</v>
      </c>
      <c r="P32" s="4">
        <v>0</v>
      </c>
      <c r="Q32" s="7">
        <v>100</v>
      </c>
      <c r="R32" s="53" t="s">
        <v>256</v>
      </c>
      <c r="S32" s="4">
        <v>10040412</v>
      </c>
      <c r="T32" s="4">
        <v>0</v>
      </c>
      <c r="U32" s="4">
        <v>0</v>
      </c>
      <c r="V32" s="4" t="s">
        <v>344</v>
      </c>
      <c r="W32" s="4"/>
    </row>
    <row r="33" spans="1:23" ht="20.100000000000001" customHeight="1" thickBot="1" x14ac:dyDescent="0.35">
      <c r="A33" s="88">
        <v>100406</v>
      </c>
      <c r="B33" s="86" t="s">
        <v>408</v>
      </c>
      <c r="C33" s="23">
        <v>100404</v>
      </c>
      <c r="D33" s="23" t="s">
        <v>331</v>
      </c>
      <c r="E33" s="23">
        <v>1</v>
      </c>
      <c r="F33" s="23">
        <f>INDEX('!참조_ENUM'!$B$3:$B$64,MATCH(G33,'!참조_ENUM'!$C$3:$C$64,0))</f>
        <v>1</v>
      </c>
      <c r="G33" s="34" t="s">
        <v>205</v>
      </c>
      <c r="H33" s="23">
        <v>0</v>
      </c>
      <c r="I33" s="23">
        <v>1</v>
      </c>
      <c r="J33" s="23">
        <v>0</v>
      </c>
      <c r="K33" s="23">
        <f>INDEX('!참조_ENUM'!$AH$3:$AH$5,MATCH(L33,'!참조_ENUM'!$AI$3:$AI$5,0))</f>
        <v>0</v>
      </c>
      <c r="L33" s="45" t="s">
        <v>134</v>
      </c>
      <c r="M33" s="28">
        <f>INDEX('!참조_ENUM'!$AD$3:$AD$5,MATCH(N33,'!참조_ENUM'!$AE$3:$AE$5,0))</f>
        <v>0</v>
      </c>
      <c r="N33" s="42" t="s">
        <v>134</v>
      </c>
      <c r="O33" s="28">
        <v>0</v>
      </c>
      <c r="P33" s="28">
        <v>0</v>
      </c>
      <c r="Q33" s="23" t="s">
        <v>476</v>
      </c>
      <c r="R33" s="54" t="s">
        <v>332</v>
      </c>
      <c r="S33" s="28">
        <v>0</v>
      </c>
      <c r="T33" s="28">
        <v>0</v>
      </c>
      <c r="U33" s="28">
        <v>0</v>
      </c>
      <c r="V33" s="28" t="s">
        <v>345</v>
      </c>
      <c r="W33" s="28"/>
    </row>
    <row r="34" spans="1:23" ht="20.100000000000001" customHeight="1" x14ac:dyDescent="0.3">
      <c r="A34" s="37">
        <v>100501</v>
      </c>
      <c r="B34" s="84" t="s">
        <v>384</v>
      </c>
      <c r="C34" s="37">
        <v>100501</v>
      </c>
      <c r="D34" s="37" t="s">
        <v>245</v>
      </c>
      <c r="E34" s="37">
        <v>1</v>
      </c>
      <c r="F34" s="37">
        <f>INDEX('!참조_ENUM'!$B$3:$B$64,MATCH(G34,'!참조_ENUM'!$C$3:$C$64,0))</f>
        <v>6</v>
      </c>
      <c r="G34" s="38" t="s">
        <v>133</v>
      </c>
      <c r="H34" s="37">
        <v>0</v>
      </c>
      <c r="I34" s="37">
        <v>1</v>
      </c>
      <c r="J34" s="37">
        <v>0</v>
      </c>
      <c r="K34" s="37">
        <f>INDEX('!참조_ENUM'!$AH$3:$AH$5,MATCH(L34,'!참조_ENUM'!$AI$3:$AI$5,0))</f>
        <v>0</v>
      </c>
      <c r="L34" s="56" t="s">
        <v>134</v>
      </c>
      <c r="M34" s="39">
        <f>INDEX('!참조_ENUM'!$AD$3:$AD$5,MATCH(N34,'!참조_ENUM'!$AE$3:$AE$5,0))</f>
        <v>0</v>
      </c>
      <c r="N34" s="57" t="s">
        <v>134</v>
      </c>
      <c r="O34" s="39">
        <v>0</v>
      </c>
      <c r="P34" s="39">
        <v>0</v>
      </c>
      <c r="Q34" s="37">
        <v>100</v>
      </c>
      <c r="R34" s="58">
        <v>10050101</v>
      </c>
      <c r="S34" s="39">
        <v>0</v>
      </c>
      <c r="T34" s="39">
        <v>0</v>
      </c>
      <c r="U34" s="39">
        <v>0</v>
      </c>
      <c r="V34" s="39" t="s">
        <v>204</v>
      </c>
      <c r="W34" s="39"/>
    </row>
    <row r="35" spans="1:23" ht="20.100000000000001" customHeight="1" x14ac:dyDescent="0.3">
      <c r="A35" s="7">
        <v>100502</v>
      </c>
      <c r="B35" s="85" t="s">
        <v>409</v>
      </c>
      <c r="C35" s="7">
        <v>100502</v>
      </c>
      <c r="D35" s="7" t="s">
        <v>246</v>
      </c>
      <c r="E35" s="7">
        <v>0</v>
      </c>
      <c r="F35" s="7">
        <f>INDEX('!참조_ENUM'!$B$3:$B$64,MATCH(G35,'!참조_ENUM'!$C$3:$C$64,0))</f>
        <v>1</v>
      </c>
      <c r="G35" s="33" t="s">
        <v>205</v>
      </c>
      <c r="H35" s="7">
        <v>0</v>
      </c>
      <c r="I35" s="7">
        <v>1</v>
      </c>
      <c r="J35" s="7">
        <v>0</v>
      </c>
      <c r="K35" s="7">
        <f>INDEX('!참조_ENUM'!$AH$3:$AH$5,MATCH(L35,'!참조_ENUM'!$AI$3:$AI$5,0))</f>
        <v>0</v>
      </c>
      <c r="L35" s="44" t="s">
        <v>134</v>
      </c>
      <c r="M35" s="4">
        <f>INDEX('!참조_ENUM'!$AD$3:$AD$5,MATCH(N35,'!참조_ENUM'!$AE$3:$AE$5,0))</f>
        <v>0</v>
      </c>
      <c r="N35" s="41" t="s">
        <v>134</v>
      </c>
      <c r="O35" s="4">
        <v>0</v>
      </c>
      <c r="P35" s="4">
        <v>0</v>
      </c>
      <c r="Q35" s="7">
        <v>100</v>
      </c>
      <c r="R35" s="53" t="s">
        <v>448</v>
      </c>
      <c r="S35" s="4">
        <v>0</v>
      </c>
      <c r="T35" s="4">
        <v>0</v>
      </c>
      <c r="U35" s="4">
        <v>0</v>
      </c>
      <c r="V35" s="4" t="s">
        <v>145</v>
      </c>
      <c r="W35" s="4"/>
    </row>
    <row r="36" spans="1:23" ht="20.100000000000001" customHeight="1" x14ac:dyDescent="0.3">
      <c r="A36" s="7">
        <v>100503</v>
      </c>
      <c r="B36" s="85" t="s">
        <v>410</v>
      </c>
      <c r="C36" s="7">
        <v>100503</v>
      </c>
      <c r="D36" s="7" t="s">
        <v>247</v>
      </c>
      <c r="E36" s="7">
        <v>1</v>
      </c>
      <c r="F36" s="7">
        <f>INDEX('!참조_ENUM'!$B$3:$B$64,MATCH(G36,'!참조_ENUM'!$C$3:$C$64,0))</f>
        <v>6</v>
      </c>
      <c r="G36" s="33" t="s">
        <v>133</v>
      </c>
      <c r="H36" s="7">
        <v>0</v>
      </c>
      <c r="I36" s="7">
        <v>1</v>
      </c>
      <c r="J36" s="7">
        <v>0</v>
      </c>
      <c r="K36" s="7">
        <f>INDEX('!참조_ENUM'!$AH$3:$AH$5,MATCH(L36,'!참조_ENUM'!$AI$3:$AI$5,0))</f>
        <v>0</v>
      </c>
      <c r="L36" s="44" t="s">
        <v>134</v>
      </c>
      <c r="M36" s="4">
        <f>INDEX('!참조_ENUM'!$AD$3:$AD$5,MATCH(N36,'!참조_ENUM'!$AE$3:$AE$5,0))</f>
        <v>0</v>
      </c>
      <c r="N36" s="41" t="s">
        <v>134</v>
      </c>
      <c r="O36" s="4">
        <v>0</v>
      </c>
      <c r="P36" s="4">
        <v>0</v>
      </c>
      <c r="Q36" s="7">
        <v>100</v>
      </c>
      <c r="R36" s="53">
        <v>10050301</v>
      </c>
      <c r="S36" s="4">
        <v>0</v>
      </c>
      <c r="T36" s="4">
        <v>0</v>
      </c>
      <c r="U36" s="4">
        <v>0</v>
      </c>
      <c r="V36" s="4" t="s">
        <v>204</v>
      </c>
      <c r="W36" s="4"/>
    </row>
    <row r="37" spans="1:23" ht="20.100000000000001" customHeight="1" thickBot="1" x14ac:dyDescent="0.35">
      <c r="A37" s="23">
        <v>100504</v>
      </c>
      <c r="B37" s="86" t="s">
        <v>411</v>
      </c>
      <c r="C37" s="23">
        <v>100504</v>
      </c>
      <c r="D37" s="23" t="s">
        <v>248</v>
      </c>
      <c r="E37" s="23">
        <v>0</v>
      </c>
      <c r="F37" s="23">
        <f>INDEX('!참조_ENUM'!$B$3:$B$64,MATCH(G37,'!참조_ENUM'!$C$3:$C$64,0))</f>
        <v>1</v>
      </c>
      <c r="G37" s="34" t="s">
        <v>205</v>
      </c>
      <c r="H37" s="23">
        <v>0</v>
      </c>
      <c r="I37" s="23">
        <v>1</v>
      </c>
      <c r="J37" s="23">
        <v>0</v>
      </c>
      <c r="K37" s="23">
        <f>INDEX('!참조_ENUM'!$AH$3:$AH$5,MATCH(L37,'!참조_ENUM'!$AI$3:$AI$5,0))</f>
        <v>0</v>
      </c>
      <c r="L37" s="45" t="s">
        <v>134</v>
      </c>
      <c r="M37" s="28">
        <f>INDEX('!참조_ENUM'!$AD$3:$AD$5,MATCH(N37,'!참조_ENUM'!$AE$3:$AE$5,0))</f>
        <v>0</v>
      </c>
      <c r="N37" s="42" t="s">
        <v>134</v>
      </c>
      <c r="O37" s="28">
        <v>0</v>
      </c>
      <c r="P37" s="28">
        <v>0</v>
      </c>
      <c r="Q37" s="23">
        <v>100</v>
      </c>
      <c r="R37" s="54" t="s">
        <v>206</v>
      </c>
      <c r="S37" s="28">
        <v>10050401</v>
      </c>
      <c r="T37" s="28">
        <v>0</v>
      </c>
      <c r="U37" s="28">
        <v>0</v>
      </c>
      <c r="V37" s="28" t="s">
        <v>207</v>
      </c>
      <c r="W37" s="28"/>
    </row>
    <row r="38" spans="1:23" ht="20.100000000000001" customHeight="1" x14ac:dyDescent="0.3">
      <c r="A38" s="37">
        <v>100601</v>
      </c>
      <c r="B38" s="84" t="s">
        <v>384</v>
      </c>
      <c r="C38" s="37">
        <v>100601</v>
      </c>
      <c r="D38" s="37" t="s">
        <v>273</v>
      </c>
      <c r="E38" s="37">
        <v>1</v>
      </c>
      <c r="F38" s="37">
        <f>INDEX('!참조_ENUM'!$B$3:$B$64,MATCH(G38,'!참조_ENUM'!$C$3:$C$64,0))</f>
        <v>6</v>
      </c>
      <c r="G38" s="38" t="s">
        <v>133</v>
      </c>
      <c r="H38" s="37">
        <v>0</v>
      </c>
      <c r="I38" s="37">
        <v>1</v>
      </c>
      <c r="J38" s="37">
        <v>0</v>
      </c>
      <c r="K38" s="37">
        <f>INDEX('!참조_ENUM'!$AH$3:$AH$5,MATCH(L38,'!참조_ENUM'!$AI$3:$AI$5,0))</f>
        <v>2</v>
      </c>
      <c r="L38" s="56" t="s">
        <v>161</v>
      </c>
      <c r="M38" s="39">
        <f>INDEX('!참조_ENUM'!$AD$3:$AD$5,MATCH(N38,'!참조_ENUM'!$AE$3:$AE$5,0))</f>
        <v>0</v>
      </c>
      <c r="N38" s="57" t="s">
        <v>134</v>
      </c>
      <c r="O38" s="39">
        <v>0</v>
      </c>
      <c r="P38" s="39">
        <v>0</v>
      </c>
      <c r="Q38" s="37">
        <v>100</v>
      </c>
      <c r="R38" s="58" t="s">
        <v>271</v>
      </c>
      <c r="S38" s="39">
        <v>0</v>
      </c>
      <c r="T38" s="39">
        <v>0</v>
      </c>
      <c r="U38" s="39">
        <v>0</v>
      </c>
      <c r="V38" s="39" t="s">
        <v>144</v>
      </c>
      <c r="W38" s="39" t="s">
        <v>442</v>
      </c>
    </row>
    <row r="39" spans="1:23" ht="20.100000000000001" customHeight="1" x14ac:dyDescent="0.3">
      <c r="A39" s="7">
        <v>100602</v>
      </c>
      <c r="B39" s="85"/>
      <c r="C39" s="7">
        <v>100602</v>
      </c>
      <c r="D39" s="7" t="s">
        <v>274</v>
      </c>
      <c r="E39" s="7">
        <v>1</v>
      </c>
      <c r="F39" s="7">
        <f>INDEX('!참조_ENUM'!$B$3:$B$64,MATCH(G39,'!참조_ENUM'!$C$3:$C$64,0))</f>
        <v>6</v>
      </c>
      <c r="G39" s="33" t="s">
        <v>133</v>
      </c>
      <c r="H39" s="7">
        <v>0</v>
      </c>
      <c r="I39" s="7">
        <v>1</v>
      </c>
      <c r="J39" s="7">
        <v>0</v>
      </c>
      <c r="K39" s="7">
        <f>INDEX('!참조_ENUM'!$AH$3:$AH$5,MATCH(L39,'!참조_ENUM'!$AI$3:$AI$5,0))</f>
        <v>2</v>
      </c>
      <c r="L39" s="44" t="s">
        <v>161</v>
      </c>
      <c r="M39" s="4">
        <f>INDEX('!참조_ENUM'!$AD$3:$AD$5,MATCH(N39,'!참조_ENUM'!$AE$3:$AE$5,0))</f>
        <v>0</v>
      </c>
      <c r="N39" s="41" t="s">
        <v>134</v>
      </c>
      <c r="O39" s="4">
        <v>0</v>
      </c>
      <c r="P39" s="4">
        <v>0</v>
      </c>
      <c r="Q39" s="7">
        <v>100</v>
      </c>
      <c r="R39" s="53" t="s">
        <v>256</v>
      </c>
      <c r="S39" s="4">
        <v>0</v>
      </c>
      <c r="T39" s="4">
        <v>0</v>
      </c>
      <c r="U39" s="4">
        <v>0</v>
      </c>
      <c r="V39" s="4" t="s">
        <v>447</v>
      </c>
      <c r="W39" s="4" t="s">
        <v>457</v>
      </c>
    </row>
    <row r="40" spans="1:23" ht="20.100000000000001" customHeight="1" x14ac:dyDescent="0.3">
      <c r="A40" s="7">
        <v>100603</v>
      </c>
      <c r="B40" s="85" t="s">
        <v>412</v>
      </c>
      <c r="C40" s="7">
        <v>100602</v>
      </c>
      <c r="D40" s="7" t="s">
        <v>274</v>
      </c>
      <c r="E40" s="7">
        <v>1</v>
      </c>
      <c r="F40" s="7">
        <f>INDEX('!참조_ENUM'!$B$3:$B$64,MATCH(G40,'!참조_ENUM'!$C$3:$C$64,0))</f>
        <v>6</v>
      </c>
      <c r="G40" s="33" t="s">
        <v>133</v>
      </c>
      <c r="H40" s="7">
        <v>0</v>
      </c>
      <c r="I40" s="7">
        <v>1</v>
      </c>
      <c r="J40" s="7">
        <v>0</v>
      </c>
      <c r="K40" s="7">
        <f>INDEX('!참조_ENUM'!$AH$3:$AH$5,MATCH(L40,'!참조_ENUM'!$AI$3:$AI$5,0))</f>
        <v>0</v>
      </c>
      <c r="L40" s="44" t="s">
        <v>134</v>
      </c>
      <c r="M40" s="4">
        <f>INDEX('!참조_ENUM'!$AD$3:$AD$5,MATCH(N40,'!참조_ENUM'!$AE$3:$AE$5,0))</f>
        <v>0</v>
      </c>
      <c r="N40" s="41" t="s">
        <v>134</v>
      </c>
      <c r="O40" s="4">
        <v>0</v>
      </c>
      <c r="P40" s="4">
        <v>0</v>
      </c>
      <c r="Q40" s="7">
        <v>100</v>
      </c>
      <c r="R40" s="53" t="s">
        <v>272</v>
      </c>
      <c r="S40" s="4"/>
      <c r="T40" s="4">
        <v>0</v>
      </c>
      <c r="U40" s="4">
        <v>0</v>
      </c>
      <c r="V40" s="4" t="s">
        <v>144</v>
      </c>
      <c r="W40" s="4"/>
    </row>
    <row r="41" spans="1:23" ht="20.100000000000001" customHeight="1" x14ac:dyDescent="0.3">
      <c r="A41" s="7">
        <v>100604</v>
      </c>
      <c r="B41" s="85" t="s">
        <v>413</v>
      </c>
      <c r="C41" s="7">
        <v>100602</v>
      </c>
      <c r="D41" s="7" t="s">
        <v>275</v>
      </c>
      <c r="E41" s="7">
        <v>1</v>
      </c>
      <c r="F41" s="7">
        <f>INDEX('!참조_ENUM'!$B$3:$B$64,MATCH(G41,'!참조_ENUM'!$C$3:$C$64,0))</f>
        <v>6</v>
      </c>
      <c r="G41" s="33" t="s">
        <v>133</v>
      </c>
      <c r="H41" s="7">
        <v>0</v>
      </c>
      <c r="I41" s="7">
        <v>1</v>
      </c>
      <c r="J41" s="7">
        <v>0</v>
      </c>
      <c r="K41" s="7">
        <f>INDEX('!참조_ENUM'!$AH$3:$AH$5,MATCH(L41,'!참조_ENUM'!$AI$3:$AI$5,0))</f>
        <v>0</v>
      </c>
      <c r="L41" s="44" t="s">
        <v>134</v>
      </c>
      <c r="M41" s="4">
        <f>INDEX('!참조_ENUM'!$AD$3:$AD$5,MATCH(N41,'!참조_ENUM'!$AE$3:$AE$5,0))</f>
        <v>0</v>
      </c>
      <c r="N41" s="41" t="s">
        <v>134</v>
      </c>
      <c r="O41" s="4">
        <v>0</v>
      </c>
      <c r="P41" s="4">
        <v>0</v>
      </c>
      <c r="Q41" s="7">
        <v>100</v>
      </c>
      <c r="R41" s="53" t="s">
        <v>282</v>
      </c>
      <c r="S41" s="4">
        <v>10060211</v>
      </c>
      <c r="T41" s="4">
        <v>0</v>
      </c>
      <c r="U41" s="4">
        <v>0</v>
      </c>
      <c r="V41" s="4" t="s">
        <v>342</v>
      </c>
      <c r="W41" s="4"/>
    </row>
    <row r="42" spans="1:23" ht="20.100000000000001" customHeight="1" x14ac:dyDescent="0.3">
      <c r="A42" s="7">
        <v>100605</v>
      </c>
      <c r="B42" s="85" t="s">
        <v>414</v>
      </c>
      <c r="C42" s="7">
        <v>100603</v>
      </c>
      <c r="D42" s="7" t="s">
        <v>276</v>
      </c>
      <c r="E42" s="7">
        <v>1</v>
      </c>
      <c r="F42" s="7">
        <f>INDEX('!참조_ENUM'!$B$3:$B$64,MATCH(G42,'!참조_ENUM'!$C$3:$C$64,0))</f>
        <v>2</v>
      </c>
      <c r="G42" s="33" t="s">
        <v>172</v>
      </c>
      <c r="H42" s="7">
        <v>0</v>
      </c>
      <c r="I42" s="7">
        <v>5</v>
      </c>
      <c r="J42" s="7">
        <v>0</v>
      </c>
      <c r="K42" s="7">
        <f>INDEX('!참조_ENUM'!$AH$3:$AH$5,MATCH(L42,'!참조_ENUM'!$AI$3:$AI$5,0))</f>
        <v>1</v>
      </c>
      <c r="L42" s="44" t="s">
        <v>270</v>
      </c>
      <c r="M42" s="4">
        <f>INDEX('!참조_ENUM'!$AD$3:$AD$5,MATCH(N42,'!참조_ENUM'!$AE$3:$AE$5,0))</f>
        <v>0</v>
      </c>
      <c r="N42" s="41" t="s">
        <v>134</v>
      </c>
      <c r="O42" s="4">
        <v>0</v>
      </c>
      <c r="P42" s="4">
        <v>0</v>
      </c>
      <c r="Q42" s="7">
        <v>100</v>
      </c>
      <c r="R42" s="53" t="s">
        <v>283</v>
      </c>
      <c r="S42" s="4">
        <v>0</v>
      </c>
      <c r="T42" s="4">
        <v>0</v>
      </c>
      <c r="U42" s="4">
        <v>0</v>
      </c>
      <c r="V42" s="4" t="s">
        <v>144</v>
      </c>
      <c r="W42" s="4"/>
    </row>
    <row r="43" spans="1:23" ht="20.100000000000001" customHeight="1" x14ac:dyDescent="0.3">
      <c r="A43" s="7">
        <v>100606</v>
      </c>
      <c r="B43" s="85" t="s">
        <v>415</v>
      </c>
      <c r="C43" s="7">
        <v>100603</v>
      </c>
      <c r="D43" s="7" t="s">
        <v>277</v>
      </c>
      <c r="E43" s="7">
        <v>1</v>
      </c>
      <c r="F43" s="7">
        <f>INDEX('!참조_ENUM'!$B$3:$B$64,MATCH(G43,'!참조_ENUM'!$C$3:$C$64,0))</f>
        <v>2</v>
      </c>
      <c r="G43" s="33" t="s">
        <v>172</v>
      </c>
      <c r="H43" s="7">
        <v>0</v>
      </c>
      <c r="I43" s="7">
        <v>5</v>
      </c>
      <c r="J43" s="7">
        <v>0</v>
      </c>
      <c r="K43" s="7">
        <f>INDEX('!참조_ENUM'!$AH$3:$AH$5,MATCH(L43,'!참조_ENUM'!$AI$3:$AI$5,0))</f>
        <v>0</v>
      </c>
      <c r="L43" s="44" t="s">
        <v>134</v>
      </c>
      <c r="M43" s="4">
        <f>INDEX('!참조_ENUM'!$AD$3:$AD$5,MATCH(N43,'!참조_ENUM'!$AE$3:$AE$5,0))</f>
        <v>0</v>
      </c>
      <c r="N43" s="41" t="s">
        <v>134</v>
      </c>
      <c r="O43" s="4">
        <v>0</v>
      </c>
      <c r="P43" s="4">
        <v>0</v>
      </c>
      <c r="Q43" s="7">
        <v>100</v>
      </c>
      <c r="R43" s="53" t="s">
        <v>282</v>
      </c>
      <c r="S43" s="4">
        <v>10060412</v>
      </c>
      <c r="T43" s="4">
        <v>0</v>
      </c>
      <c r="U43" s="4">
        <v>0</v>
      </c>
      <c r="V43" s="4" t="s">
        <v>342</v>
      </c>
      <c r="W43" s="4"/>
    </row>
    <row r="44" spans="1:23" ht="20.100000000000001" customHeight="1" x14ac:dyDescent="0.3">
      <c r="A44" s="7">
        <v>100607</v>
      </c>
      <c r="B44" s="85" t="s">
        <v>416</v>
      </c>
      <c r="C44" s="7">
        <v>100604</v>
      </c>
      <c r="D44" s="7" t="s">
        <v>278</v>
      </c>
      <c r="E44" s="7">
        <v>1</v>
      </c>
      <c r="F44" s="7">
        <f>INDEX('!참조_ENUM'!$B$3:$B$64,MATCH(G44,'!참조_ENUM'!$C$3:$C$64,0))</f>
        <v>2</v>
      </c>
      <c r="G44" s="33" t="s">
        <v>172</v>
      </c>
      <c r="H44" s="7">
        <v>0</v>
      </c>
      <c r="I44" s="7">
        <v>5</v>
      </c>
      <c r="J44" s="7">
        <v>0</v>
      </c>
      <c r="K44" s="7">
        <f>INDEX('!참조_ENUM'!$AH$3:$AH$5,MATCH(L44,'!참조_ENUM'!$AI$3:$AI$5,0))</f>
        <v>1</v>
      </c>
      <c r="L44" s="44" t="s">
        <v>270</v>
      </c>
      <c r="M44" s="4">
        <f>INDEX('!참조_ENUM'!$AD$3:$AD$5,MATCH(N44,'!참조_ENUM'!$AE$3:$AE$5,0))</f>
        <v>0</v>
      </c>
      <c r="N44" s="41" t="s">
        <v>134</v>
      </c>
      <c r="O44" s="4">
        <v>0</v>
      </c>
      <c r="P44" s="4">
        <v>0</v>
      </c>
      <c r="Q44" s="7" t="s">
        <v>454</v>
      </c>
      <c r="R44" s="53" t="s">
        <v>281</v>
      </c>
      <c r="S44" s="4">
        <v>0</v>
      </c>
      <c r="T44" s="4">
        <v>0</v>
      </c>
      <c r="U44" s="4">
        <v>0</v>
      </c>
      <c r="V44" s="4" t="s">
        <v>144</v>
      </c>
      <c r="W44" s="4" t="s">
        <v>446</v>
      </c>
    </row>
    <row r="45" spans="1:23" ht="20.100000000000001" customHeight="1" x14ac:dyDescent="0.3">
      <c r="A45" s="7">
        <v>100608</v>
      </c>
      <c r="B45" s="85" t="s">
        <v>417</v>
      </c>
      <c r="C45" s="7">
        <v>100604</v>
      </c>
      <c r="D45" s="7" t="s">
        <v>279</v>
      </c>
      <c r="E45" s="7">
        <v>1</v>
      </c>
      <c r="F45" s="7">
        <f>INDEX('!참조_ENUM'!$B$3:$B$64,MATCH(G45,'!참조_ENUM'!$C$3:$C$64,0))</f>
        <v>2</v>
      </c>
      <c r="G45" s="33" t="s">
        <v>172</v>
      </c>
      <c r="H45" s="7">
        <v>0</v>
      </c>
      <c r="I45" s="7">
        <v>5</v>
      </c>
      <c r="J45" s="7">
        <v>0</v>
      </c>
      <c r="K45" s="7">
        <f>INDEX('!참조_ENUM'!$AH$3:$AH$5,MATCH(L45,'!참조_ENUM'!$AI$3:$AI$5,0))</f>
        <v>0</v>
      </c>
      <c r="L45" s="44" t="s">
        <v>134</v>
      </c>
      <c r="M45" s="4">
        <f>INDEX('!참조_ENUM'!$AD$3:$AD$5,MATCH(N45,'!참조_ENUM'!$AE$3:$AE$5,0))</f>
        <v>0</v>
      </c>
      <c r="N45" s="41" t="s">
        <v>134</v>
      </c>
      <c r="O45" s="4">
        <v>0</v>
      </c>
      <c r="P45" s="4">
        <v>0</v>
      </c>
      <c r="Q45" s="7">
        <v>100</v>
      </c>
      <c r="R45" s="53" t="s">
        <v>282</v>
      </c>
      <c r="S45" s="4">
        <v>10060411</v>
      </c>
      <c r="T45" s="4">
        <v>0</v>
      </c>
      <c r="U45" s="4">
        <v>0</v>
      </c>
      <c r="V45" s="4" t="s">
        <v>344</v>
      </c>
      <c r="W45" s="4"/>
    </row>
    <row r="46" spans="1:23" ht="20.100000000000001" customHeight="1" x14ac:dyDescent="0.3">
      <c r="A46" s="7">
        <v>100609</v>
      </c>
      <c r="B46" s="85" t="s">
        <v>418</v>
      </c>
      <c r="C46" s="7">
        <v>100604</v>
      </c>
      <c r="D46" s="7" t="s">
        <v>280</v>
      </c>
      <c r="E46" s="7">
        <v>1</v>
      </c>
      <c r="F46" s="7">
        <f>INDEX('!참조_ENUM'!$B$3:$B$64,MATCH(G46,'!참조_ENUM'!$C$3:$C$64,0))</f>
        <v>2</v>
      </c>
      <c r="G46" s="33" t="s">
        <v>172</v>
      </c>
      <c r="H46" s="7">
        <v>0</v>
      </c>
      <c r="I46" s="7">
        <v>5</v>
      </c>
      <c r="J46" s="7">
        <v>0</v>
      </c>
      <c r="K46" s="7">
        <f>INDEX('!참조_ENUM'!$AH$3:$AH$5,MATCH(L46,'!참조_ENUM'!$AI$3:$AI$5,0))</f>
        <v>0</v>
      </c>
      <c r="L46" s="44" t="s">
        <v>134</v>
      </c>
      <c r="M46" s="4">
        <f>INDEX('!참조_ENUM'!$AD$3:$AD$5,MATCH(N46,'!참조_ENUM'!$AE$3:$AE$5,0))</f>
        <v>0</v>
      </c>
      <c r="N46" s="41" t="s">
        <v>134</v>
      </c>
      <c r="O46" s="4">
        <v>0</v>
      </c>
      <c r="P46" s="4">
        <v>0</v>
      </c>
      <c r="Q46" s="7">
        <v>100</v>
      </c>
      <c r="R46" s="53" t="s">
        <v>206</v>
      </c>
      <c r="S46" s="4">
        <v>10060412</v>
      </c>
      <c r="T46" s="4">
        <v>0</v>
      </c>
      <c r="U46" s="4">
        <v>0</v>
      </c>
      <c r="V46" s="4" t="s">
        <v>342</v>
      </c>
      <c r="W46" s="4"/>
    </row>
    <row r="47" spans="1:23" ht="20.100000000000001" customHeight="1" x14ac:dyDescent="0.3">
      <c r="A47" s="7">
        <v>100610</v>
      </c>
      <c r="B47" s="85"/>
      <c r="C47" s="7">
        <v>100604</v>
      </c>
      <c r="D47" s="7" t="s">
        <v>278</v>
      </c>
      <c r="E47" s="7">
        <v>1</v>
      </c>
      <c r="F47" s="7">
        <f>INDEX('!참조_ENUM'!$B$3:$B$64,MATCH(G47,'!참조_ENUM'!$C$3:$C$64,0))</f>
        <v>2</v>
      </c>
      <c r="G47" s="33" t="s">
        <v>172</v>
      </c>
      <c r="H47" s="7">
        <v>0</v>
      </c>
      <c r="I47" s="7">
        <v>5</v>
      </c>
      <c r="J47" s="7">
        <v>0</v>
      </c>
      <c r="K47" s="7">
        <f>INDEX('!참조_ENUM'!$AH$3:$AH$5,MATCH(L47,'!참조_ENUM'!$AI$3:$AI$5,0))</f>
        <v>1</v>
      </c>
      <c r="L47" s="44" t="s">
        <v>270</v>
      </c>
      <c r="M47" s="4">
        <f>INDEX('!참조_ENUM'!$AD$3:$AD$5,MATCH(N47,'!참조_ENUM'!$AE$3:$AE$5,0))</f>
        <v>0</v>
      </c>
      <c r="N47" s="41" t="s">
        <v>134</v>
      </c>
      <c r="O47" s="4">
        <v>0</v>
      </c>
      <c r="P47" s="4">
        <v>0</v>
      </c>
      <c r="Q47" s="7">
        <v>100</v>
      </c>
      <c r="R47" s="53" t="s">
        <v>256</v>
      </c>
      <c r="S47" s="4">
        <v>0</v>
      </c>
      <c r="T47" s="4">
        <v>0</v>
      </c>
      <c r="U47" s="4">
        <v>0</v>
      </c>
      <c r="V47" s="4" t="s">
        <v>447</v>
      </c>
      <c r="W47" s="4" t="s">
        <v>445</v>
      </c>
    </row>
  </sheetData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8A7FC9F6-0204-4C88-A1F3-F45CC3ECCE6D}">
          <x14:formula1>
            <xm:f>'!참조_ENUM'!$N$3:$N$4</xm:f>
          </x14:formula1>
          <xm:sqref>E5:E13 E15:E28 E34:E47</xm:sqref>
        </x14:dataValidation>
        <x14:dataValidation type="list" allowBlank="1" showInputMessage="1" showErrorMessage="1" xr:uid="{CCA26A4F-AAA4-42EE-83AD-525EA6D6296B}">
          <x14:formula1>
            <xm:f>'!참조_ENUM'!$AI$3:$AI$5</xm:f>
          </x14:formula1>
          <xm:sqref>L5:L30 L34:L47</xm:sqref>
        </x14:dataValidation>
        <x14:dataValidation type="list" allowBlank="1" showInputMessage="1" showErrorMessage="1" xr:uid="{FDB6A3EA-EAEE-457D-B407-66804FFC466E}">
          <x14:formula1>
            <xm:f>'!참조_ENUM'!$AE$3:$AE$5</xm:f>
          </x14:formula1>
          <xm:sqref>N5:N30 N34:N47</xm:sqref>
        </x14:dataValidation>
        <x14:dataValidation type="list" allowBlank="1" showInputMessage="1" showErrorMessage="1" xr:uid="{03A75D14-D274-488E-BCFA-89F6CF5A5A5B}">
          <x14:formula1>
            <xm:f>'!참조_ENUM'!$M$10:$M$22</xm:f>
          </x14:formula1>
          <xm:sqref>V5:V47</xm:sqref>
        </x14:dataValidation>
        <x14:dataValidation type="list" allowBlank="1" showInputMessage="1" showErrorMessage="1" xr:uid="{3C5E7B1E-7CC4-44B0-8D75-0C9339872AAA}">
          <x14:formula1>
            <xm:f>'!참조_ENUM'!$C$3:$C$64</xm:f>
          </x14:formula1>
          <xm:sqref>G5:G28 G34:G47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D63B1-FF99-405E-A3D0-90C5E747D8DE}">
  <sheetPr codeName="Sheet4"/>
  <dimension ref="A1:L43"/>
  <sheetViews>
    <sheetView workbookViewId="0">
      <pane xSplit="1" ySplit="4" topLeftCell="B12" activePane="bottomRight" state="frozen"/>
      <selection pane="topRight" activeCell="B1" sqref="B1"/>
      <selection pane="bottomLeft" activeCell="A5" sqref="A5"/>
      <selection pane="bottomRight" activeCell="K34" sqref="K34"/>
    </sheetView>
  </sheetViews>
  <sheetFormatPr defaultRowHeight="16.5" x14ac:dyDescent="0.3"/>
  <cols>
    <col min="1" max="1" width="26.125" bestFit="1" customWidth="1"/>
    <col min="2" max="3" width="15" customWidth="1"/>
    <col min="4" max="5" width="26.125" customWidth="1"/>
    <col min="6" max="6" width="22.375" customWidth="1"/>
    <col min="7" max="7" width="45.25" customWidth="1"/>
    <col min="8" max="8" width="7.375" bestFit="1" customWidth="1"/>
    <col min="10" max="10" width="10.5" bestFit="1" customWidth="1"/>
    <col min="11" max="11" width="13.375" bestFit="1" customWidth="1"/>
    <col min="12" max="12" width="85.875" bestFit="1" customWidth="1"/>
  </cols>
  <sheetData>
    <row r="1" spans="1:12" x14ac:dyDescent="0.3">
      <c r="A1" t="s">
        <v>44</v>
      </c>
      <c r="D1" s="6"/>
      <c r="E1" s="6"/>
    </row>
    <row r="2" spans="1:12" x14ac:dyDescent="0.3">
      <c r="A2" s="1" t="s">
        <v>48</v>
      </c>
      <c r="B2" s="1" t="s">
        <v>223</v>
      </c>
      <c r="C2" s="1" t="s">
        <v>229</v>
      </c>
      <c r="D2" s="1" t="s">
        <v>69</v>
      </c>
      <c r="E2" s="1" t="s">
        <v>70</v>
      </c>
      <c r="F2" s="1" t="s">
        <v>26</v>
      </c>
      <c r="G2" s="1" t="s">
        <v>29</v>
      </c>
      <c r="H2" s="1" t="s">
        <v>36</v>
      </c>
      <c r="I2" s="1" t="s">
        <v>31</v>
      </c>
      <c r="J2" s="1" t="s">
        <v>198</v>
      </c>
      <c r="K2" s="1" t="s">
        <v>199</v>
      </c>
      <c r="L2" s="1" t="s">
        <v>83</v>
      </c>
    </row>
    <row r="3" spans="1:12" x14ac:dyDescent="0.3">
      <c r="A3" s="2" t="s">
        <v>197</v>
      </c>
      <c r="B3" s="2" t="s">
        <v>235</v>
      </c>
      <c r="C3" s="11" t="s">
        <v>4</v>
      </c>
      <c r="D3" s="2" t="s">
        <v>71</v>
      </c>
      <c r="E3" s="2" t="s">
        <v>4</v>
      </c>
      <c r="F3" s="2" t="s">
        <v>27</v>
      </c>
      <c r="G3" s="2" t="s">
        <v>4</v>
      </c>
      <c r="H3" s="2" t="s">
        <v>8</v>
      </c>
      <c r="I3" s="2" t="s">
        <v>8</v>
      </c>
      <c r="J3" s="2" t="s">
        <v>8</v>
      </c>
      <c r="K3" s="2" t="s">
        <v>8</v>
      </c>
      <c r="L3" s="2" t="s">
        <v>4</v>
      </c>
    </row>
    <row r="4" spans="1:12" ht="17.25" thickBot="1" x14ac:dyDescent="0.35">
      <c r="A4" s="20" t="s">
        <v>45</v>
      </c>
      <c r="B4" s="20" t="s">
        <v>234</v>
      </c>
      <c r="C4" s="20" t="s">
        <v>233</v>
      </c>
      <c r="D4" s="20" t="s">
        <v>72</v>
      </c>
      <c r="E4" s="20" t="s">
        <v>73</v>
      </c>
      <c r="F4" s="20" t="s">
        <v>28</v>
      </c>
      <c r="G4" s="20" t="s">
        <v>30</v>
      </c>
      <c r="H4" s="20" t="s">
        <v>37</v>
      </c>
      <c r="I4" s="20" t="s">
        <v>32</v>
      </c>
      <c r="J4" s="20" t="s">
        <v>201</v>
      </c>
      <c r="K4" s="20" t="s">
        <v>202</v>
      </c>
      <c r="L4" s="20" t="s">
        <v>84</v>
      </c>
    </row>
    <row r="5" spans="1:12" x14ac:dyDescent="0.3">
      <c r="A5" s="24">
        <v>10000101</v>
      </c>
      <c r="B5" s="22">
        <f>INDEX('!참조_ENUM'!$AP$3:$AP$7,MATCH(C5,'!참조_ENUM'!$AQ$3:$AQ$7,0))</f>
        <v>4</v>
      </c>
      <c r="C5" s="32" t="s">
        <v>225</v>
      </c>
      <c r="D5" s="22">
        <f>INDEX('!참조_ENUM'!$R$3:$R$7,MATCH(E5,'!참조_ENUM'!$S$3:$S$7,0))</f>
        <v>2</v>
      </c>
      <c r="E5" s="32" t="s">
        <v>249</v>
      </c>
      <c r="F5" s="22">
        <f>INDEX('!참조_ENUM'!$F$3:$F$22,MATCH(G5,'!참조_ENUM'!$G$3:$G$22,0))</f>
        <v>201</v>
      </c>
      <c r="G5" s="32" t="s">
        <v>239</v>
      </c>
      <c r="H5" s="25">
        <v>0</v>
      </c>
      <c r="I5" s="22">
        <v>1</v>
      </c>
      <c r="J5" s="22">
        <v>1</v>
      </c>
      <c r="K5" s="22">
        <v>1E-3</v>
      </c>
      <c r="L5" s="46" t="s">
        <v>151</v>
      </c>
    </row>
    <row r="6" spans="1:12" x14ac:dyDescent="0.3">
      <c r="A6" s="26">
        <v>10000201</v>
      </c>
      <c r="B6" s="7">
        <f>INDEX('!참조_ENUM'!$AP$3:$AP$7,MATCH(C6,'!참조_ENUM'!$AQ$3:$AQ$7,0))</f>
        <v>4</v>
      </c>
      <c r="C6" s="33" t="s">
        <v>225</v>
      </c>
      <c r="D6" s="7">
        <f>INDEX('!참조_ENUM'!$R$3:$R$7,MATCH(E6,'!참조_ENUM'!$S$3:$S$7,0))</f>
        <v>3</v>
      </c>
      <c r="E6" s="33" t="s">
        <v>237</v>
      </c>
      <c r="F6" s="7">
        <f>INDEX('!참조_ENUM'!$F$3:$F$22,MATCH(G6,'!참조_ENUM'!$G$3:$G$22,0))</f>
        <v>209</v>
      </c>
      <c r="G6" s="33" t="s">
        <v>336</v>
      </c>
      <c r="H6" s="4">
        <v>0</v>
      </c>
      <c r="I6" s="7">
        <v>1.5</v>
      </c>
      <c r="J6" s="7">
        <v>1</v>
      </c>
      <c r="K6" s="7">
        <v>5.0000000000000001E-3</v>
      </c>
      <c r="L6" s="47" t="s">
        <v>152</v>
      </c>
    </row>
    <row r="7" spans="1:12" x14ac:dyDescent="0.3">
      <c r="A7" s="26">
        <v>10000301</v>
      </c>
      <c r="B7" s="7">
        <f>INDEX('!참조_ENUM'!$AP$3:$AP$7,MATCH(C7,'!참조_ENUM'!$AQ$3:$AQ$7,0))</f>
        <v>4</v>
      </c>
      <c r="C7" s="33" t="s">
        <v>225</v>
      </c>
      <c r="D7" s="7">
        <f>INDEX('!참조_ENUM'!$R$3:$R$7,MATCH(E7,'!참조_ENUM'!$S$3:$S$7,0))</f>
        <v>2</v>
      </c>
      <c r="E7" s="33" t="s">
        <v>249</v>
      </c>
      <c r="F7" s="7">
        <f>INDEX('!참조_ENUM'!$F$3:$F$22,MATCH(G7,'!참조_ENUM'!$G$3:$G$22,0))</f>
        <v>201</v>
      </c>
      <c r="G7" s="33" t="s">
        <v>239</v>
      </c>
      <c r="H7" s="4">
        <v>0</v>
      </c>
      <c r="I7" s="7">
        <v>1.2</v>
      </c>
      <c r="J7" s="7">
        <v>1</v>
      </c>
      <c r="K7" s="7">
        <v>5.0000000000000001E-3</v>
      </c>
      <c r="L7" s="47" t="s">
        <v>153</v>
      </c>
    </row>
    <row r="8" spans="1:12" ht="17.25" thickBot="1" x14ac:dyDescent="0.35">
      <c r="A8" s="27">
        <v>10000401</v>
      </c>
      <c r="B8" s="23">
        <f>INDEX('!참조_ENUM'!$AP$3:$AP$7,MATCH(C8,'!참조_ENUM'!$AQ$3:$AQ$7,0))</f>
        <v>4</v>
      </c>
      <c r="C8" s="34" t="s">
        <v>225</v>
      </c>
      <c r="D8" s="23">
        <f>INDEX('!참조_ENUM'!$R$3:$R$7,MATCH(E8,'!참조_ENUM'!$S$3:$S$7,0))</f>
        <v>3</v>
      </c>
      <c r="E8" s="34" t="s">
        <v>237</v>
      </c>
      <c r="F8" s="23">
        <f>INDEX('!참조_ENUM'!$F$3:$F$22,MATCH(G8,'!참조_ENUM'!$G$3:$G$22,0))</f>
        <v>209</v>
      </c>
      <c r="G8" s="34" t="s">
        <v>336</v>
      </c>
      <c r="H8" s="28">
        <v>0</v>
      </c>
      <c r="I8" s="23">
        <v>2.7</v>
      </c>
      <c r="J8" s="23">
        <v>1</v>
      </c>
      <c r="K8" s="23">
        <v>8.0000000000000002E-3</v>
      </c>
      <c r="L8" s="71" t="s">
        <v>243</v>
      </c>
    </row>
    <row r="9" spans="1:12" x14ac:dyDescent="0.3">
      <c r="A9" s="36">
        <v>10010101</v>
      </c>
      <c r="B9" s="37">
        <f>INDEX('!참조_ENUM'!$AP$3:$AP$7,MATCH(C9,'!참조_ENUM'!$AQ$3:$AQ$7,0))</f>
        <v>1</v>
      </c>
      <c r="C9" s="38" t="s">
        <v>224</v>
      </c>
      <c r="D9" s="37">
        <f>INDEX('!참조_ENUM'!$R$3:$R$7,MATCH(E9,'!참조_ENUM'!$S$3:$S$7,0))</f>
        <v>1</v>
      </c>
      <c r="E9" s="38" t="s">
        <v>236</v>
      </c>
      <c r="F9" s="37">
        <f>INDEX('!참조_ENUM'!$F$3:$F$22,MATCH(G9,'!참조_ENUM'!$G$3:$G$22,0))</f>
        <v>201</v>
      </c>
      <c r="G9" s="38" t="s">
        <v>239</v>
      </c>
      <c r="H9" s="39">
        <v>0</v>
      </c>
      <c r="I9" s="37">
        <v>1</v>
      </c>
      <c r="J9" s="37">
        <v>1</v>
      </c>
      <c r="K9" s="37">
        <v>1E-3</v>
      </c>
      <c r="L9" s="72" t="s">
        <v>181</v>
      </c>
    </row>
    <row r="10" spans="1:12" x14ac:dyDescent="0.3">
      <c r="A10" s="26">
        <v>10010201</v>
      </c>
      <c r="B10" s="7">
        <f>INDEX('!참조_ENUM'!$AP$3:$AP$7,MATCH(C10,'!참조_ENUM'!$AQ$3:$AQ$7,0))</f>
        <v>1</v>
      </c>
      <c r="C10" s="33" t="s">
        <v>224</v>
      </c>
      <c r="D10" s="7">
        <f>INDEX('!참조_ENUM'!$R$3:$R$7,MATCH(E10,'!참조_ENUM'!$S$3:$S$7,0))</f>
        <v>1</v>
      </c>
      <c r="E10" s="33" t="s">
        <v>236</v>
      </c>
      <c r="F10" s="7">
        <f>INDEX('!참조_ENUM'!$F$3:$F$22,MATCH(G10,'!참조_ENUM'!$G$3:$G$22,0))</f>
        <v>201</v>
      </c>
      <c r="G10" s="33" t="s">
        <v>239</v>
      </c>
      <c r="H10" s="4">
        <v>0</v>
      </c>
      <c r="I10" s="7">
        <v>1.1000000000000001</v>
      </c>
      <c r="J10" s="7">
        <v>1</v>
      </c>
      <c r="K10" s="7">
        <v>5.0000000000000001E-3</v>
      </c>
      <c r="L10" s="47" t="s">
        <v>266</v>
      </c>
    </row>
    <row r="11" spans="1:12" x14ac:dyDescent="0.3">
      <c r="A11" s="26">
        <v>10010301</v>
      </c>
      <c r="B11" s="7">
        <f>INDEX('!참조_ENUM'!$AP$3:$AP$7,MATCH(C11,'!참조_ENUM'!$AQ$3:$AQ$7,0))</f>
        <v>1</v>
      </c>
      <c r="C11" s="33" t="s">
        <v>224</v>
      </c>
      <c r="D11" s="7">
        <f>INDEX('!참조_ENUM'!$R$3:$R$7,MATCH(E11,'!참조_ENUM'!$S$3:$S$7,0))</f>
        <v>4</v>
      </c>
      <c r="E11" s="33" t="s">
        <v>238</v>
      </c>
      <c r="F11" s="7">
        <f>INDEX('!참조_ENUM'!$F$3:$F$22,MATCH(G11,'!참조_ENUM'!$G$3:$G$22,0))</f>
        <v>0</v>
      </c>
      <c r="G11" s="33" t="s">
        <v>134</v>
      </c>
      <c r="H11" s="4">
        <v>0</v>
      </c>
      <c r="I11" s="7">
        <v>0</v>
      </c>
      <c r="J11" s="7">
        <v>1</v>
      </c>
      <c r="K11" s="7">
        <v>1E-3</v>
      </c>
      <c r="L11" s="47" t="s">
        <v>183</v>
      </c>
    </row>
    <row r="12" spans="1:12" x14ac:dyDescent="0.3">
      <c r="A12" s="26">
        <v>10010302</v>
      </c>
      <c r="B12" s="7">
        <f>INDEX('!참조_ENUM'!$AP$3:$AP$7,MATCH(C12,'!참조_ENUM'!$AQ$3:$AQ$7,0))</f>
        <v>1</v>
      </c>
      <c r="C12" s="33" t="s">
        <v>224</v>
      </c>
      <c r="D12" s="7">
        <f>INDEX('!참조_ENUM'!$R$3:$R$7,MATCH(E12,'!참조_ENUM'!$S$3:$S$7,0))</f>
        <v>1</v>
      </c>
      <c r="E12" s="33" t="s">
        <v>236</v>
      </c>
      <c r="F12" s="7">
        <f>INDEX('!참조_ENUM'!$F$3:$F$22,MATCH(G12,'!참조_ENUM'!$G$3:$G$22,0))</f>
        <v>201</v>
      </c>
      <c r="G12" s="33" t="s">
        <v>239</v>
      </c>
      <c r="H12" s="4">
        <v>0</v>
      </c>
      <c r="I12" s="7">
        <v>1.3</v>
      </c>
      <c r="J12" s="7">
        <v>1</v>
      </c>
      <c r="K12" s="7">
        <v>5.0000000000000001E-3</v>
      </c>
      <c r="L12" s="47" t="s">
        <v>265</v>
      </c>
    </row>
    <row r="13" spans="1:12" x14ac:dyDescent="0.3">
      <c r="A13" s="26">
        <v>10010303</v>
      </c>
      <c r="B13" s="7">
        <f>INDEX('!참조_ENUM'!$AP$3:$AP$7,MATCH(C13,'!참조_ENUM'!$AQ$3:$AQ$7,0))</f>
        <v>1</v>
      </c>
      <c r="C13" s="33" t="s">
        <v>224</v>
      </c>
      <c r="D13" s="7">
        <f>INDEX('!참조_ENUM'!$R$3:$R$7,MATCH(E13,'!참조_ENUM'!$S$3:$S$7,0))</f>
        <v>1</v>
      </c>
      <c r="E13" s="33" t="s">
        <v>236</v>
      </c>
      <c r="F13" s="7">
        <f>INDEX('!참조_ENUM'!$F$3:$F$22,MATCH(G13,'!참조_ENUM'!$G$3:$G$22,0))</f>
        <v>201</v>
      </c>
      <c r="G13" s="33" t="s">
        <v>239</v>
      </c>
      <c r="H13" s="4">
        <v>0</v>
      </c>
      <c r="I13" s="7">
        <v>1.3</v>
      </c>
      <c r="J13" s="7">
        <v>1</v>
      </c>
      <c r="K13" s="7">
        <v>5.0000000000000001E-3</v>
      </c>
      <c r="L13" s="47" t="s">
        <v>181</v>
      </c>
    </row>
    <row r="14" spans="1:12" s="67" customFormat="1" x14ac:dyDescent="0.3">
      <c r="A14" s="26">
        <v>10010401</v>
      </c>
      <c r="B14" s="7">
        <f>INDEX('!참조_ENUM'!$AP$3:$AP$7,MATCH(C14,'!참조_ENUM'!$AQ$3:$AQ$7,0))</f>
        <v>1</v>
      </c>
      <c r="C14" s="33" t="s">
        <v>252</v>
      </c>
      <c r="D14" s="7">
        <f>INDEX('!참조_ENUM'!$R$3:$R$7,MATCH(E14,'!참조_ENUM'!$S$3:$S$7,0))</f>
        <v>1</v>
      </c>
      <c r="E14" s="33" t="s">
        <v>236</v>
      </c>
      <c r="F14" s="7">
        <f>INDEX('!참조_ENUM'!$F$3:$F$22,MATCH(G14,'!참조_ENUM'!$G$3:$G$22,0))</f>
        <v>201</v>
      </c>
      <c r="G14" s="33" t="s">
        <v>239</v>
      </c>
      <c r="H14" s="4">
        <v>0</v>
      </c>
      <c r="I14" s="7">
        <v>1.5</v>
      </c>
      <c r="J14" s="7">
        <v>1</v>
      </c>
      <c r="K14" s="7">
        <v>0.01</v>
      </c>
      <c r="L14" s="47" t="s">
        <v>182</v>
      </c>
    </row>
    <row r="15" spans="1:12" ht="17.25" thickBot="1" x14ac:dyDescent="0.35">
      <c r="A15" s="27">
        <v>10010402</v>
      </c>
      <c r="B15" s="23">
        <f>INDEX('!참조_ENUM'!$AP$3:$AP$7,MATCH(C15,'!참조_ENUM'!$AQ$3:$AQ$7,0))</f>
        <v>1</v>
      </c>
      <c r="C15" s="34" t="s">
        <v>224</v>
      </c>
      <c r="D15" s="23">
        <f>INDEX('!참조_ENUM'!$R$3:$R$7,MATCH(E15,'!참조_ENUM'!$S$3:$S$7,0))</f>
        <v>1</v>
      </c>
      <c r="E15" s="34" t="s">
        <v>236</v>
      </c>
      <c r="F15" s="23">
        <f>INDEX('!참조_ENUM'!$F$3:$F$22,MATCH(G15,'!참조_ENUM'!$G$3:$G$22,0))</f>
        <v>201</v>
      </c>
      <c r="G15" s="34" t="s">
        <v>239</v>
      </c>
      <c r="H15" s="28">
        <v>0</v>
      </c>
      <c r="I15" s="23">
        <v>1.2</v>
      </c>
      <c r="J15" s="23">
        <v>1</v>
      </c>
      <c r="K15" s="23">
        <v>0.01</v>
      </c>
      <c r="L15" s="71" t="s">
        <v>182</v>
      </c>
    </row>
    <row r="16" spans="1:12" x14ac:dyDescent="0.3">
      <c r="A16" s="36">
        <v>100007</v>
      </c>
      <c r="B16" s="37">
        <f>INDEX('!참조_ENUM'!$AP$3:$AP$7,MATCH(C16,'!참조_ENUM'!$AQ$3:$AQ$7,0))</f>
        <v>1</v>
      </c>
      <c r="C16" s="38" t="s">
        <v>224</v>
      </c>
      <c r="D16" s="37">
        <f>INDEX('!참조_ENUM'!$R$3:$R$7,MATCH(E16,'!참조_ENUM'!$S$3:$S$7,0))</f>
        <v>1</v>
      </c>
      <c r="E16" s="38" t="s">
        <v>236</v>
      </c>
      <c r="F16" s="37">
        <f>INDEX('!참조_ENUM'!$F$3:$F$22,MATCH(G16,'!참조_ENUM'!$G$3:$G$22,0))</f>
        <v>201</v>
      </c>
      <c r="G16" s="38" t="s">
        <v>239</v>
      </c>
      <c r="H16" s="39">
        <v>0</v>
      </c>
      <c r="I16" s="37">
        <v>1</v>
      </c>
      <c r="J16" s="37">
        <v>1</v>
      </c>
      <c r="K16" s="37">
        <v>1E-3</v>
      </c>
      <c r="L16" s="72" t="s">
        <v>91</v>
      </c>
    </row>
    <row r="17" spans="1:12" x14ac:dyDescent="0.3">
      <c r="A17" s="26">
        <v>100008</v>
      </c>
      <c r="B17" s="7">
        <f>INDEX('!참조_ENUM'!$AP$3:$AP$7,MATCH(C17,'!참조_ENUM'!$AQ$3:$AQ$7,0))</f>
        <v>1</v>
      </c>
      <c r="C17" s="33" t="s">
        <v>224</v>
      </c>
      <c r="D17" s="7">
        <f>INDEX('!참조_ENUM'!$R$3:$R$7,MATCH(E17,'!참조_ENUM'!$S$3:$S$7,0))</f>
        <v>1</v>
      </c>
      <c r="E17" s="33" t="s">
        <v>236</v>
      </c>
      <c r="F17" s="7">
        <f>INDEX('!참조_ENUM'!$F$3:$F$22,MATCH(G17,'!참조_ENUM'!$G$3:$G$22,0))</f>
        <v>201</v>
      </c>
      <c r="G17" s="33" t="s">
        <v>239</v>
      </c>
      <c r="H17" s="4">
        <v>0</v>
      </c>
      <c r="I17" s="7">
        <v>1.2</v>
      </c>
      <c r="J17" s="7">
        <v>1</v>
      </c>
      <c r="K17" s="7">
        <v>1E-3</v>
      </c>
      <c r="L17" s="47" t="s">
        <v>91</v>
      </c>
    </row>
    <row r="18" spans="1:12" x14ac:dyDescent="0.3">
      <c r="A18" s="26">
        <v>100009</v>
      </c>
      <c r="B18" s="7">
        <f>INDEX('!참조_ENUM'!$AP$3:$AP$7,MATCH(C18,'!참조_ENUM'!$AQ$3:$AQ$7,0))</f>
        <v>1</v>
      </c>
      <c r="C18" s="33" t="s">
        <v>224</v>
      </c>
      <c r="D18" s="7">
        <f>INDEX('!참조_ENUM'!$R$3:$R$7,MATCH(E18,'!참조_ENUM'!$S$3:$S$7,0))</f>
        <v>1</v>
      </c>
      <c r="E18" s="33" t="s">
        <v>236</v>
      </c>
      <c r="F18" s="7">
        <f>INDEX('!참조_ENUM'!$F$3:$F$22,MATCH(G18,'!참조_ENUM'!$G$3:$G$22,0))</f>
        <v>201</v>
      </c>
      <c r="G18" s="33" t="s">
        <v>239</v>
      </c>
      <c r="H18" s="4">
        <v>0</v>
      </c>
      <c r="I18" s="7">
        <v>0.8</v>
      </c>
      <c r="J18" s="7">
        <v>1</v>
      </c>
      <c r="K18" s="7">
        <v>1E-3</v>
      </c>
      <c r="L18" s="47" t="s">
        <v>127</v>
      </c>
    </row>
    <row r="19" spans="1:12" x14ac:dyDescent="0.3">
      <c r="A19" s="26">
        <v>100010</v>
      </c>
      <c r="B19" s="7">
        <f>INDEX('!참조_ENUM'!$AP$3:$AP$7,MATCH(C19,'!참조_ENUM'!$AQ$3:$AQ$7,0))</f>
        <v>1</v>
      </c>
      <c r="C19" s="33" t="s">
        <v>224</v>
      </c>
      <c r="D19" s="7">
        <f>INDEX('!참조_ENUM'!$R$3:$R$7,MATCH(E19,'!참조_ENUM'!$S$3:$S$7,0))</f>
        <v>1</v>
      </c>
      <c r="E19" s="33" t="s">
        <v>236</v>
      </c>
      <c r="F19" s="7">
        <f>INDEX('!참조_ENUM'!$F$3:$F$22,MATCH(G19,'!참조_ENUM'!$G$3:$G$22,0))</f>
        <v>201</v>
      </c>
      <c r="G19" s="33" t="s">
        <v>239</v>
      </c>
      <c r="H19" s="4">
        <v>0</v>
      </c>
      <c r="I19" s="7">
        <v>1</v>
      </c>
      <c r="J19" s="7">
        <v>1</v>
      </c>
      <c r="K19" s="7">
        <v>1E-3</v>
      </c>
      <c r="L19" s="47" t="s">
        <v>91</v>
      </c>
    </row>
    <row r="20" spans="1:12" x14ac:dyDescent="0.3">
      <c r="A20" s="26">
        <v>100011</v>
      </c>
      <c r="B20" s="7">
        <f>INDEX('!참조_ENUM'!$AP$3:$AP$7,MATCH(C20,'!참조_ENUM'!$AQ$3:$AQ$7,0))</f>
        <v>1</v>
      </c>
      <c r="C20" s="33" t="s">
        <v>224</v>
      </c>
      <c r="D20" s="7">
        <f>INDEX('!참조_ENUM'!$R$3:$R$7,MATCH(E20,'!참조_ENUM'!$S$3:$S$7,0))</f>
        <v>1</v>
      </c>
      <c r="E20" s="33" t="s">
        <v>236</v>
      </c>
      <c r="F20" s="7">
        <f>INDEX('!참조_ENUM'!$F$3:$F$22,MATCH(G20,'!참조_ENUM'!$G$3:$G$22,0))</f>
        <v>201</v>
      </c>
      <c r="G20" s="33" t="s">
        <v>239</v>
      </c>
      <c r="H20" s="4">
        <v>0</v>
      </c>
      <c r="I20" s="7">
        <v>1.2</v>
      </c>
      <c r="J20" s="7">
        <v>1</v>
      </c>
      <c r="K20" s="7">
        <v>1E-3</v>
      </c>
      <c r="L20" s="47" t="s">
        <v>91</v>
      </c>
    </row>
    <row r="21" spans="1:12" x14ac:dyDescent="0.3">
      <c r="A21" s="26">
        <v>100012</v>
      </c>
      <c r="B21" s="7">
        <f>INDEX('!참조_ENUM'!$AP$3:$AP$7,MATCH(C21,'!참조_ENUM'!$AQ$3:$AQ$7,0))</f>
        <v>1</v>
      </c>
      <c r="C21" s="33" t="s">
        <v>224</v>
      </c>
      <c r="D21" s="7">
        <f>INDEX('!참조_ENUM'!$R$3:$R$7,MATCH(E21,'!참조_ENUM'!$S$3:$S$7,0))</f>
        <v>1</v>
      </c>
      <c r="E21" s="33" t="s">
        <v>236</v>
      </c>
      <c r="F21" s="7">
        <f>INDEX('!참조_ENUM'!$F$3:$F$22,MATCH(G21,'!참조_ENUM'!$G$3:$G$22,0))</f>
        <v>201</v>
      </c>
      <c r="G21" s="33" t="s">
        <v>239</v>
      </c>
      <c r="H21" s="4">
        <v>0</v>
      </c>
      <c r="I21" s="7">
        <v>1</v>
      </c>
      <c r="J21" s="7">
        <v>1</v>
      </c>
      <c r="K21" s="7">
        <v>1E-3</v>
      </c>
      <c r="L21" s="47" t="s">
        <v>91</v>
      </c>
    </row>
    <row r="22" spans="1:12" x14ac:dyDescent="0.3">
      <c r="A22" s="26">
        <v>100013</v>
      </c>
      <c r="B22" s="7">
        <f>INDEX('!참조_ENUM'!$AP$3:$AP$7,MATCH(C22,'!참조_ENUM'!$AQ$3:$AQ$7,0))</f>
        <v>1</v>
      </c>
      <c r="C22" s="33" t="s">
        <v>224</v>
      </c>
      <c r="D22" s="7">
        <f>INDEX('!참조_ENUM'!$R$3:$R$7,MATCH(E22,'!참조_ENUM'!$S$3:$S$7,0))</f>
        <v>3</v>
      </c>
      <c r="E22" s="33" t="s">
        <v>237</v>
      </c>
      <c r="F22" s="7">
        <f>INDEX('!참조_ENUM'!$F$3:$F$22,MATCH(G22,'!참조_ENUM'!$G$3:$G$22,0))</f>
        <v>203</v>
      </c>
      <c r="G22" s="33" t="s">
        <v>240</v>
      </c>
      <c r="H22" s="4">
        <v>0</v>
      </c>
      <c r="I22" s="7">
        <v>0.3</v>
      </c>
      <c r="J22" s="7">
        <v>1</v>
      </c>
      <c r="K22" s="7">
        <v>1E-3</v>
      </c>
      <c r="L22" s="47" t="s">
        <v>92</v>
      </c>
    </row>
    <row r="23" spans="1:12" x14ac:dyDescent="0.3">
      <c r="A23" s="26">
        <v>100014</v>
      </c>
      <c r="B23" s="7">
        <f>INDEX('!참조_ENUM'!$AP$3:$AP$7,MATCH(C23,'!참조_ENUM'!$AQ$3:$AQ$7,0))</f>
        <v>1</v>
      </c>
      <c r="C23" s="33" t="s">
        <v>224</v>
      </c>
      <c r="D23" s="7">
        <f>INDEX('!참조_ENUM'!$R$3:$R$7,MATCH(E23,'!참조_ENUM'!$S$3:$S$7,0))</f>
        <v>1</v>
      </c>
      <c r="E23" s="33" t="s">
        <v>236</v>
      </c>
      <c r="F23" s="7">
        <f>INDEX('!참조_ENUM'!$F$3:$F$22,MATCH(G23,'!참조_ENUM'!$G$3:$G$22,0))</f>
        <v>201</v>
      </c>
      <c r="G23" s="33" t="s">
        <v>239</v>
      </c>
      <c r="H23" s="4">
        <v>0</v>
      </c>
      <c r="I23" s="7">
        <v>1.2</v>
      </c>
      <c r="J23" s="7">
        <v>1</v>
      </c>
      <c r="K23" s="7">
        <v>1E-3</v>
      </c>
      <c r="L23" s="47" t="s">
        <v>91</v>
      </c>
    </row>
    <row r="24" spans="1:12" x14ac:dyDescent="0.3">
      <c r="A24" s="26">
        <v>100015</v>
      </c>
      <c r="B24" s="7">
        <f>INDEX('!참조_ENUM'!$AP$3:$AP$7,MATCH(C24,'!참조_ENUM'!$AQ$3:$AQ$7,0))</f>
        <v>1</v>
      </c>
      <c r="C24" s="33" t="s">
        <v>224</v>
      </c>
      <c r="D24" s="7">
        <f>INDEX('!참조_ENUM'!$R$3:$R$7,MATCH(E24,'!참조_ENUM'!$S$3:$S$7,0))</f>
        <v>1</v>
      </c>
      <c r="E24" s="33" t="s">
        <v>236</v>
      </c>
      <c r="F24" s="7">
        <f>INDEX('!참조_ENUM'!$F$3:$F$22,MATCH(G24,'!참조_ENUM'!$G$3:$G$22,0))</f>
        <v>201</v>
      </c>
      <c r="G24" s="33" t="s">
        <v>239</v>
      </c>
      <c r="H24" s="4">
        <v>0</v>
      </c>
      <c r="I24" s="7">
        <v>1</v>
      </c>
      <c r="J24" s="7">
        <v>1</v>
      </c>
      <c r="K24" s="7">
        <v>1E-3</v>
      </c>
      <c r="L24" s="47" t="s">
        <v>91</v>
      </c>
    </row>
    <row r="25" spans="1:12" x14ac:dyDescent="0.3">
      <c r="A25" s="26">
        <v>100016</v>
      </c>
      <c r="B25" s="7">
        <f>INDEX('!참조_ENUM'!$AP$3:$AP$7,MATCH(C25,'!참조_ENUM'!$AQ$3:$AQ$7,0))</f>
        <v>1</v>
      </c>
      <c r="C25" s="33" t="s">
        <v>224</v>
      </c>
      <c r="D25" s="7">
        <f>INDEX('!참조_ENUM'!$R$3:$R$7,MATCH(E25,'!참조_ENUM'!$S$3:$S$7,0))</f>
        <v>1</v>
      </c>
      <c r="E25" s="33" t="s">
        <v>236</v>
      </c>
      <c r="F25" s="7">
        <f>INDEX('!참조_ENUM'!$F$3:$F$22,MATCH(G25,'!참조_ENUM'!$G$3:$G$22,0))</f>
        <v>201</v>
      </c>
      <c r="G25" s="33" t="s">
        <v>239</v>
      </c>
      <c r="H25" s="4">
        <v>0</v>
      </c>
      <c r="I25" s="7">
        <v>1.2</v>
      </c>
      <c r="J25" s="7">
        <v>1</v>
      </c>
      <c r="K25" s="7">
        <v>1E-3</v>
      </c>
      <c r="L25" s="47" t="s">
        <v>91</v>
      </c>
    </row>
    <row r="26" spans="1:12" x14ac:dyDescent="0.3">
      <c r="A26" s="26">
        <v>100017</v>
      </c>
      <c r="B26" s="7">
        <f>INDEX('!참조_ENUM'!$AP$3:$AP$7,MATCH(C26,'!참조_ENUM'!$AQ$3:$AQ$7,0))</f>
        <v>1</v>
      </c>
      <c r="C26" s="33" t="s">
        <v>224</v>
      </c>
      <c r="D26" s="7">
        <f>INDEX('!참조_ENUM'!$R$3:$R$7,MATCH(E26,'!참조_ENUM'!$S$3:$S$7,0))</f>
        <v>1</v>
      </c>
      <c r="E26" s="33" t="s">
        <v>236</v>
      </c>
      <c r="F26" s="7">
        <f>INDEX('!참조_ENUM'!$F$3:$F$22,MATCH(G26,'!참조_ENUM'!$G$3:$G$22,0))</f>
        <v>201</v>
      </c>
      <c r="G26" s="33" t="s">
        <v>239</v>
      </c>
      <c r="H26" s="4">
        <v>0</v>
      </c>
      <c r="I26" s="7">
        <v>1.2</v>
      </c>
      <c r="J26" s="7">
        <v>1</v>
      </c>
      <c r="K26" s="7">
        <v>1E-3</v>
      </c>
      <c r="L26" s="47" t="s">
        <v>124</v>
      </c>
    </row>
    <row r="27" spans="1:12" ht="17.25" thickBot="1" x14ac:dyDescent="0.35">
      <c r="A27" s="27">
        <v>100018</v>
      </c>
      <c r="B27" s="23">
        <f>INDEX('!참조_ENUM'!$AP$3:$AP$7,MATCH(C27,'!참조_ENUM'!$AQ$3:$AQ$7,0))</f>
        <v>1</v>
      </c>
      <c r="C27" s="34" t="s">
        <v>224</v>
      </c>
      <c r="D27" s="23">
        <f>INDEX('!참조_ENUM'!$R$3:$R$7,MATCH(E27,'!참조_ENUM'!$S$3:$S$7,0))</f>
        <v>1</v>
      </c>
      <c r="E27" s="34" t="s">
        <v>236</v>
      </c>
      <c r="F27" s="23">
        <f>INDEX('!참조_ENUM'!$F$3:$F$22,MATCH(G27,'!참조_ENUM'!$G$3:$G$22,0))</f>
        <v>201</v>
      </c>
      <c r="G27" s="34" t="s">
        <v>239</v>
      </c>
      <c r="H27" s="28">
        <v>0</v>
      </c>
      <c r="I27" s="23">
        <v>1.2</v>
      </c>
      <c r="J27" s="23">
        <v>1</v>
      </c>
      <c r="K27" s="23">
        <v>1E-3</v>
      </c>
      <c r="L27" s="71" t="s">
        <v>91</v>
      </c>
    </row>
    <row r="28" spans="1:12" x14ac:dyDescent="0.3">
      <c r="A28" s="75">
        <v>10020101</v>
      </c>
      <c r="B28" s="76">
        <f>INDEX('!참조_ENUM'!$AP$3:$AP$7,MATCH(C28,'!참조_ENUM'!$AQ$3:$AQ$7,0))</f>
        <v>2</v>
      </c>
      <c r="C28" s="77" t="s">
        <v>359</v>
      </c>
      <c r="D28" s="76">
        <f>INDEX('!참조_ENUM'!$R$3:$R$7,MATCH(E28,'!참조_ENUM'!$S$3:$S$7,0))</f>
        <v>1</v>
      </c>
      <c r="E28" s="77" t="s">
        <v>236</v>
      </c>
      <c r="F28" s="76">
        <f>INDEX('!참조_ENUM'!$F$3:$F$22,MATCH(G28,'!참조_ENUM'!$G$3:$G$22,0))</f>
        <v>201</v>
      </c>
      <c r="G28" s="77" t="s">
        <v>239</v>
      </c>
      <c r="H28" s="78">
        <v>0</v>
      </c>
      <c r="I28" s="76">
        <v>1</v>
      </c>
      <c r="J28" s="76">
        <v>1</v>
      </c>
      <c r="K28" s="76">
        <v>1E-3</v>
      </c>
      <c r="L28" s="79" t="s">
        <v>425</v>
      </c>
    </row>
    <row r="29" spans="1:12" x14ac:dyDescent="0.3">
      <c r="A29" s="31">
        <v>10020201</v>
      </c>
      <c r="B29" s="29">
        <f>INDEX('!참조_ENUM'!$AP$3:$AP$7,MATCH(C29,'!참조_ENUM'!$AQ$3:$AQ$7,0))</f>
        <v>2</v>
      </c>
      <c r="C29" s="35" t="s">
        <v>359</v>
      </c>
      <c r="D29" s="29">
        <f>INDEX('!참조_ENUM'!$R$3:$R$7,MATCH(E29,'!참조_ENUM'!$S$3:$S$7,0))</f>
        <v>1</v>
      </c>
      <c r="E29" s="35" t="s">
        <v>236</v>
      </c>
      <c r="F29" s="29">
        <f>INDEX('!참조_ENUM'!$F$3:$F$22,MATCH(G29,'!참조_ENUM'!$G$3:$G$22,0))</f>
        <v>201</v>
      </c>
      <c r="G29" s="35" t="s">
        <v>239</v>
      </c>
      <c r="H29" s="30">
        <v>0</v>
      </c>
      <c r="I29" s="29">
        <v>1.2</v>
      </c>
      <c r="J29" s="29">
        <v>1</v>
      </c>
      <c r="K29" s="29">
        <v>5.0000000000000001E-3</v>
      </c>
      <c r="L29" s="59" t="s">
        <v>426</v>
      </c>
    </row>
    <row r="30" spans="1:12" ht="17.25" thickBot="1" x14ac:dyDescent="0.35">
      <c r="A30" s="27">
        <v>10020401</v>
      </c>
      <c r="B30" s="23">
        <f>INDEX('!참조_ENUM'!$AP$3:$AP$7,MATCH(C30,'!참조_ENUM'!$AQ$3:$AQ$7,0))</f>
        <v>2</v>
      </c>
      <c r="C30" s="34" t="s">
        <v>359</v>
      </c>
      <c r="D30" s="23">
        <f>INDEX('!참조_ENUM'!$R$3:$R$7,MATCH(E30,'!참조_ENUM'!$S$3:$S$7,0))</f>
        <v>1</v>
      </c>
      <c r="E30" s="34" t="s">
        <v>236</v>
      </c>
      <c r="F30" s="23">
        <f>INDEX('!참조_ENUM'!$F$3:$F$22,MATCH(G30,'!참조_ENUM'!$G$3:$G$22,0))</f>
        <v>201</v>
      </c>
      <c r="G30" s="34" t="s">
        <v>239</v>
      </c>
      <c r="H30" s="28">
        <v>0</v>
      </c>
      <c r="I30" s="23">
        <v>3</v>
      </c>
      <c r="J30" s="23">
        <v>1</v>
      </c>
      <c r="K30" s="23">
        <v>1.4999999999999999E-2</v>
      </c>
      <c r="L30" s="71"/>
    </row>
    <row r="31" spans="1:12" x14ac:dyDescent="0.3">
      <c r="A31" s="31">
        <v>10030101</v>
      </c>
      <c r="B31" s="29">
        <f>INDEX('!참조_ENUM'!$AP$3:$AP$7,MATCH(C31,'!참조_ENUM'!$AQ$3:$AQ$7,0))</f>
        <v>2</v>
      </c>
      <c r="C31" s="35" t="s">
        <v>359</v>
      </c>
      <c r="D31" s="29">
        <f>INDEX('!참조_ENUM'!$R$3:$R$7,MATCH(E31,'!참조_ENUM'!$S$3:$S$7,0))</f>
        <v>1</v>
      </c>
      <c r="E31" s="35" t="s">
        <v>236</v>
      </c>
      <c r="F31" s="29">
        <f>INDEX('!참조_ENUM'!$F$3:$F$22,MATCH(G31,'!참조_ENUM'!$G$3:$G$22,0))</f>
        <v>201</v>
      </c>
      <c r="G31" s="35" t="s">
        <v>239</v>
      </c>
      <c r="H31" s="30">
        <v>0</v>
      </c>
      <c r="I31" s="29">
        <v>1</v>
      </c>
      <c r="J31" s="29">
        <v>1</v>
      </c>
      <c r="K31" s="29">
        <v>1E-3</v>
      </c>
      <c r="L31" s="59" t="s">
        <v>436</v>
      </c>
    </row>
    <row r="32" spans="1:12" x14ac:dyDescent="0.3">
      <c r="A32" s="31">
        <v>10030201</v>
      </c>
      <c r="B32" s="29">
        <f>INDEX('!참조_ENUM'!$AP$3:$AP$7,MATCH(C32,'!참조_ENUM'!$AQ$3:$AQ$7,0))</f>
        <v>2</v>
      </c>
      <c r="C32" s="35" t="s">
        <v>359</v>
      </c>
      <c r="D32" s="29">
        <f>INDEX('!참조_ENUM'!$R$3:$R$7,MATCH(E32,'!참조_ENUM'!$S$3:$S$7,0))</f>
        <v>1</v>
      </c>
      <c r="E32" s="35" t="s">
        <v>236</v>
      </c>
      <c r="F32" s="29">
        <f>INDEX('!참조_ENUM'!$F$3:$F$22,MATCH(G32,'!참조_ENUM'!$G$3:$G$22,0))</f>
        <v>201</v>
      </c>
      <c r="G32" s="35" t="s">
        <v>239</v>
      </c>
      <c r="H32" s="30">
        <v>0</v>
      </c>
      <c r="I32" s="29">
        <v>1.2</v>
      </c>
      <c r="J32" s="29">
        <v>1</v>
      </c>
      <c r="K32" s="29">
        <v>0.05</v>
      </c>
      <c r="L32" s="59" t="s">
        <v>437</v>
      </c>
    </row>
    <row r="33" spans="1:12" ht="17.25" thickBot="1" x14ac:dyDescent="0.35">
      <c r="A33" s="27">
        <v>10030401</v>
      </c>
      <c r="B33" s="23">
        <f>INDEX('!참조_ENUM'!$AP$3:$AP$7,MATCH(C33,'!참조_ENUM'!$AQ$3:$AQ$7,0))</f>
        <v>2</v>
      </c>
      <c r="C33" s="34" t="s">
        <v>359</v>
      </c>
      <c r="D33" s="23">
        <f>INDEX('!참조_ENUM'!$R$3:$R$7,MATCH(E33,'!참조_ENUM'!$S$3:$S$7,0))</f>
        <v>1</v>
      </c>
      <c r="E33" s="34" t="s">
        <v>236</v>
      </c>
      <c r="F33" s="23">
        <f>INDEX('!참조_ENUM'!$F$3:$F$22,MATCH(G33,'!참조_ENUM'!$G$3:$G$22,0))</f>
        <v>201</v>
      </c>
      <c r="G33" s="34" t="s">
        <v>239</v>
      </c>
      <c r="H33" s="28">
        <v>0</v>
      </c>
      <c r="I33" s="23">
        <v>3</v>
      </c>
      <c r="J33" s="23">
        <v>1</v>
      </c>
      <c r="K33" s="23">
        <v>1.4999999999999999E-2</v>
      </c>
      <c r="L33" s="71"/>
    </row>
    <row r="34" spans="1:12" s="67" customFormat="1" x14ac:dyDescent="0.3">
      <c r="A34" s="36">
        <v>10040101</v>
      </c>
      <c r="B34" s="37">
        <f>INDEX('!참조_ENUM'!$AP$3:$AP$7,MATCH(C34,'!참조_ENUM'!$AQ$3:$AQ$7,0))</f>
        <v>1</v>
      </c>
      <c r="C34" s="38" t="s">
        <v>252</v>
      </c>
      <c r="D34" s="37">
        <f>INDEX('!참조_ENUM'!$R$3:$R$7,MATCH(E34,'!참조_ENUM'!$S$3:$S$7,0))</f>
        <v>1</v>
      </c>
      <c r="E34" s="38" t="s">
        <v>236</v>
      </c>
      <c r="F34" s="37">
        <f>INDEX('!참조_ENUM'!$F$3:$F$22,MATCH(G34,'!참조_ENUM'!$G$3:$G$22,0))</f>
        <v>201</v>
      </c>
      <c r="G34" s="38" t="s">
        <v>239</v>
      </c>
      <c r="H34" s="39">
        <v>0</v>
      </c>
      <c r="I34" s="37">
        <v>1</v>
      </c>
      <c r="J34" s="37">
        <v>1</v>
      </c>
      <c r="K34" s="37">
        <v>1E-3</v>
      </c>
      <c r="L34" s="72" t="s">
        <v>91</v>
      </c>
    </row>
    <row r="35" spans="1:12" s="67" customFormat="1" x14ac:dyDescent="0.3">
      <c r="A35" s="36">
        <v>10040301</v>
      </c>
      <c r="B35" s="37">
        <f>INDEX('!참조_ENUM'!$AP$3:$AP$7,MATCH(C35,'!참조_ENUM'!$AQ$3:$AQ$7,0))</f>
        <v>1</v>
      </c>
      <c r="C35" s="38" t="s">
        <v>252</v>
      </c>
      <c r="D35" s="37">
        <f>INDEX('!참조_ENUM'!$R$3:$R$7,MATCH(E35,'!참조_ENUM'!$S$3:$S$7,0))</f>
        <v>3</v>
      </c>
      <c r="E35" s="38" t="s">
        <v>237</v>
      </c>
      <c r="F35" s="37">
        <f>INDEX('!참조_ENUM'!$F$3:$F$22,MATCH(G35,'!참조_ENUM'!$G$3:$G$22,0))</f>
        <v>209</v>
      </c>
      <c r="G35" s="38" t="s">
        <v>336</v>
      </c>
      <c r="H35" s="39">
        <v>0</v>
      </c>
      <c r="I35" s="37">
        <v>1.5</v>
      </c>
      <c r="J35" s="37">
        <v>1</v>
      </c>
      <c r="K35" s="37">
        <v>4.0000000000000001E-3</v>
      </c>
      <c r="L35" s="72" t="s">
        <v>337</v>
      </c>
    </row>
    <row r="36" spans="1:12" ht="17.25" thickBot="1" x14ac:dyDescent="0.35">
      <c r="A36" s="27">
        <v>10040401</v>
      </c>
      <c r="B36" s="23">
        <f>INDEX('!참조_ENUM'!$AP$3:$AP$7,MATCH(C36,'!참조_ENUM'!$AQ$3:$AQ$7,0))</f>
        <v>1</v>
      </c>
      <c r="C36" s="34" t="s">
        <v>224</v>
      </c>
      <c r="D36" s="23">
        <f>INDEX('!참조_ENUM'!$R$3:$R$7,MATCH(E36,'!참조_ENUM'!$S$3:$S$7,0))</f>
        <v>3</v>
      </c>
      <c r="E36" s="34" t="s">
        <v>237</v>
      </c>
      <c r="F36" s="23">
        <f>INDEX('!참조_ENUM'!$F$3:$F$22,MATCH(G36,'!참조_ENUM'!$G$3:$G$22,0))</f>
        <v>209</v>
      </c>
      <c r="G36" s="34" t="s">
        <v>336</v>
      </c>
      <c r="H36" s="28">
        <v>0</v>
      </c>
      <c r="I36" s="23">
        <v>2.7</v>
      </c>
      <c r="J36" s="23">
        <v>1</v>
      </c>
      <c r="K36" s="23">
        <v>8.0000000000000002E-3</v>
      </c>
      <c r="L36" s="71" t="s">
        <v>337</v>
      </c>
    </row>
    <row r="37" spans="1:12" x14ac:dyDescent="0.3">
      <c r="A37" s="24">
        <v>10050101</v>
      </c>
      <c r="B37" s="22">
        <f>INDEX('!참조_ENUM'!$AP$3:$AP$7,MATCH(C37,'!참조_ENUM'!$AQ$3:$AQ$7,0))</f>
        <v>2</v>
      </c>
      <c r="C37" s="32" t="s">
        <v>359</v>
      </c>
      <c r="D37" s="22">
        <f>INDEX('!참조_ENUM'!$R$3:$R$7,MATCH(E37,'!참조_ENUM'!$S$3:$S$7,0))</f>
        <v>1</v>
      </c>
      <c r="E37" s="32" t="s">
        <v>236</v>
      </c>
      <c r="F37" s="22">
        <f>INDEX('!참조_ENUM'!$F$3:$F$22,MATCH(G37,'!참조_ENUM'!$G$3:$G$22,0))</f>
        <v>201</v>
      </c>
      <c r="G37" s="32" t="s">
        <v>239</v>
      </c>
      <c r="H37" s="25">
        <v>0</v>
      </c>
      <c r="I37" s="22">
        <v>1</v>
      </c>
      <c r="J37" s="22">
        <v>1</v>
      </c>
      <c r="K37" s="22">
        <v>1E-3</v>
      </c>
      <c r="L37" s="46" t="s">
        <v>208</v>
      </c>
    </row>
    <row r="38" spans="1:12" x14ac:dyDescent="0.3">
      <c r="A38" s="26">
        <v>10050201</v>
      </c>
      <c r="B38" s="7">
        <f>INDEX('!참조_ENUM'!$AP$3:$AP$7,MATCH(C38,'!참조_ENUM'!$AQ$3:$AQ$7,0))</f>
        <v>2</v>
      </c>
      <c r="C38" s="33" t="s">
        <v>359</v>
      </c>
      <c r="D38" s="7">
        <f>INDEX('!참조_ENUM'!$R$3:$R$7,MATCH(E38,'!참조_ENUM'!$S$3:$S$7,0))</f>
        <v>3</v>
      </c>
      <c r="E38" s="33" t="s">
        <v>237</v>
      </c>
      <c r="F38" s="7">
        <f>INDEX('!참조_ENUM'!$F$3:$F$22,MATCH(G38,'!참조_ENUM'!$G$3:$G$22,0))</f>
        <v>209</v>
      </c>
      <c r="G38" s="33" t="s">
        <v>336</v>
      </c>
      <c r="H38" s="4">
        <v>0</v>
      </c>
      <c r="I38" s="7">
        <v>1.5</v>
      </c>
      <c r="J38" s="7">
        <v>1</v>
      </c>
      <c r="K38" s="7">
        <v>4.0000000000000001E-3</v>
      </c>
      <c r="L38" s="47" t="s">
        <v>209</v>
      </c>
    </row>
    <row r="39" spans="1:12" ht="17.25" thickBot="1" x14ac:dyDescent="0.35">
      <c r="A39" s="27">
        <v>10050301</v>
      </c>
      <c r="B39" s="23">
        <f>INDEX('!참조_ENUM'!$AP$3:$AP$7,MATCH(C39,'!참조_ENUM'!$AQ$3:$AQ$7,0))</f>
        <v>2</v>
      </c>
      <c r="C39" s="34" t="s">
        <v>359</v>
      </c>
      <c r="D39" s="23">
        <f>INDEX('!참조_ENUM'!$R$3:$R$7,MATCH(E39,'!참조_ENUM'!$S$3:$S$7,0))</f>
        <v>1</v>
      </c>
      <c r="E39" s="34" t="s">
        <v>236</v>
      </c>
      <c r="F39" s="23">
        <f>INDEX('!참조_ENUM'!$F$3:$F$22,MATCH(G39,'!참조_ENUM'!$G$3:$G$22,0))</f>
        <v>201</v>
      </c>
      <c r="G39" s="34" t="s">
        <v>239</v>
      </c>
      <c r="H39" s="28">
        <v>0</v>
      </c>
      <c r="I39" s="23">
        <v>1.2</v>
      </c>
      <c r="J39" s="23">
        <v>1</v>
      </c>
      <c r="K39" s="23">
        <v>0.01</v>
      </c>
      <c r="L39" s="71" t="s">
        <v>210</v>
      </c>
    </row>
    <row r="40" spans="1:12" x14ac:dyDescent="0.3">
      <c r="A40" s="24">
        <v>10060101</v>
      </c>
      <c r="B40" s="22">
        <f>INDEX('!참조_ENUM'!$AP$3:$AP$7,MATCH(C40,'!참조_ENUM'!$AQ$3:$AQ$7,0))</f>
        <v>4</v>
      </c>
      <c r="C40" s="32" t="s">
        <v>225</v>
      </c>
      <c r="D40" s="22">
        <f>INDEX('!참조_ENUM'!$R$3:$R$7,MATCH(E40,'!참조_ENUM'!$S$3:$S$7,0))</f>
        <v>2</v>
      </c>
      <c r="E40" s="32" t="s">
        <v>249</v>
      </c>
      <c r="F40" s="22">
        <f>INDEX('!참조_ENUM'!$F$3:$F$22,MATCH(G40,'!참조_ENUM'!$G$3:$G$22,0))</f>
        <v>201</v>
      </c>
      <c r="G40" s="32" t="s">
        <v>239</v>
      </c>
      <c r="H40" s="25">
        <v>0</v>
      </c>
      <c r="I40" s="22">
        <v>1</v>
      </c>
      <c r="J40" s="22">
        <v>1</v>
      </c>
      <c r="K40" s="22">
        <v>1E-3</v>
      </c>
      <c r="L40" s="46" t="s">
        <v>441</v>
      </c>
    </row>
    <row r="41" spans="1:12" x14ac:dyDescent="0.3">
      <c r="A41" s="26">
        <v>10060201</v>
      </c>
      <c r="B41" s="7">
        <f>INDEX('!참조_ENUM'!$AP$3:$AP$7,MATCH(C41,'!참조_ENUM'!$AQ$3:$AQ$7,0))</f>
        <v>4</v>
      </c>
      <c r="C41" s="33" t="s">
        <v>225</v>
      </c>
      <c r="D41" s="7">
        <f>INDEX('!참조_ENUM'!$R$3:$R$7,MATCH(E41,'!참조_ENUM'!$S$3:$S$7,0))</f>
        <v>2</v>
      </c>
      <c r="E41" s="33" t="s">
        <v>249</v>
      </c>
      <c r="F41" s="7">
        <f>INDEX('!참조_ENUM'!$F$3:$F$22,MATCH(G41,'!참조_ENUM'!$G$3:$G$22,0))</f>
        <v>201</v>
      </c>
      <c r="G41" s="33" t="s">
        <v>239</v>
      </c>
      <c r="H41" s="4">
        <v>0</v>
      </c>
      <c r="I41" s="7">
        <v>1.2</v>
      </c>
      <c r="J41" s="7">
        <v>1</v>
      </c>
      <c r="K41" s="7">
        <v>0.05</v>
      </c>
      <c r="L41" s="47" t="s">
        <v>458</v>
      </c>
    </row>
    <row r="42" spans="1:12" x14ac:dyDescent="0.3">
      <c r="A42" s="26">
        <v>10060301</v>
      </c>
      <c r="B42" s="7">
        <f>INDEX('!참조_ENUM'!$AP$3:$AP$7,MATCH(C42,'!참조_ENUM'!$AQ$3:$AQ$7,0))</f>
        <v>4</v>
      </c>
      <c r="C42" s="33" t="s">
        <v>225</v>
      </c>
      <c r="D42" s="7">
        <f>INDEX('!참조_ENUM'!$R$3:$R$7,MATCH(E42,'!참조_ENUM'!$S$3:$S$7,0))</f>
        <v>2</v>
      </c>
      <c r="E42" s="33" t="s">
        <v>249</v>
      </c>
      <c r="F42" s="7">
        <f>INDEX('!참조_ENUM'!$F$3:$F$22,MATCH(G42,'!참조_ENUM'!$G$3:$G$22,0))</f>
        <v>201</v>
      </c>
      <c r="G42" s="33" t="s">
        <v>239</v>
      </c>
      <c r="H42" s="4">
        <v>0</v>
      </c>
      <c r="I42" s="7">
        <v>1.1000000000000001</v>
      </c>
      <c r="J42" s="7">
        <v>1</v>
      </c>
      <c r="K42" s="7">
        <v>0.05</v>
      </c>
      <c r="L42" s="47" t="s">
        <v>441</v>
      </c>
    </row>
    <row r="43" spans="1:12" ht="17.25" thickBot="1" x14ac:dyDescent="0.35">
      <c r="A43" s="27">
        <v>10060401</v>
      </c>
      <c r="B43" s="23">
        <f>INDEX('!참조_ENUM'!$AP$3:$AP$7,MATCH(C43,'!참조_ENUM'!$AQ$3:$AQ$7,0))</f>
        <v>4</v>
      </c>
      <c r="C43" s="34" t="s">
        <v>225</v>
      </c>
      <c r="D43" s="23">
        <f>INDEX('!참조_ENUM'!$R$3:$R$7,MATCH(E43,'!참조_ENUM'!$S$3:$S$7,0))</f>
        <v>2</v>
      </c>
      <c r="E43" s="34" t="s">
        <v>249</v>
      </c>
      <c r="F43" s="23">
        <f>INDEX('!참조_ENUM'!$F$3:$F$22,MATCH(G43,'!참조_ENUM'!$G$3:$G$22,0))</f>
        <v>201</v>
      </c>
      <c r="G43" s="34" t="s">
        <v>239</v>
      </c>
      <c r="H43" s="28">
        <v>0</v>
      </c>
      <c r="I43" s="23">
        <v>2.5</v>
      </c>
      <c r="J43" s="23">
        <v>1</v>
      </c>
      <c r="K43" s="23">
        <v>0.01</v>
      </c>
      <c r="L43" s="71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9C2B536-027A-4AC8-8183-B995568DED6C}">
          <x14:formula1>
            <xm:f>'!참조_ENUM'!$AQ$3:$AQ$7</xm:f>
          </x14:formula1>
          <xm:sqref>C5:C33 C37:C43</xm:sqref>
        </x14:dataValidation>
        <x14:dataValidation type="list" allowBlank="1" showInputMessage="1" showErrorMessage="1" xr:uid="{A18B30A2-C6FB-47B8-BED5-149002997F3A}">
          <x14:formula1>
            <xm:f>'!참조_ENUM'!$S$3:$S$7</xm:f>
          </x14:formula1>
          <xm:sqref>E5:E34 E37:E43</xm:sqref>
        </x14:dataValidation>
        <x14:dataValidation type="list" allowBlank="1" showInputMessage="1" showErrorMessage="1" xr:uid="{B09C3E93-8AD6-415C-8AC6-F2BA65FB1FD4}">
          <x14:formula1>
            <xm:f>'!참조_ENUM'!$G$3:$G$22</xm:f>
          </x14:formula1>
          <xm:sqref>G5:G34 G37:G43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5B499-5762-4179-9193-75E156FB948B}">
  <sheetPr codeName="Sheet5"/>
  <dimension ref="A1:U24"/>
  <sheetViews>
    <sheetView workbookViewId="0">
      <pane xSplit="3" ySplit="4" topLeftCell="L5" activePane="bottomRight" state="frozen"/>
      <selection pane="topRight" activeCell="D1" sqref="D1"/>
      <selection pane="bottomLeft" activeCell="A5" sqref="A5"/>
      <selection pane="bottomRight" activeCell="M28" sqref="M28"/>
    </sheetView>
  </sheetViews>
  <sheetFormatPr defaultRowHeight="16.5" x14ac:dyDescent="0.3"/>
  <cols>
    <col min="1" max="1" width="18.625" customWidth="1"/>
    <col min="2" max="2" width="19.5" customWidth="1"/>
    <col min="3" max="3" width="37.125" bestFit="1" customWidth="1"/>
    <col min="4" max="4" width="20.75" customWidth="1"/>
    <col min="5" max="5" width="17.5" bestFit="1" customWidth="1"/>
    <col min="6" max="7" width="9.875" bestFit="1" customWidth="1"/>
    <col min="8" max="10" width="16.875" customWidth="1"/>
    <col min="11" max="11" width="21" customWidth="1"/>
    <col min="12" max="12" width="43.75" customWidth="1"/>
    <col min="16" max="16" width="10.5" bestFit="1" customWidth="1"/>
    <col min="17" max="18" width="13.375" bestFit="1" customWidth="1"/>
    <col min="19" max="19" width="67.5" bestFit="1" customWidth="1"/>
    <col min="20" max="20" width="78.875" bestFit="1" customWidth="1"/>
  </cols>
  <sheetData>
    <row r="1" spans="1:21" x14ac:dyDescent="0.3">
      <c r="A1" t="s">
        <v>46</v>
      </c>
      <c r="B1" s="6"/>
      <c r="C1" s="6"/>
    </row>
    <row r="2" spans="1:21" x14ac:dyDescent="0.3">
      <c r="A2" s="1" t="s">
        <v>49</v>
      </c>
      <c r="B2" s="1" t="s">
        <v>59</v>
      </c>
      <c r="C2" s="1" t="s">
        <v>60</v>
      </c>
      <c r="D2" s="1" t="s">
        <v>50</v>
      </c>
      <c r="E2" s="1" t="s">
        <v>53</v>
      </c>
      <c r="F2" s="1" t="s">
        <v>55</v>
      </c>
      <c r="G2" s="1" t="s">
        <v>56</v>
      </c>
      <c r="H2" s="1" t="s">
        <v>85</v>
      </c>
      <c r="I2" s="1" t="s">
        <v>87</v>
      </c>
      <c r="J2" s="1" t="s">
        <v>86</v>
      </c>
      <c r="K2" s="1" t="s">
        <v>26</v>
      </c>
      <c r="L2" s="1" t="s">
        <v>29</v>
      </c>
      <c r="M2" s="1" t="s">
        <v>36</v>
      </c>
      <c r="N2" s="1" t="s">
        <v>31</v>
      </c>
      <c r="O2" s="1" t="s">
        <v>76</v>
      </c>
      <c r="P2" s="1" t="s">
        <v>198</v>
      </c>
      <c r="Q2" s="1" t="s">
        <v>199</v>
      </c>
      <c r="R2" s="1" t="s">
        <v>200</v>
      </c>
      <c r="S2" s="1" t="s">
        <v>455</v>
      </c>
      <c r="T2" s="1" t="s">
        <v>83</v>
      </c>
      <c r="U2" s="15" t="s">
        <v>93</v>
      </c>
    </row>
    <row r="3" spans="1:21" ht="33" x14ac:dyDescent="0.3">
      <c r="A3" s="11" t="s">
        <v>197</v>
      </c>
      <c r="B3" s="11" t="s">
        <v>61</v>
      </c>
      <c r="C3" s="11" t="s">
        <v>4</v>
      </c>
      <c r="D3" s="11" t="s">
        <v>52</v>
      </c>
      <c r="E3" s="11" t="s">
        <v>4</v>
      </c>
      <c r="F3" s="11" t="s">
        <v>8</v>
      </c>
      <c r="G3" s="11" t="s">
        <v>0</v>
      </c>
      <c r="H3" s="11" t="s">
        <v>66</v>
      </c>
      <c r="I3" s="11" t="s">
        <v>8</v>
      </c>
      <c r="J3" s="11" t="s">
        <v>66</v>
      </c>
      <c r="K3" s="11" t="s">
        <v>27</v>
      </c>
      <c r="L3" s="11" t="s">
        <v>4</v>
      </c>
      <c r="M3" s="2" t="s">
        <v>8</v>
      </c>
      <c r="N3" s="11" t="s">
        <v>8</v>
      </c>
      <c r="O3" s="11" t="s">
        <v>8</v>
      </c>
      <c r="P3" s="2" t="s">
        <v>8</v>
      </c>
      <c r="Q3" s="11" t="s">
        <v>8</v>
      </c>
      <c r="R3" s="11" t="s">
        <v>8</v>
      </c>
      <c r="S3" s="11" t="s">
        <v>4</v>
      </c>
      <c r="T3" s="11" t="s">
        <v>4</v>
      </c>
      <c r="U3" s="16" t="s">
        <v>9</v>
      </c>
    </row>
    <row r="4" spans="1:21" ht="17.25" thickBot="1" x14ac:dyDescent="0.35">
      <c r="A4" s="3" t="s">
        <v>47</v>
      </c>
      <c r="B4" s="3" t="s">
        <v>62</v>
      </c>
      <c r="C4" s="3" t="s">
        <v>63</v>
      </c>
      <c r="D4" s="3" t="s">
        <v>51</v>
      </c>
      <c r="E4" s="3" t="s">
        <v>54</v>
      </c>
      <c r="F4" s="3" t="s">
        <v>57</v>
      </c>
      <c r="G4" s="3" t="s">
        <v>58</v>
      </c>
      <c r="H4" s="3" t="s">
        <v>89</v>
      </c>
      <c r="I4" s="3" t="s">
        <v>88</v>
      </c>
      <c r="J4" s="3" t="s">
        <v>90</v>
      </c>
      <c r="K4" s="3" t="s">
        <v>28</v>
      </c>
      <c r="L4" s="3" t="s">
        <v>30</v>
      </c>
      <c r="M4" s="3" t="s">
        <v>37</v>
      </c>
      <c r="N4" s="3" t="s">
        <v>32</v>
      </c>
      <c r="O4" s="3" t="s">
        <v>77</v>
      </c>
      <c r="P4" s="20" t="s">
        <v>201</v>
      </c>
      <c r="Q4" s="20" t="s">
        <v>202</v>
      </c>
      <c r="R4" s="20" t="s">
        <v>203</v>
      </c>
      <c r="S4" s="20" t="s">
        <v>456</v>
      </c>
      <c r="T4" s="3" t="s">
        <v>84</v>
      </c>
      <c r="U4" s="17" t="s">
        <v>94</v>
      </c>
    </row>
    <row r="5" spans="1:21" x14ac:dyDescent="0.3">
      <c r="A5" s="7">
        <v>500001</v>
      </c>
      <c r="B5" s="7">
        <f>INDEX('!참조_ENUM'!$V$3:$V$36,MATCH(C5,'!참조_ENUM'!$W$3:$W$36,0))</f>
        <v>1</v>
      </c>
      <c r="C5" s="33" t="s">
        <v>135</v>
      </c>
      <c r="D5" s="4">
        <f>INDEX('!참조_ENUM'!$Z$3:$Z$6,MATCH(E5,'!참조_ENUM'!$AA$3:$AA$6,0))</f>
        <v>2</v>
      </c>
      <c r="E5" s="33" t="s">
        <v>137</v>
      </c>
      <c r="F5" s="4">
        <v>0</v>
      </c>
      <c r="G5" s="4">
        <v>1</v>
      </c>
      <c r="H5" s="4">
        <v>0</v>
      </c>
      <c r="I5" s="4">
        <v>0</v>
      </c>
      <c r="J5" s="4">
        <v>0</v>
      </c>
      <c r="K5" s="7">
        <f>INDEX('!참조_ENUM'!$F$3:$F$22,MATCH(L5,'!참조_ENUM'!$G$3:$G$22,0))</f>
        <v>210</v>
      </c>
      <c r="L5" s="33" t="s">
        <v>241</v>
      </c>
      <c r="M5" s="4">
        <v>0</v>
      </c>
      <c r="N5" s="7">
        <v>0.5</v>
      </c>
      <c r="O5" s="4">
        <v>10000</v>
      </c>
      <c r="P5" s="60">
        <v>1</v>
      </c>
      <c r="Q5" s="60">
        <v>1E-3</v>
      </c>
      <c r="R5" s="60">
        <v>1</v>
      </c>
      <c r="S5" s="89" t="s">
        <v>460</v>
      </c>
      <c r="T5" s="4" t="s">
        <v>95</v>
      </c>
      <c r="U5" s="4" t="b">
        <v>0</v>
      </c>
    </row>
    <row r="6" spans="1:21" x14ac:dyDescent="0.3">
      <c r="A6" s="7">
        <v>500002</v>
      </c>
      <c r="B6" s="7">
        <f>INDEX('!참조_ENUM'!$V$3:$V$36,MATCH(C6,'!참조_ENUM'!$W$3:$W$36,0))</f>
        <v>106</v>
      </c>
      <c r="C6" s="33" t="s">
        <v>230</v>
      </c>
      <c r="D6" s="4">
        <f>INDEX('!참조_ENUM'!$Z$3:$Z$6,MATCH(E6,'!참조_ENUM'!$AA$3:$AA$6,0))</f>
        <v>1</v>
      </c>
      <c r="E6" s="33" t="s">
        <v>138</v>
      </c>
      <c r="F6" s="4">
        <v>5</v>
      </c>
      <c r="G6" s="4">
        <v>0</v>
      </c>
      <c r="H6" s="4">
        <v>0</v>
      </c>
      <c r="I6" s="4">
        <v>0</v>
      </c>
      <c r="J6" s="4">
        <v>0</v>
      </c>
      <c r="K6" s="7">
        <f>INDEX('!참조_ENUM'!$F$3:$F$22,MATCH(L6,'!참조_ENUM'!$G$3:$G$22,0))</f>
        <v>201</v>
      </c>
      <c r="L6" s="33" t="s">
        <v>239</v>
      </c>
      <c r="M6" s="4">
        <v>0</v>
      </c>
      <c r="N6" s="7">
        <v>0.2</v>
      </c>
      <c r="O6" s="4">
        <v>10000</v>
      </c>
      <c r="P6" s="61">
        <v>1</v>
      </c>
      <c r="Q6" s="61">
        <v>1E-3</v>
      </c>
      <c r="R6" s="61">
        <v>1</v>
      </c>
      <c r="S6" s="89" t="s">
        <v>461</v>
      </c>
      <c r="T6" s="4" t="s">
        <v>99</v>
      </c>
      <c r="U6" s="4" t="b">
        <v>1</v>
      </c>
    </row>
    <row r="7" spans="1:21" x14ac:dyDescent="0.3">
      <c r="A7" s="7">
        <v>500003</v>
      </c>
      <c r="B7" s="7">
        <f>INDEX('!참조_ENUM'!$V$3:$V$36,MATCH(C7,'!참조_ENUM'!$W$3:$W$36,0))</f>
        <v>108</v>
      </c>
      <c r="C7" s="33" t="s">
        <v>231</v>
      </c>
      <c r="D7" s="4">
        <f>INDEX('!참조_ENUM'!$Z$3:$Z$6,MATCH(E7,'!참조_ENUM'!$AA$3:$AA$6,0))</f>
        <v>1</v>
      </c>
      <c r="E7" s="33" t="s">
        <v>138</v>
      </c>
      <c r="F7" s="4">
        <v>5</v>
      </c>
      <c r="G7" s="4">
        <v>0</v>
      </c>
      <c r="H7" s="4">
        <v>0</v>
      </c>
      <c r="I7" s="4">
        <v>0</v>
      </c>
      <c r="J7" s="4">
        <v>0</v>
      </c>
      <c r="K7" s="7">
        <f>INDEX('!참조_ENUM'!$F$3:$F$22,MATCH(L7,'!참조_ENUM'!$G$3:$G$22,0))</f>
        <v>202</v>
      </c>
      <c r="L7" s="33" t="s">
        <v>242</v>
      </c>
      <c r="M7" s="4">
        <v>0</v>
      </c>
      <c r="N7" s="7">
        <v>0.1</v>
      </c>
      <c r="O7" s="4">
        <v>10000</v>
      </c>
      <c r="P7" s="61">
        <v>1</v>
      </c>
      <c r="Q7" s="61">
        <v>1E-3</v>
      </c>
      <c r="R7" s="61">
        <v>1</v>
      </c>
      <c r="S7" s="89" t="s">
        <v>462</v>
      </c>
      <c r="T7" s="4" t="s">
        <v>100</v>
      </c>
      <c r="U7" s="4" t="b">
        <v>1</v>
      </c>
    </row>
    <row r="8" spans="1:21" ht="17.25" thickBot="1" x14ac:dyDescent="0.35">
      <c r="A8" s="7">
        <v>500004</v>
      </c>
      <c r="B8" s="7">
        <f>INDEX('!참조_ENUM'!$V$3:$V$36,MATCH(C8,'!참조_ENUM'!$W$3:$W$36,0))</f>
        <v>106</v>
      </c>
      <c r="C8" s="33" t="s">
        <v>230</v>
      </c>
      <c r="D8" s="4">
        <f>INDEX('!참조_ENUM'!$Z$3:$Z$6,MATCH(E8,'!참조_ENUM'!$AA$3:$AA$6,0))</f>
        <v>1</v>
      </c>
      <c r="E8" s="33" t="s">
        <v>138</v>
      </c>
      <c r="F8" s="4">
        <v>5</v>
      </c>
      <c r="G8" s="4">
        <v>0</v>
      </c>
      <c r="H8" s="4">
        <v>0</v>
      </c>
      <c r="I8" s="4">
        <v>0</v>
      </c>
      <c r="J8" s="4">
        <v>0</v>
      </c>
      <c r="K8" s="7">
        <f>INDEX('!참조_ENUM'!$F$3:$F$22,MATCH(L8,'!참조_ENUM'!$G$3:$G$22,0))</f>
        <v>201</v>
      </c>
      <c r="L8" s="33" t="s">
        <v>239</v>
      </c>
      <c r="M8" s="4">
        <v>0</v>
      </c>
      <c r="N8" s="7">
        <v>0.1</v>
      </c>
      <c r="O8" s="4">
        <v>10000</v>
      </c>
      <c r="P8" s="62">
        <v>1</v>
      </c>
      <c r="Q8" s="62">
        <v>1E-3</v>
      </c>
      <c r="R8" s="62">
        <v>1</v>
      </c>
      <c r="S8" s="89" t="s">
        <v>461</v>
      </c>
      <c r="T8" s="4" t="s">
        <v>99</v>
      </c>
      <c r="U8" s="4" t="b">
        <v>1</v>
      </c>
    </row>
    <row r="9" spans="1:21" ht="15.75" customHeight="1" x14ac:dyDescent="0.3">
      <c r="A9" s="7">
        <v>500005</v>
      </c>
      <c r="B9" s="7">
        <f>INDEX('!참조_ENUM'!$V$3:$V$36,MATCH(C9,'!참조_ENUM'!$W$3:$W$36,0))</f>
        <v>112</v>
      </c>
      <c r="C9" s="33" t="s">
        <v>253</v>
      </c>
      <c r="D9" s="4">
        <f>INDEX('!참조_ENUM'!$Z$3:$Z$6,MATCH(E9,'!참조_ENUM'!$AA$3:$AA$6,0))</f>
        <v>1</v>
      </c>
      <c r="E9" s="33" t="s">
        <v>138</v>
      </c>
      <c r="F9" s="4">
        <v>5</v>
      </c>
      <c r="G9" s="4">
        <v>0</v>
      </c>
      <c r="H9" s="4">
        <v>0</v>
      </c>
      <c r="I9" s="4">
        <v>0</v>
      </c>
      <c r="J9" s="4">
        <v>0</v>
      </c>
      <c r="K9" s="7">
        <f>INDEX('!참조_ENUM'!$F$3:$F$22,MATCH(L9,'!참조_ENUM'!$G$3:$G$22,0))</f>
        <v>202</v>
      </c>
      <c r="L9" s="33" t="s">
        <v>242</v>
      </c>
      <c r="M9" s="4">
        <v>0</v>
      </c>
      <c r="N9" s="7">
        <v>0.15</v>
      </c>
      <c r="O9" s="4">
        <v>10000</v>
      </c>
      <c r="P9" s="60">
        <v>1</v>
      </c>
      <c r="Q9" s="60">
        <v>1E-3</v>
      </c>
      <c r="R9" s="60">
        <v>1</v>
      </c>
      <c r="S9" s="89" t="s">
        <v>463</v>
      </c>
      <c r="T9" s="4" t="s">
        <v>269</v>
      </c>
      <c r="U9" s="4" t="b">
        <v>1</v>
      </c>
    </row>
    <row r="10" spans="1:21" x14ac:dyDescent="0.3">
      <c r="A10" s="7">
        <v>500006</v>
      </c>
      <c r="B10" s="7">
        <f>INDEX('!참조_ENUM'!$V$3:$V$36,MATCH(C10,'!참조_ENUM'!$W$3:$W$36,0))</f>
        <v>110</v>
      </c>
      <c r="C10" s="33" t="s">
        <v>268</v>
      </c>
      <c r="D10" s="4">
        <f>INDEX('!참조_ENUM'!$Z$3:$Z$6,MATCH(E10,'!참조_ENUM'!$AA$3:$AA$6,0))</f>
        <v>1</v>
      </c>
      <c r="E10" s="33" t="s">
        <v>138</v>
      </c>
      <c r="F10" s="4">
        <v>5</v>
      </c>
      <c r="G10" s="4">
        <v>0</v>
      </c>
      <c r="H10" s="4">
        <v>0</v>
      </c>
      <c r="I10" s="4">
        <v>0</v>
      </c>
      <c r="J10" s="4">
        <v>0</v>
      </c>
      <c r="K10" s="7">
        <f>INDEX('!참조_ENUM'!$F$3:$F$22,MATCH(L10,'!참조_ENUM'!$G$3:$G$22,0))</f>
        <v>201</v>
      </c>
      <c r="L10" s="33" t="s">
        <v>239</v>
      </c>
      <c r="M10" s="4">
        <v>0</v>
      </c>
      <c r="N10" s="7">
        <v>0.2</v>
      </c>
      <c r="O10" s="4">
        <v>10000</v>
      </c>
      <c r="P10" s="61">
        <v>1</v>
      </c>
      <c r="Q10" s="61">
        <v>1E-3</v>
      </c>
      <c r="R10" s="61">
        <v>1</v>
      </c>
      <c r="S10" s="89" t="s">
        <v>464</v>
      </c>
      <c r="T10" s="4" t="s">
        <v>112</v>
      </c>
      <c r="U10" s="4" t="b">
        <v>1</v>
      </c>
    </row>
    <row r="11" spans="1:21" x14ac:dyDescent="0.3">
      <c r="A11" s="7">
        <v>500007</v>
      </c>
      <c r="B11" s="7">
        <f>INDEX('!참조_ENUM'!$V$3:$V$36,MATCH(C11,'!참조_ENUM'!$W$3:$W$36,0))</f>
        <v>105</v>
      </c>
      <c r="C11" s="33" t="s">
        <v>136</v>
      </c>
      <c r="D11" s="4">
        <f>INDEX('!참조_ENUM'!$Z$3:$Z$6,MATCH(E11,'!참조_ENUM'!$AA$3:$AA$6,0))</f>
        <v>1</v>
      </c>
      <c r="E11" s="33" t="s">
        <v>138</v>
      </c>
      <c r="F11" s="4">
        <v>3</v>
      </c>
      <c r="G11" s="4">
        <v>0</v>
      </c>
      <c r="H11" s="4">
        <v>0</v>
      </c>
      <c r="I11" s="4">
        <v>0</v>
      </c>
      <c r="J11" s="4">
        <v>100007</v>
      </c>
      <c r="K11" s="7">
        <f>INDEX('!참조_ENUM'!$F$3:$F$22,MATCH(L11,'!참조_ENUM'!$G$3:$G$22,0))</f>
        <v>0</v>
      </c>
      <c r="L11" s="33" t="s">
        <v>134</v>
      </c>
      <c r="M11" s="4">
        <v>0</v>
      </c>
      <c r="N11" s="7">
        <v>0</v>
      </c>
      <c r="O11" s="4">
        <v>10000</v>
      </c>
      <c r="P11" s="61">
        <v>1</v>
      </c>
      <c r="Q11" s="61">
        <v>1E-3</v>
      </c>
      <c r="R11" s="61">
        <v>1</v>
      </c>
      <c r="S11" s="89" t="s">
        <v>465</v>
      </c>
      <c r="T11" s="4" t="s">
        <v>96</v>
      </c>
      <c r="U11" s="4" t="b">
        <v>0</v>
      </c>
    </row>
    <row r="12" spans="1:21" x14ac:dyDescent="0.3">
      <c r="A12" s="7">
        <v>500008</v>
      </c>
      <c r="B12" s="7">
        <f>INDEX('!참조_ENUM'!$V$3:$V$36,MATCH(C12,'!참조_ENUM'!$W$3:$W$36,0))</f>
        <v>114</v>
      </c>
      <c r="C12" s="33" t="s">
        <v>232</v>
      </c>
      <c r="D12" s="4">
        <f>INDEX('!참조_ENUM'!$Z$3:$Z$6,MATCH(E12,'!참조_ENUM'!$AA$3:$AA$6,0))</f>
        <v>1</v>
      </c>
      <c r="E12" s="33" t="s">
        <v>138</v>
      </c>
      <c r="F12" s="4">
        <v>3</v>
      </c>
      <c r="G12" s="4">
        <v>0</v>
      </c>
      <c r="H12" s="4">
        <v>0</v>
      </c>
      <c r="I12" s="4">
        <v>0</v>
      </c>
      <c r="J12" s="4">
        <v>0</v>
      </c>
      <c r="K12" s="7">
        <f>INDEX('!참조_ENUM'!$F$3:$F$22,MATCH(L12,'!참조_ENUM'!$G$3:$G$22,0))</f>
        <v>0</v>
      </c>
      <c r="L12" s="33" t="s">
        <v>134</v>
      </c>
      <c r="M12" s="4">
        <v>0</v>
      </c>
      <c r="N12" s="7">
        <v>0</v>
      </c>
      <c r="O12" s="4">
        <v>10000</v>
      </c>
      <c r="P12" s="61">
        <v>1</v>
      </c>
      <c r="Q12" s="61">
        <v>1E-3</v>
      </c>
      <c r="R12" s="61">
        <v>1</v>
      </c>
      <c r="S12" s="89" t="s">
        <v>466</v>
      </c>
      <c r="T12" s="4" t="s">
        <v>96</v>
      </c>
      <c r="U12" s="4" t="b">
        <v>0</v>
      </c>
    </row>
    <row r="13" spans="1:21" x14ac:dyDescent="0.3">
      <c r="A13" s="7">
        <v>10020311</v>
      </c>
      <c r="B13" s="7">
        <f>INDEX('!참조_ENUM'!$V$3:$V$36,MATCH(C13,'!참조_ENUM'!$W$3:$W$36,0))</f>
        <v>117</v>
      </c>
      <c r="C13" s="33" t="s">
        <v>373</v>
      </c>
      <c r="D13" s="4">
        <f>INDEX('!참조_ENUM'!$Z$3:$Z$6,MATCH(E13,'!참조_ENUM'!$AA$3:$AA$6,0))</f>
        <v>1</v>
      </c>
      <c r="E13" s="33" t="s">
        <v>138</v>
      </c>
      <c r="F13" s="4">
        <v>6</v>
      </c>
      <c r="G13" s="4">
        <v>0</v>
      </c>
      <c r="H13" s="4">
        <v>0</v>
      </c>
      <c r="I13" s="4">
        <v>0</v>
      </c>
      <c r="J13" s="4">
        <v>0</v>
      </c>
      <c r="K13" s="7">
        <f>INDEX('!참조_ENUM'!$F$3:$F$22,MATCH(L13,'!참조_ENUM'!$G$3:$G$22,0))</f>
        <v>104</v>
      </c>
      <c r="L13" s="33" t="s">
        <v>374</v>
      </c>
      <c r="M13" s="4">
        <v>5</v>
      </c>
      <c r="N13" s="7">
        <v>0</v>
      </c>
      <c r="O13" s="4">
        <v>10000</v>
      </c>
      <c r="P13" s="7">
        <v>1</v>
      </c>
      <c r="Q13" s="7">
        <v>1E-3</v>
      </c>
      <c r="R13" s="7">
        <v>1</v>
      </c>
      <c r="S13" s="89" t="s">
        <v>467</v>
      </c>
      <c r="T13" s="4" t="s">
        <v>434</v>
      </c>
      <c r="U13" s="4" t="b">
        <v>1</v>
      </c>
    </row>
    <row r="14" spans="1:21" x14ac:dyDescent="0.3">
      <c r="A14" s="7">
        <v>10020511</v>
      </c>
      <c r="B14" s="7">
        <f>INDEX('!참조_ENUM'!$V$3:$V$36,MATCH(C14,'!참조_ENUM'!$W$3:$W$36,0))</f>
        <v>117</v>
      </c>
      <c r="C14" s="33" t="s">
        <v>373</v>
      </c>
      <c r="D14" s="4">
        <f>INDEX('!참조_ENUM'!$Z$3:$Z$6,MATCH(E14,'!참조_ENUM'!$AA$3:$AA$6,0))</f>
        <v>1</v>
      </c>
      <c r="E14" s="33" t="s">
        <v>138</v>
      </c>
      <c r="F14" s="4">
        <v>10</v>
      </c>
      <c r="G14" s="4">
        <v>0</v>
      </c>
      <c r="H14" s="4">
        <v>0</v>
      </c>
      <c r="I14" s="4">
        <v>0</v>
      </c>
      <c r="J14" s="4">
        <v>0</v>
      </c>
      <c r="K14" s="7">
        <f>INDEX('!참조_ENUM'!$F$3:$F$22,MATCH(L14,'!참조_ENUM'!$G$3:$G$22,0))</f>
        <v>104</v>
      </c>
      <c r="L14" s="33" t="s">
        <v>374</v>
      </c>
      <c r="M14" s="4">
        <v>10</v>
      </c>
      <c r="N14" s="7">
        <v>0</v>
      </c>
      <c r="O14" s="4">
        <v>10000</v>
      </c>
      <c r="P14" s="7">
        <v>1</v>
      </c>
      <c r="Q14" s="7">
        <v>1E-3</v>
      </c>
      <c r="R14" s="7">
        <v>1</v>
      </c>
      <c r="S14" s="89" t="s">
        <v>468</v>
      </c>
      <c r="T14" s="4" t="s">
        <v>434</v>
      </c>
      <c r="U14" s="4" t="b">
        <v>1</v>
      </c>
    </row>
    <row r="15" spans="1:21" x14ac:dyDescent="0.3">
      <c r="A15" s="7">
        <v>10030311</v>
      </c>
      <c r="B15" s="7">
        <f>INDEX('!참조_ENUM'!$V$3:$V$36,MATCH(C15,'!참조_ENUM'!$W$3:$W$36,0))</f>
        <v>119</v>
      </c>
      <c r="C15" s="33" t="s">
        <v>357</v>
      </c>
      <c r="D15" s="4">
        <f>INDEX('!참조_ENUM'!$Z$3:$Z$6,MATCH(E15,'!참조_ENUM'!$AA$3:$AA$6,0))</f>
        <v>1</v>
      </c>
      <c r="E15" s="33" t="s">
        <v>138</v>
      </c>
      <c r="F15" s="4">
        <v>6</v>
      </c>
      <c r="G15" s="4">
        <v>0</v>
      </c>
      <c r="H15" s="4">
        <v>0</v>
      </c>
      <c r="I15" s="4">
        <v>0</v>
      </c>
      <c r="J15" s="4">
        <v>0</v>
      </c>
      <c r="K15" s="7">
        <f>INDEX('!참조_ENUM'!$F$3:$F$22,MATCH(L15,'!참조_ENUM'!$G$3:$G$22,0))</f>
        <v>105</v>
      </c>
      <c r="L15" s="33" t="s">
        <v>358</v>
      </c>
      <c r="M15" s="4">
        <v>5</v>
      </c>
      <c r="N15" s="7">
        <v>0</v>
      </c>
      <c r="O15" s="4">
        <v>10000</v>
      </c>
      <c r="P15" s="7">
        <v>1</v>
      </c>
      <c r="Q15" s="7">
        <v>1E-3</v>
      </c>
      <c r="R15" s="7">
        <v>1</v>
      </c>
      <c r="S15" s="89" t="s">
        <v>469</v>
      </c>
      <c r="T15" s="4" t="s">
        <v>435</v>
      </c>
      <c r="U15" s="4" t="b">
        <v>1</v>
      </c>
    </row>
    <row r="16" spans="1:21" x14ac:dyDescent="0.3">
      <c r="A16" s="7">
        <v>10030511</v>
      </c>
      <c r="B16" s="7">
        <f>INDEX('!참조_ENUM'!$V$3:$V$36,MATCH(C16,'!참조_ENUM'!$W$3:$W$36,0))</f>
        <v>119</v>
      </c>
      <c r="C16" s="33" t="s">
        <v>357</v>
      </c>
      <c r="D16" s="4">
        <f>INDEX('!참조_ENUM'!$Z$3:$Z$6,MATCH(E16,'!참조_ENUM'!$AA$3:$AA$6,0))</f>
        <v>1</v>
      </c>
      <c r="E16" s="33" t="s">
        <v>138</v>
      </c>
      <c r="F16" s="4">
        <v>10</v>
      </c>
      <c r="G16" s="4">
        <v>0</v>
      </c>
      <c r="H16" s="4">
        <v>0</v>
      </c>
      <c r="I16" s="4">
        <v>0</v>
      </c>
      <c r="J16" s="4">
        <v>0</v>
      </c>
      <c r="K16" s="7">
        <f>INDEX('!참조_ENUM'!$F$3:$F$22,MATCH(L16,'!참조_ENUM'!$G$3:$G$22,0))</f>
        <v>105</v>
      </c>
      <c r="L16" s="33" t="s">
        <v>358</v>
      </c>
      <c r="M16" s="4">
        <v>10</v>
      </c>
      <c r="N16" s="7">
        <v>0</v>
      </c>
      <c r="O16" s="4">
        <v>10000</v>
      </c>
      <c r="P16" s="7">
        <v>1</v>
      </c>
      <c r="Q16" s="7">
        <v>1E-3</v>
      </c>
      <c r="R16" s="7">
        <v>1</v>
      </c>
      <c r="S16" s="89" t="s">
        <v>470</v>
      </c>
      <c r="T16" s="4" t="s">
        <v>435</v>
      </c>
      <c r="U16" s="4" t="b">
        <v>1</v>
      </c>
    </row>
    <row r="17" spans="1:21" x14ac:dyDescent="0.3">
      <c r="A17" s="7">
        <v>10040211</v>
      </c>
      <c r="B17" s="7">
        <f>INDEX('!참조_ENUM'!$V$3:$V$36,MATCH(C17,'!참조_ENUM'!$W$3:$W$36,0))</f>
        <v>102</v>
      </c>
      <c r="C17" s="33" t="s">
        <v>338</v>
      </c>
      <c r="D17" s="4">
        <f>INDEX('!참조_ENUM'!$Z$3:$Z$6,MATCH(E17,'!참조_ENUM'!$AA$3:$AA$6,0))</f>
        <v>1</v>
      </c>
      <c r="E17" s="33" t="s">
        <v>138</v>
      </c>
      <c r="F17" s="4">
        <v>5</v>
      </c>
      <c r="G17" s="4">
        <v>0</v>
      </c>
      <c r="H17" s="4">
        <v>0</v>
      </c>
      <c r="I17" s="4">
        <v>0</v>
      </c>
      <c r="J17" s="4">
        <v>0</v>
      </c>
      <c r="K17" s="7">
        <f>INDEX('!참조_ENUM'!$F$3:$F$22,MATCH(L17,'!참조_ENUM'!$G$3:$G$22,0))</f>
        <v>0</v>
      </c>
      <c r="L17" s="33" t="s">
        <v>134</v>
      </c>
      <c r="M17" s="4">
        <v>0</v>
      </c>
      <c r="N17" s="7">
        <v>0</v>
      </c>
      <c r="O17" s="4">
        <v>10000</v>
      </c>
      <c r="P17" s="7">
        <v>1</v>
      </c>
      <c r="Q17" s="7">
        <v>1E-3</v>
      </c>
      <c r="R17" s="7">
        <v>1</v>
      </c>
      <c r="S17" s="89" t="s">
        <v>471</v>
      </c>
      <c r="T17" s="4" t="s">
        <v>96</v>
      </c>
      <c r="U17" s="4" t="b">
        <v>0</v>
      </c>
    </row>
    <row r="18" spans="1:21" x14ac:dyDescent="0.3">
      <c r="A18" s="7">
        <v>10040411</v>
      </c>
      <c r="B18" s="7">
        <f>INDEX('!참조_ENUM'!$V$3:$V$36,MATCH(C18,'!참조_ENUM'!$W$3:$W$36,0))</f>
        <v>108</v>
      </c>
      <c r="C18" s="33" t="s">
        <v>231</v>
      </c>
      <c r="D18" s="4">
        <f>INDEX('!참조_ENUM'!$Z$3:$Z$6,MATCH(E18,'!참조_ENUM'!$AA$3:$AA$6,0))</f>
        <v>1</v>
      </c>
      <c r="E18" s="33" t="s">
        <v>138</v>
      </c>
      <c r="F18" s="4">
        <v>5</v>
      </c>
      <c r="G18" s="4">
        <v>0</v>
      </c>
      <c r="H18" s="4">
        <v>0</v>
      </c>
      <c r="I18" s="4">
        <v>0</v>
      </c>
      <c r="J18" s="4">
        <v>0</v>
      </c>
      <c r="K18" s="7">
        <f>INDEX('!참조_ENUM'!$F$3:$F$22,MATCH(L18,'!참조_ENUM'!$G$3:$G$22,0))</f>
        <v>202</v>
      </c>
      <c r="L18" s="33" t="s">
        <v>242</v>
      </c>
      <c r="M18" s="4">
        <v>0</v>
      </c>
      <c r="N18" s="7">
        <v>0.1</v>
      </c>
      <c r="O18" s="4">
        <v>10000</v>
      </c>
      <c r="P18" s="7">
        <v>1</v>
      </c>
      <c r="Q18" s="7">
        <v>1E-3</v>
      </c>
      <c r="R18" s="7">
        <v>1</v>
      </c>
      <c r="S18" s="89" t="s">
        <v>462</v>
      </c>
      <c r="T18" s="4" t="s">
        <v>100</v>
      </c>
      <c r="U18" s="4" t="b">
        <v>1</v>
      </c>
    </row>
    <row r="19" spans="1:21" x14ac:dyDescent="0.3">
      <c r="A19" s="7">
        <v>10040412</v>
      </c>
      <c r="B19" s="7">
        <f>INDEX('!참조_ENUM'!$V$3:$V$36,MATCH(C19,'!참조_ENUM'!$W$3:$W$36,0))</f>
        <v>106</v>
      </c>
      <c r="C19" s="33" t="s">
        <v>230</v>
      </c>
      <c r="D19" s="4">
        <f>INDEX('!참조_ENUM'!$Z$3:$Z$6,MATCH(E19,'!참조_ENUM'!$AA$3:$AA$6,0))</f>
        <v>1</v>
      </c>
      <c r="E19" s="33" t="s">
        <v>138</v>
      </c>
      <c r="F19" s="4">
        <v>5</v>
      </c>
      <c r="G19" s="4">
        <v>0</v>
      </c>
      <c r="H19" s="4">
        <v>0</v>
      </c>
      <c r="I19" s="4">
        <v>0</v>
      </c>
      <c r="J19" s="4">
        <v>0</v>
      </c>
      <c r="K19" s="7">
        <f>INDEX('!참조_ENUM'!$F$3:$F$22,MATCH(L19,'!참조_ENUM'!$G$3:$G$22,0))</f>
        <v>201</v>
      </c>
      <c r="L19" s="33" t="s">
        <v>239</v>
      </c>
      <c r="M19" s="4">
        <v>0</v>
      </c>
      <c r="N19" s="7">
        <v>0.1</v>
      </c>
      <c r="O19" s="4">
        <v>10000</v>
      </c>
      <c r="P19" s="7">
        <v>1</v>
      </c>
      <c r="Q19" s="7">
        <v>1E-3</v>
      </c>
      <c r="R19" s="7">
        <v>1</v>
      </c>
      <c r="S19" s="89" t="s">
        <v>461</v>
      </c>
      <c r="T19" s="4" t="s">
        <v>99</v>
      </c>
      <c r="U19" s="4" t="b">
        <v>1</v>
      </c>
    </row>
    <row r="20" spans="1:21" x14ac:dyDescent="0.3">
      <c r="A20" s="7">
        <v>10050401</v>
      </c>
      <c r="B20" s="7">
        <f>INDEX('!참조_ENUM'!$V$3:$V$36,MATCH(C20,'!참조_ENUM'!$W$3:$W$36,0))</f>
        <v>108</v>
      </c>
      <c r="C20" s="33" t="s">
        <v>231</v>
      </c>
      <c r="D20" s="4">
        <f>INDEX('!참조_ENUM'!$Z$3:$Z$6,MATCH(E20,'!참조_ENUM'!$AA$3:$AA$6,0))</f>
        <v>1</v>
      </c>
      <c r="E20" s="33" t="s">
        <v>138</v>
      </c>
      <c r="F20" s="4">
        <v>5</v>
      </c>
      <c r="G20" s="4">
        <v>0</v>
      </c>
      <c r="H20" s="4">
        <v>0</v>
      </c>
      <c r="I20" s="4">
        <v>0</v>
      </c>
      <c r="J20" s="4">
        <v>0</v>
      </c>
      <c r="K20" s="7">
        <f>INDEX('!참조_ENUM'!$F$3:$F$22,MATCH(L20,'!참조_ENUM'!$G$3:$G$22,0))</f>
        <v>202</v>
      </c>
      <c r="L20" s="33" t="s">
        <v>242</v>
      </c>
      <c r="M20" s="4">
        <v>0</v>
      </c>
      <c r="N20" s="7">
        <v>0.5</v>
      </c>
      <c r="O20" s="4">
        <v>10000</v>
      </c>
      <c r="P20" s="7">
        <v>1</v>
      </c>
      <c r="Q20" s="7">
        <v>1E-3</v>
      </c>
      <c r="R20" s="7">
        <v>1</v>
      </c>
      <c r="S20" s="89" t="s">
        <v>462</v>
      </c>
      <c r="T20" s="4" t="s">
        <v>211</v>
      </c>
      <c r="U20" s="4" t="b">
        <v>1</v>
      </c>
    </row>
    <row r="21" spans="1:21" x14ac:dyDescent="0.3">
      <c r="A21" s="7">
        <v>10060211</v>
      </c>
      <c r="B21" s="7">
        <f>INDEX('!참조_ENUM'!$V$3:$V$36,MATCH(C21,'!참조_ENUM'!$W$3:$W$36,0))</f>
        <v>112</v>
      </c>
      <c r="C21" s="33" t="s">
        <v>253</v>
      </c>
      <c r="D21" s="4">
        <f>INDEX('!참조_ENUM'!$Z$3:$Z$6,MATCH(E21,'!참조_ENUM'!$AA$3:$AA$6,0))</f>
        <v>1</v>
      </c>
      <c r="E21" s="33" t="s">
        <v>138</v>
      </c>
      <c r="F21" s="4">
        <v>5</v>
      </c>
      <c r="G21" s="4">
        <v>0</v>
      </c>
      <c r="H21" s="4">
        <v>0</v>
      </c>
      <c r="I21" s="4">
        <v>0</v>
      </c>
      <c r="J21" s="4">
        <v>0</v>
      </c>
      <c r="K21" s="7">
        <f>INDEX('!참조_ENUM'!$F$3:$F$22,MATCH(L21,'!참조_ENUM'!$G$3:$G$22,0))</f>
        <v>202</v>
      </c>
      <c r="L21" s="33" t="s">
        <v>242</v>
      </c>
      <c r="M21" s="4">
        <v>0</v>
      </c>
      <c r="N21" s="7">
        <v>0.2</v>
      </c>
      <c r="O21" s="4">
        <v>10000</v>
      </c>
      <c r="P21" s="7">
        <v>1</v>
      </c>
      <c r="Q21" s="7">
        <v>1E-3</v>
      </c>
      <c r="R21" s="7">
        <v>1</v>
      </c>
      <c r="S21" s="89" t="s">
        <v>463</v>
      </c>
      <c r="T21" s="4" t="s">
        <v>453</v>
      </c>
      <c r="U21" s="4" t="b">
        <v>1</v>
      </c>
    </row>
    <row r="22" spans="1:21" x14ac:dyDescent="0.3">
      <c r="A22" s="7">
        <v>10060311</v>
      </c>
      <c r="B22" s="7">
        <f>INDEX('!참조_ENUM'!$V$3:$V$36,MATCH(C22,'!참조_ENUM'!$W$3:$W$36,0))</f>
        <v>110</v>
      </c>
      <c r="C22" s="33" t="s">
        <v>268</v>
      </c>
      <c r="D22" s="4">
        <f>INDEX('!참조_ENUM'!$Z$3:$Z$6,MATCH(E22,'!참조_ENUM'!$AA$3:$AA$6,0))</f>
        <v>1</v>
      </c>
      <c r="E22" s="33" t="s">
        <v>138</v>
      </c>
      <c r="F22" s="4">
        <v>5</v>
      </c>
      <c r="G22" s="4">
        <v>0</v>
      </c>
      <c r="H22" s="4">
        <v>0</v>
      </c>
      <c r="I22" s="4">
        <v>0</v>
      </c>
      <c r="J22" s="4">
        <v>0</v>
      </c>
      <c r="K22" s="7">
        <f>INDEX('!참조_ENUM'!$F$3:$F$22,MATCH(L22,'!참조_ENUM'!$G$3:$G$22,0))</f>
        <v>201</v>
      </c>
      <c r="L22" s="33" t="s">
        <v>239</v>
      </c>
      <c r="M22" s="4">
        <v>0</v>
      </c>
      <c r="N22" s="7">
        <v>0.2</v>
      </c>
      <c r="O22" s="4">
        <v>10000</v>
      </c>
      <c r="P22" s="7">
        <v>1</v>
      </c>
      <c r="Q22" s="7">
        <v>1E-3</v>
      </c>
      <c r="R22" s="7">
        <v>1</v>
      </c>
      <c r="S22" s="89" t="s">
        <v>464</v>
      </c>
      <c r="T22" s="4" t="s">
        <v>112</v>
      </c>
      <c r="U22" s="4" t="b">
        <v>1</v>
      </c>
    </row>
    <row r="23" spans="1:21" x14ac:dyDescent="0.3">
      <c r="A23" s="7">
        <v>10060411</v>
      </c>
      <c r="B23" s="7">
        <f>INDEX('!참조_ENUM'!$V$3:$V$36,MATCH(C23,'!참조_ENUM'!$W$3:$W$36,0))</f>
        <v>112</v>
      </c>
      <c r="C23" s="33" t="s">
        <v>253</v>
      </c>
      <c r="D23" s="4">
        <f>INDEX('!참조_ENUM'!$Z$3:$Z$6,MATCH(E23,'!참조_ENUM'!$AA$3:$AA$6,0))</f>
        <v>1</v>
      </c>
      <c r="E23" s="33" t="s">
        <v>138</v>
      </c>
      <c r="F23" s="4">
        <v>5</v>
      </c>
      <c r="G23" s="4">
        <v>0</v>
      </c>
      <c r="H23" s="4">
        <v>0</v>
      </c>
      <c r="I23" s="4">
        <v>0</v>
      </c>
      <c r="J23" s="4">
        <v>0</v>
      </c>
      <c r="K23" s="7">
        <f>INDEX('!참조_ENUM'!$F$3:$F$22,MATCH(L23,'!참조_ENUM'!$G$3:$G$22,0))</f>
        <v>202</v>
      </c>
      <c r="L23" s="33" t="s">
        <v>242</v>
      </c>
      <c r="M23" s="4">
        <v>0</v>
      </c>
      <c r="N23" s="7">
        <v>0.2</v>
      </c>
      <c r="O23" s="4">
        <v>10000</v>
      </c>
      <c r="P23" s="7">
        <v>1</v>
      </c>
      <c r="Q23" s="7">
        <v>1E-3</v>
      </c>
      <c r="R23" s="7">
        <v>1</v>
      </c>
      <c r="S23" s="89" t="s">
        <v>463</v>
      </c>
      <c r="T23" s="4" t="s">
        <v>453</v>
      </c>
      <c r="U23" s="4" t="b">
        <v>1</v>
      </c>
    </row>
    <row r="24" spans="1:21" x14ac:dyDescent="0.3">
      <c r="A24" s="7">
        <v>10060412</v>
      </c>
      <c r="B24" s="7">
        <f>INDEX('!참조_ENUM'!$V$3:$V$36,MATCH(C24,'!참조_ENUM'!$W$3:$W$36,0))</f>
        <v>131</v>
      </c>
      <c r="C24" s="33" t="s">
        <v>438</v>
      </c>
      <c r="D24" s="4">
        <f>INDEX('!참조_ENUM'!$Z$3:$Z$6,MATCH(E24,'!참조_ENUM'!$AA$3:$AA$6,0))</f>
        <v>1</v>
      </c>
      <c r="E24" s="33" t="s">
        <v>138</v>
      </c>
      <c r="F24" s="4">
        <v>5</v>
      </c>
      <c r="G24" s="4">
        <v>0</v>
      </c>
      <c r="H24" s="4">
        <v>0</v>
      </c>
      <c r="I24" s="4">
        <v>0</v>
      </c>
      <c r="J24" s="4">
        <v>0</v>
      </c>
      <c r="K24" s="7">
        <f>INDEX('!참조_ENUM'!$F$3:$F$22,MATCH(L24,'!참조_ENUM'!$G$3:$G$22,0))</f>
        <v>207</v>
      </c>
      <c r="L24" s="33" t="s">
        <v>443</v>
      </c>
      <c r="M24" s="4">
        <v>0</v>
      </c>
      <c r="N24" s="7">
        <v>0.2</v>
      </c>
      <c r="O24" s="4">
        <v>10000</v>
      </c>
      <c r="P24" s="7">
        <v>1</v>
      </c>
      <c r="Q24" s="7">
        <v>1E-3</v>
      </c>
      <c r="R24" s="7">
        <v>1</v>
      </c>
      <c r="S24" s="89" t="s">
        <v>472</v>
      </c>
      <c r="T24" s="4" t="s">
        <v>439</v>
      </c>
      <c r="U24" s="4" t="b">
        <v>1</v>
      </c>
    </row>
  </sheetData>
  <phoneticPr fontId="1" type="noConversion"/>
  <dataValidations count="1">
    <dataValidation type="list" allowBlank="1" showInputMessage="1" showErrorMessage="1" sqref="U5:U24" xr:uid="{07BC0E4E-0AB0-4FFB-BDF5-D6D183214701}">
      <formula1>"TRUE,FALSE"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0431816-10C9-4AF1-A6F4-776406013C0B}">
          <x14:formula1>
            <xm:f>'!참조_ENUM'!$AA$3:$AA$6</xm:f>
          </x14:formula1>
          <xm:sqref>E20:E24 E5:E12</xm:sqref>
        </x14:dataValidation>
        <x14:dataValidation type="list" allowBlank="1" showInputMessage="1" showErrorMessage="1" xr:uid="{6B324AAC-5A13-42AC-8334-D62D75A8A806}">
          <x14:formula1>
            <xm:f>'!참조_ENUM'!$W$3:$W$36</xm:f>
          </x14:formula1>
          <xm:sqref>C20:C24 C5:C16</xm:sqref>
        </x14:dataValidation>
        <x14:dataValidation type="list" allowBlank="1" showInputMessage="1" showErrorMessage="1" xr:uid="{3C81CED5-F6F7-435B-B3F0-BE20EBA1B245}">
          <x14:formula1>
            <xm:f>'!참조_ENUM'!$G$3:$G$22</xm:f>
          </x14:formula1>
          <xm:sqref>L20:L24 L5:L16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!참조_ENUM</vt:lpstr>
      <vt:lpstr>pc_skill_group</vt:lpstr>
      <vt:lpstr>pc_skill_data</vt:lpstr>
      <vt:lpstr>pc_skill_onetime</vt:lpstr>
      <vt:lpstr>pc_skill_duration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박 혁로</cp:lastModifiedBy>
  <dcterms:created xsi:type="dcterms:W3CDTF">2023-11-07T03:40:05Z</dcterms:created>
  <dcterms:modified xsi:type="dcterms:W3CDTF">2024-03-11T08:36:37Z</dcterms:modified>
</cp:coreProperties>
</file>