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842DC858-E4CA-47EB-ABA4-DF06BB076660}" xr6:coauthVersionLast="47" xr6:coauthVersionMax="47" xr10:uidLastSave="{00000000-0000-0000-0000-000000000000}"/>
  <bookViews>
    <workbookView xWindow="39420" yWindow="915" windowWidth="35370" windowHeight="15435" activeTab="4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</sheets>
  <externalReferences>
    <externalReference r:id="rId8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3" l="1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F5" i="2" s="1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D8" i="5" l="1"/>
  <c r="A6" i="6"/>
  <c r="F9" i="2"/>
  <c r="D7" i="5"/>
  <c r="A8" i="7"/>
  <c r="D5" i="2"/>
  <c r="F6" i="2"/>
  <c r="D5" i="5"/>
  <c r="A5" i="7"/>
  <c r="A7" i="7"/>
  <c r="D6" i="5"/>
  <c r="D10" i="5"/>
  <c r="A5" i="6"/>
  <c r="F10" i="2"/>
  <c r="D10" i="2"/>
  <c r="D9" i="5"/>
  <c r="F8" i="2"/>
  <c r="A7" i="6"/>
  <c r="A6" i="7"/>
  <c r="D6" i="2"/>
  <c r="D7" i="2"/>
  <c r="D8" i="2"/>
  <c r="D9" i="2"/>
  <c r="F7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</authors>
  <commentList>
    <comment ref="D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전홍림</author>
  </authors>
  <commentList>
    <comment ref="F4" authorId="0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<sst xmlns="http://schemas.openxmlformats.org/spreadsheetml/2006/main" count="248" uniqueCount="165">
  <si>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</si>
  <si>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</si>
  <si>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</si>
  <si>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</si>
  <si>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</si>
  <si>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</si>
  <si>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</si>
  <si>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</si>
  <si>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</si>
  <si>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</si>
  <si>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</si>
  <si>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</si>
  <si>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</si>
  <si>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</si>
  <si>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</si>
  <si>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</si>
  <si>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루시아</t>
  </si>
  <si>
    <t>캐릭터설명설명설명</t>
  </si>
  <si>
    <t>루시아 이격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</si>
  <si>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</si>
  <si>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</si>
  <si>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</si>
  <si>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</si>
  <si>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</si>
  <si>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</si>
  <si>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</si>
  <si>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</si>
  <si>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</si>
  <si>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</si>
  <si>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</si>
  <si>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</si>
  <si>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</si>
  <si>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</si>
  <si>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</si>
  <si>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</si>
  <si>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</si>
  <si>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</si>
  <si>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</si>
  <si>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</si>
  <si>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</si>
  <si>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</si>
  <si>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</si>
  <si>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</si>
  <si>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</si>
  <si>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</si>
  <si>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</si>
  <si>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공격력</t>
    <phoneticPr fontId="1" type="noConversion"/>
  </si>
  <si>
    <t>방어력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</si>
  <si>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</si>
  <si>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</si>
  <si>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</si>
  <si>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</si>
  <si>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</si>
  <si>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super_skill_group_id</t>
    <phoneticPr fontId="1" type="noConversion"/>
  </si>
  <si>
    <t>hp</t>
    <phoneticPr fontId="1" type="noConversion"/>
  </si>
  <si>
    <t>attack</t>
    <phoneticPr fontId="1" type="noConversion"/>
  </si>
  <si>
    <t>defend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</si>
  <si>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</si>
  <si>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</si>
  <si>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</si>
  <si>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루시아 요정 타입 서포터</t>
    <phoneticPr fontId="1" type="noConversion"/>
  </si>
  <si>
    <t>공격하자</t>
    <phoneticPr fontId="1" type="noConversion"/>
  </si>
  <si>
    <t>루시아 이격 요정 타입 서포터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</si>
  <si>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</si>
  <si>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</si>
  <si>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</si>
  <si>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</si>
  <si>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루시아 2</t>
    <phoneticPr fontId="1" type="noConversion"/>
  </si>
  <si>
    <t>루시아 이격 2</t>
    <phoneticPr fontId="1" type="noConversion"/>
  </si>
  <si>
    <t>루시아 3</t>
    <phoneticPr fontId="1" type="noConversion"/>
  </si>
  <si>
    <t>루시아 이격 3</t>
    <phoneticPr fontId="1" type="noConversion"/>
  </si>
  <si>
    <t>프리팹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</si>
  <si>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</si>
  <si>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</si>
  <si>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</si>
  <si>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</si>
  <si>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</si>
  <si>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</si>
  <si>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</si>
  <si>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</si>
  <si>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[100201, 100202,100203]</t>
    <phoneticPr fontId="1" type="noConversion"/>
  </si>
  <si>
    <t>[100301, 100302,100303]</t>
    <phoneticPr fontId="1" type="noConversion"/>
  </si>
  <si>
    <t>[100401, 100402,100403]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</si>
  <si>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</si>
  <si>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</si>
  <si>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</si>
  <si>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</si>
  <si>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</si>
  <si>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</si>
  <si>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</si>
  <si>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</si>
  <si>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</si>
  <si>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</si>
  <si>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</si>
  <si>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</si>
  <si>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</si>
  <si>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</si>
  <si>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</si>
  <si>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</si>
  <si>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</si>
  <si>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</si>
  <si>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</si>
  <si>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[2, 12]</t>
    <phoneticPr fontId="1" type="noConversion"/>
  </si>
  <si>
    <t>일기쓰기</t>
    <phoneticPr fontId="1" type="noConversion"/>
  </si>
  <si>
    <t>[8, 15]</t>
    <phoneticPr fontId="1" type="noConversion"/>
  </si>
  <si>
    <t>인별그램 올리기</t>
    <phoneticPr fontId="1" type="noConversion"/>
  </si>
  <si>
    <t>[7, 10]</t>
    <phoneticPr fontId="1" type="noConversion"/>
  </si>
  <si>
    <t>너튜브 감상</t>
    <phoneticPr fontId="1" type="noConversion"/>
  </si>
  <si>
    <t>[9, 10]</t>
    <phoneticPr fontId="1" type="noConversion"/>
  </si>
  <si>
    <t>카페 탐방</t>
    <phoneticPr fontId="1" type="noConversion"/>
  </si>
  <si>
    <t>회복량</t>
    <phoneticPr fontId="1" type="noConversion"/>
  </si>
  <si>
    <t>attack_recovery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</si>
  <si>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</si>
  <si>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</si>
  <si>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</si>
  <si>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</si>
  <si>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</si>
  <si>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</si>
  <si>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</si>
  <si>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</si>
  <si>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</si>
  <si>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</si>
  <si>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UI 프리팹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</si>
  <si>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</si>
  <si>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</si>
  <si>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</si>
  <si>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Assets/AssetResources/Prefabs/Units/Hero/Hero_100003</t>
    <phoneticPr fontId="1" type="noConversion"/>
  </si>
  <si>
    <t>Assets/AssetResources/Prefabs/Units/Hero/Hero_100004</t>
    <phoneticPr fontId="1" type="noConversion"/>
  </si>
  <si>
    <t>Assets/AssetResources/Prefabs/Units/Hero/Hero_100005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</si>
  <si>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</si>
  <si>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</si>
  <si>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Assets/AssetResources/Prefabs/UI/Units/Hero/UIHero_100003</t>
    <phoneticPr fontId="1" type="noConversion"/>
  </si>
  <si>
    <t>Assets/AssetResources/Prefabs/UI/Units/Hero/UIHero_100004</t>
    <phoneticPr fontId="1" type="noConversion"/>
  </si>
  <si>
    <t>Assets/AssetResources/Prefabs/UI/Units/Hero/UIHero_100005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</si>
  <si>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</si>
  <si>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</si>
  <si>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</si>
  <si>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</si>
  <si>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</si>
  <si>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</si>
  <si>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</si>
  <si>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</si>
  <si>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</si>
  <si>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</si>
  <si>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</si>
  <si>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</si>
  <si>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Assets/AssetResources/Textures/UI/CharacterInfo/Icon_Job_Tanker</t>
    <phoneticPr fontId="1" type="noConversion"/>
  </si>
  <si>
    <t>Assets/AssetResources/Textures/UI/CharacterInfo/Icon_Job_Supporter</t>
  </si>
  <si>
    <t>Assets/AssetResources/Textures/UI/CharacterInfo/Icon_Job_Dealer</t>
  </si>
  <si>
    <t>Assets/AssetResources/Textures/UI/CharacterInfo/Icon_Job_Healer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</si>
  <si>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</si>
  <si>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</si>
  <si>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</si>
  <si>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</si>
  <si>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Assets/AssetResources/Textures/UI/Common/Icon_Slot_Job_Tanker</t>
  </si>
  <si>
    <t>Assets/AssetResources/Textures/UI/Common/Icon_Slot_Job_Dealer</t>
    <phoneticPr fontId="1" type="noConversion"/>
  </si>
  <si>
    <t>Assets/AssetResources/Textures/UI/Common/Icon_Slot_Job_Supporter</t>
    <phoneticPr fontId="1" type="noConversion"/>
  </si>
  <si>
    <t>Assets/AssetResources/Textures/UI/Common/Icon_Slot_Job_Healer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</si>
  <si>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</si>
  <si>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</si>
  <si>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</si>
  <si>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Assets/AssetResources/Textures/UI/Common/Box_Job_Tag_Tanker</t>
    <phoneticPr fontId="1" type="noConversion"/>
  </si>
  <si>
    <t>Assets/AssetResources/Textures/UI/Common/Box_Job_Tag_Dealer</t>
    <phoneticPr fontId="1" type="noConversion"/>
  </si>
  <si>
    <t>Assets/AssetResources/Textures/UI/Common/Box_Job_Tag_Supporter</t>
    <phoneticPr fontId="1" type="noConversion"/>
  </si>
  <si>
    <t>Assets/AssetResources/Textures/UI/Common/Box_Job_Tag_Healer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</si>
</sst>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item_type"/>
      <sheetName val="@Limit"/>
      <sheetName val="@goods_type"/>
      <sheetName val="@piece_type"/>
      <sheetName val="@eqipment_type"/>
      <sheetName val="@drop_type"/>
      <sheetName val="@repeat_type"/>
      <sheetName val="@charge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>
        <row r="1">
          <cell r="A1" t="str">
            <v>TARGET_RULE_TYPE</v>
          </cell>
        </row>
      </sheetData>
      <sheetData sheetId="6"/>
      <sheetData sheetId="7">
        <row r="1">
          <cell r="A1" t="str">
            <v>SECOND_TARGET_RULE_TYPE</v>
          </cell>
        </row>
      </sheetData>
      <sheetData sheetId="8">
        <row r="1">
          <cell r="A1" t="str">
            <v>EFFECT_TYPE</v>
          </cell>
        </row>
      </sheetData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>
        <row r="1">
          <cell r="A1" t="str">
            <v>TARGET_TYPE</v>
          </cell>
        </row>
      </sheetData>
      <sheetData sheetId="14">
        <row r="1">
          <cell r="A1" t="str">
            <v>ONETIME_EFFECT_TYPE</v>
          </cell>
        </row>
      </sheetData>
      <sheetData sheetId="15">
        <row r="1">
          <cell r="A1" t="str">
            <v>DURATION_EFFECT_TYPE</v>
          </cell>
        </row>
      </sheetData>
      <sheetData sheetId="16">
        <row r="1">
          <cell r="A1" t="str">
            <v>PERSISTENCE_TYPE</v>
          </cell>
        </row>
      </sheetData>
      <sheetData sheetId="17">
        <row r="1">
          <cell r="A1" t="str">
            <v>PROJECTILE_TYPE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12-19T02:22:00.75" personId="{99C3A3CE-39E9-4C54-82A7-CCE82ABA6C36}" id="{CB45DB7A-9AF2-466B-B2A5-9B249AA35C04}">
    <text>role_icon_data 시트 참조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19</v>
      </c>
    </row>
    <row r="3" spans="1:2" x14ac:dyDescent="0.3">
      <c r="A3" s="6" t="s">
        <v>20</v>
      </c>
    </row>
    <row r="4" spans="1:2" x14ac:dyDescent="0.3">
      <c r="A4" s="7" t="s">
        <v>0</v>
      </c>
    </row>
    <row r="5" spans="1:2" x14ac:dyDescent="0.3">
      <c r="A5" s="7" t="s">
        <v>21</v>
      </c>
    </row>
    <row r="6" spans="1:2" x14ac:dyDescent="0.3">
      <c r="A6" s="7" t="s">
        <v>9</v>
      </c>
    </row>
    <row r="7" spans="1:2" x14ac:dyDescent="0.3">
      <c r="A7" s="7" t="s">
        <v>22</v>
      </c>
    </row>
    <row r="8" spans="1:2" x14ac:dyDescent="0.3">
      <c r="A8" s="7" t="s">
        <v>23</v>
      </c>
      <c r="B8" t="s">
        <v>24</v>
      </c>
    </row>
    <row r="10" spans="1:2" x14ac:dyDescent="0.3">
      <c r="A10" s="6" t="s">
        <v>25</v>
      </c>
    </row>
    <row r="11" spans="1:2" x14ac:dyDescent="0.3">
      <c r="A11" s="7" t="s">
        <v>26</v>
      </c>
    </row>
    <row r="12" spans="1:2" x14ac:dyDescent="0.3">
      <c r="A12" s="7" t="s">
        <v>27</v>
      </c>
    </row>
    <row r="13" spans="1:2" x14ac:dyDescent="0.3">
      <c r="A13" s="7" t="s">
        <v>28</v>
      </c>
    </row>
    <row r="14" spans="1:2" x14ac:dyDescent="0.3">
      <c r="A14" s="7" t="s">
        <v>29</v>
      </c>
    </row>
    <row r="15" spans="1:2" x14ac:dyDescent="0.3">
      <c r="A15" s="7" t="s">
        <v>30</v>
      </c>
      <c r="B15" t="s">
        <v>31</v>
      </c>
    </row>
    <row r="19" spans="1:1" x14ac:dyDescent="0.3">
      <c r="A19" t="s">
        <v>32</v>
      </c>
    </row>
    <row r="21" spans="1:1" x14ac:dyDescent="0.3">
      <c r="A21" t="s">
        <v>33</v>
      </c>
    </row>
    <row r="23" spans="1:1" x14ac:dyDescent="0.3">
      <c r="A23" t="s">
        <v>34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O9"/>
  <sheetViews>
    <sheetView workbookViewId="0">
      <selection activeCell="K7" sqref="K7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</cols>
  <sheetData>
    <row r="1" spans="1:15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</row>
    <row r="2" spans="1:15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</row>
    <row r="3" spans="1:15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</row>
    <row r="4" spans="1:15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</row>
    <row r="5" spans="1:15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</row>
    <row r="6" spans="1:15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</row>
    <row r="7" spans="1:15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</row>
    <row r="8" spans="1:15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5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Q10"/>
  <sheetViews>
    <sheetView topLeftCell="G1" workbookViewId="0">
      <selection activeCell="L5" sqref="L5"/>
    </sheetView>
  </sheetViews>
  <sheetFormatPr defaultRowHeight="16.5" x14ac:dyDescent="0.3"/>
  <cols>
    <col min="1" max="1" width="21.375" bestFit="1" customWidth="1"/>
    <col min="2" max="2" width="13.5" bestFit="1" customWidth="1"/>
    <col min="3" max="3" width="10.25" bestFit="1" customWidth="1"/>
    <col min="4" max="5" width="20.125" customWidth="1"/>
    <col min="6" max="6" width="20.625" customWidth="1"/>
    <col min="7" max="7" width="25.125" bestFit="1" customWidth="1"/>
    <col min="8" max="9" width="16.875" bestFit="1" customWidth="1"/>
    <col min="10" max="10" width="14.875" bestFit="1" customWidth="1"/>
    <col min="11" max="11" width="16.875" bestFit="1" customWidth="1"/>
    <col min="12" max="12" width="16.75" bestFit="1" customWidth="1"/>
    <col min="13" max="13" width="53.875" bestFit="1" customWidth="1"/>
    <col min="14" max="14" width="53.875" customWidth="1"/>
    <col min="15" max="15" width="51.375" bestFit="1" customWidth="1"/>
    <col min="16" max="16" width="16.75" bestFit="1" customWidth="1"/>
    <col min="17" max="17" width="19.25" bestFit="1" customWidth="1"/>
  </cols>
  <sheetData>
    <row r="1" spans="1:17" x14ac:dyDescent="0.3">
      <c r="A1" t="s">
        <v>73</v>
      </c>
      <c r="I1" s="9"/>
    </row>
    <row r="2" spans="1:17" x14ac:dyDescent="0.3">
      <c r="A2" s="1" t="s">
        <v>2</v>
      </c>
      <c r="B2" s="1" t="s">
        <v>3</v>
      </c>
      <c r="C2" s="1" t="s">
        <v>90</v>
      </c>
      <c r="D2" s="1" t="s">
        <v>91</v>
      </c>
      <c r="E2" s="1" t="s">
        <v>120</v>
      </c>
      <c r="F2" s="1" t="s">
        <v>4</v>
      </c>
      <c r="G2" s="1" t="s">
        <v>5</v>
      </c>
      <c r="H2" s="1" t="s">
        <v>92</v>
      </c>
      <c r="I2" s="1" t="s">
        <v>93</v>
      </c>
      <c r="J2" s="1" t="s">
        <v>94</v>
      </c>
      <c r="K2" s="1" t="s">
        <v>95</v>
      </c>
      <c r="L2" s="1" t="s">
        <v>6</v>
      </c>
      <c r="M2" s="1" t="s">
        <v>71</v>
      </c>
      <c r="N2" s="1" t="s">
        <v>122</v>
      </c>
      <c r="O2" s="1" t="s">
        <v>7</v>
      </c>
      <c r="P2" s="1" t="s">
        <v>96</v>
      </c>
      <c r="Q2" s="1" t="s">
        <v>8</v>
      </c>
    </row>
    <row r="3" spans="1:17" x14ac:dyDescent="0.3">
      <c r="A3" s="2" t="s">
        <v>0</v>
      </c>
      <c r="B3" s="2" t="s">
        <v>9</v>
      </c>
      <c r="C3" s="2" t="s">
        <v>0</v>
      </c>
      <c r="D3" s="2" t="s">
        <v>119</v>
      </c>
      <c r="E3" s="2" t="s">
        <v>9</v>
      </c>
      <c r="F3" s="2" t="s">
        <v>10</v>
      </c>
      <c r="G3" s="2" t="s">
        <v>9</v>
      </c>
      <c r="H3" s="2" t="s">
        <v>0</v>
      </c>
      <c r="I3" s="2" t="s">
        <v>26</v>
      </c>
      <c r="J3" s="2" t="s">
        <v>0</v>
      </c>
      <c r="K3" s="2" t="s">
        <v>9</v>
      </c>
      <c r="L3" s="2" t="s">
        <v>0</v>
      </c>
      <c r="M3" s="2" t="s">
        <v>9</v>
      </c>
      <c r="N3" s="2" t="s">
        <v>9</v>
      </c>
      <c r="O3" s="2" t="s">
        <v>9</v>
      </c>
      <c r="P3" s="2" t="s">
        <v>9</v>
      </c>
      <c r="Q3" s="2" t="s">
        <v>9</v>
      </c>
    </row>
    <row r="4" spans="1:17" x14ac:dyDescent="0.3">
      <c r="A4" s="3" t="s">
        <v>1</v>
      </c>
      <c r="B4" s="3" t="s">
        <v>13</v>
      </c>
      <c r="C4" s="3" t="s">
        <v>145</v>
      </c>
      <c r="D4" s="3" t="s">
        <v>118</v>
      </c>
      <c r="E4" s="3" t="s">
        <v>121</v>
      </c>
      <c r="F4" s="3" t="s">
        <v>66</v>
      </c>
      <c r="G4" s="3" t="s">
        <v>11</v>
      </c>
      <c r="H4" s="3" t="s">
        <v>115</v>
      </c>
      <c r="I4" s="3" t="s">
        <v>114</v>
      </c>
      <c r="J4" s="3" t="s">
        <v>116</v>
      </c>
      <c r="K4" s="3" t="s">
        <v>117</v>
      </c>
      <c r="L4" s="3" t="s">
        <v>12</v>
      </c>
      <c r="M4" s="3" t="s">
        <v>72</v>
      </c>
      <c r="N4" s="3" t="s">
        <v>123</v>
      </c>
      <c r="O4" s="3" t="s">
        <v>14</v>
      </c>
      <c r="P4" s="3" t="s">
        <v>97</v>
      </c>
      <c r="Q4" s="3" t="s">
        <v>15</v>
      </c>
    </row>
    <row r="5" spans="1:17" x14ac:dyDescent="0.3">
      <c r="A5" s="4">
        <v>100001</v>
      </c>
      <c r="B5" s="4" t="s">
        <v>16</v>
      </c>
      <c r="C5" s="4">
        <v>3</v>
      </c>
      <c r="D5" s="4">
        <f>INDEX('!참조_ENUM'!$N$3:$N$7,MATCH(E5,'!참조_ENUM'!$O$3:$O$7,0))</f>
        <v>1</v>
      </c>
      <c r="E5" s="11" t="s">
        <v>137</v>
      </c>
      <c r="F5" s="4">
        <f>INDEX('!참조_ENUM'!$B$3:$B$9,MATCH(G5,'!참조_ENUM'!$C$3:$C$9,0))</f>
        <v>2</v>
      </c>
      <c r="G5" s="8" t="s">
        <v>141</v>
      </c>
      <c r="H5" s="4">
        <v>24</v>
      </c>
      <c r="I5" s="10" t="s">
        <v>98</v>
      </c>
      <c r="J5" s="4">
        <v>170</v>
      </c>
      <c r="K5" s="4" t="s">
        <v>99</v>
      </c>
      <c r="L5" s="4">
        <v>100001</v>
      </c>
      <c r="M5" s="4" t="s">
        <v>124</v>
      </c>
      <c r="N5" s="4" t="s">
        <v>129</v>
      </c>
      <c r="O5" s="4" t="s">
        <v>135</v>
      </c>
      <c r="P5" s="4"/>
      <c r="Q5" s="4" t="s">
        <v>17</v>
      </c>
    </row>
    <row r="6" spans="1:17" x14ac:dyDescent="0.3">
      <c r="A6" s="4">
        <v>100002</v>
      </c>
      <c r="B6" s="4" t="s">
        <v>18</v>
      </c>
      <c r="C6" s="4">
        <v>3</v>
      </c>
      <c r="D6" s="4">
        <f>INDEX('!참조_ENUM'!$N$3:$N$7,MATCH(E6,'!참조_ENUM'!$O$3:$O$7,0))</f>
        <v>2</v>
      </c>
      <c r="E6" s="11" t="s">
        <v>138</v>
      </c>
      <c r="F6" s="4">
        <f>INDEX('!참조_ENUM'!$B$3:$B$9,MATCH(G6,'!참조_ENUM'!$C$3:$C$9,0))</f>
        <v>2</v>
      </c>
      <c r="G6" s="8" t="s">
        <v>141</v>
      </c>
      <c r="H6" s="4">
        <v>20</v>
      </c>
      <c r="I6" s="10" t="s">
        <v>100</v>
      </c>
      <c r="J6" s="4">
        <v>160</v>
      </c>
      <c r="K6" s="4" t="s">
        <v>101</v>
      </c>
      <c r="L6" s="4">
        <v>100002</v>
      </c>
      <c r="M6" s="4" t="s">
        <v>125</v>
      </c>
      <c r="N6" s="4" t="s">
        <v>130</v>
      </c>
      <c r="O6" s="4" t="s">
        <v>136</v>
      </c>
      <c r="P6" s="4"/>
      <c r="Q6" s="4" t="s">
        <v>17</v>
      </c>
    </row>
    <row r="7" spans="1:17" x14ac:dyDescent="0.3">
      <c r="A7" s="4">
        <v>100003</v>
      </c>
      <c r="B7" s="4" t="s">
        <v>67</v>
      </c>
      <c r="C7" s="4">
        <v>3</v>
      </c>
      <c r="D7" s="4">
        <f>INDEX('!참조_ENUM'!$N$3:$N$7,MATCH(E7,'!참조_ENUM'!$O$3:$O$7,0))</f>
        <v>2</v>
      </c>
      <c r="E7" s="11" t="s">
        <v>138</v>
      </c>
      <c r="F7" s="4">
        <f>INDEX('!참조_ENUM'!$B$3:$B$9,MATCH(G7,'!참조_ENUM'!$C$3:$C$9,0))</f>
        <v>2</v>
      </c>
      <c r="G7" s="8" t="s">
        <v>141</v>
      </c>
      <c r="H7" s="4">
        <v>10</v>
      </c>
      <c r="I7" s="10" t="s">
        <v>102</v>
      </c>
      <c r="J7" s="4">
        <v>150</v>
      </c>
      <c r="K7" s="4" t="s">
        <v>103</v>
      </c>
      <c r="L7" s="4">
        <v>100003</v>
      </c>
      <c r="M7" s="4" t="s">
        <v>126</v>
      </c>
      <c r="N7" s="4" t="s">
        <v>131</v>
      </c>
      <c r="O7" s="4" t="s">
        <v>135</v>
      </c>
      <c r="P7" s="4"/>
      <c r="Q7" s="4" t="s">
        <v>17</v>
      </c>
    </row>
    <row r="8" spans="1:17" x14ac:dyDescent="0.3">
      <c r="A8" s="4">
        <v>100004</v>
      </c>
      <c r="B8" s="4" t="s">
        <v>68</v>
      </c>
      <c r="C8" s="4">
        <v>3</v>
      </c>
      <c r="D8" s="4">
        <f>INDEX('!참조_ENUM'!$N$3:$N$7,MATCH(E8,'!참조_ENUM'!$O$3:$O$7,0))</f>
        <v>3</v>
      </c>
      <c r="E8" s="11" t="s">
        <v>139</v>
      </c>
      <c r="F8" s="4">
        <f>INDEX('!참조_ENUM'!$B$3:$B$9,MATCH(G8,'!참조_ENUM'!$C$3:$C$9,0))</f>
        <v>2</v>
      </c>
      <c r="G8" s="8" t="s">
        <v>141</v>
      </c>
      <c r="H8" s="4">
        <v>30</v>
      </c>
      <c r="I8" s="10" t="s">
        <v>104</v>
      </c>
      <c r="J8" s="4">
        <v>168</v>
      </c>
      <c r="K8" s="4" t="s">
        <v>105</v>
      </c>
      <c r="L8" s="4">
        <v>100004</v>
      </c>
      <c r="M8" s="4" t="s">
        <v>127</v>
      </c>
      <c r="N8" s="4" t="s">
        <v>132</v>
      </c>
      <c r="O8" s="4" t="s">
        <v>136</v>
      </c>
      <c r="P8" s="4"/>
      <c r="Q8" s="4" t="s">
        <v>17</v>
      </c>
    </row>
    <row r="9" spans="1:17" x14ac:dyDescent="0.3">
      <c r="A9" s="4">
        <v>100005</v>
      </c>
      <c r="B9" s="4" t="s">
        <v>69</v>
      </c>
      <c r="C9" s="4">
        <v>4</v>
      </c>
      <c r="D9" s="4">
        <f>INDEX('!참조_ENUM'!$N$3:$N$7,MATCH(E9,'!참조_ENUM'!$O$3:$O$7,0))</f>
        <v>4</v>
      </c>
      <c r="E9" s="11" t="s">
        <v>140</v>
      </c>
      <c r="F9" s="4">
        <f>INDEX('!참조_ENUM'!$B$3:$B$9,MATCH(G9,'!참조_ENUM'!$C$3:$C$9,0))</f>
        <v>2</v>
      </c>
      <c r="G9" s="8" t="s">
        <v>141</v>
      </c>
      <c r="H9" s="4">
        <v>22</v>
      </c>
      <c r="I9" s="10" t="s">
        <v>106</v>
      </c>
      <c r="J9" s="4">
        <v>167</v>
      </c>
      <c r="K9" s="4" t="s">
        <v>107</v>
      </c>
      <c r="L9" s="4">
        <v>100005</v>
      </c>
      <c r="M9" s="4" t="s">
        <v>128</v>
      </c>
      <c r="N9" s="4" t="s">
        <v>133</v>
      </c>
      <c r="O9" s="4" t="s">
        <v>135</v>
      </c>
      <c r="P9" s="4"/>
      <c r="Q9" s="4" t="s">
        <v>17</v>
      </c>
    </row>
    <row r="10" spans="1:17" x14ac:dyDescent="0.3">
      <c r="A10" s="4">
        <v>100006</v>
      </c>
      <c r="B10" s="4" t="s">
        <v>70</v>
      </c>
      <c r="C10" s="4">
        <v>3</v>
      </c>
      <c r="D10" s="4">
        <f>INDEX('!참조_ENUM'!$N$3:$N$7,MATCH(E10,'!참조_ENUM'!$O$3:$O$7,0))</f>
        <v>4</v>
      </c>
      <c r="E10" s="11" t="s">
        <v>140</v>
      </c>
      <c r="F10" s="4">
        <f>INDEX('!참조_ENUM'!$B$3:$B$9,MATCH(G10,'!참조_ENUM'!$C$3:$C$9,0))</f>
        <v>2</v>
      </c>
      <c r="G10" s="8" t="s">
        <v>141</v>
      </c>
      <c r="H10" s="4">
        <v>16</v>
      </c>
      <c r="I10" s="10" t="s">
        <v>108</v>
      </c>
      <c r="J10" s="4">
        <v>156</v>
      </c>
      <c r="K10" s="4" t="s">
        <v>109</v>
      </c>
      <c r="L10" s="4">
        <v>100006</v>
      </c>
      <c r="M10" s="4" t="s">
        <v>127</v>
      </c>
      <c r="N10" s="4" t="s">
        <v>134</v>
      </c>
      <c r="O10" s="4" t="s">
        <v>136</v>
      </c>
      <c r="P10" s="4"/>
      <c r="Q10" s="4" t="s">
        <v>17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3F419FD-C813-4E3F-9701-4E344FD4F16F}">
          <x14:formula1>
            <xm:f>'!참조_ENUM'!$O$3:$O$7</xm:f>
          </x14:formula1>
          <xm:sqref>E5:E10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G5:G10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Q10"/>
  <sheetViews>
    <sheetView tabSelected="1" workbookViewId="0">
      <selection activeCell="Q10" sqref="Q10"/>
    </sheetView>
  </sheetViews>
  <sheetFormatPr defaultRowHeight="16.5" x14ac:dyDescent="0.3"/>
  <cols>
    <col min="1" max="1" width="27.625" bestFit="1" customWidth="1"/>
    <col min="2" max="2" width="28.25" bestFit="1" customWidth="1"/>
    <col min="3" max="3" width="11.875" bestFit="1" customWidth="1"/>
    <col min="4" max="4" width="29.875" bestFit="1" customWidth="1"/>
    <col min="5" max="5" width="15.375" bestFit="1" customWidth="1"/>
    <col min="6" max="6" width="23.5" bestFit="1" customWidth="1"/>
    <col min="7" max="7" width="21.75" bestFit="1" customWidth="1"/>
    <col min="8" max="8" width="20.125" bestFit="1" customWidth="1"/>
    <col min="9" max="10" width="7.75" bestFit="1" customWidth="1"/>
    <col min="11" max="11" width="7.875" bestFit="1" customWidth="1"/>
    <col min="12" max="12" width="15.875" bestFit="1" customWidth="1"/>
    <col min="13" max="13" width="8.375" bestFit="1" customWidth="1"/>
    <col min="14" max="14" width="9.25" bestFit="1" customWidth="1"/>
    <col min="15" max="15" width="14.375" bestFit="1" customWidth="1"/>
    <col min="16" max="16" width="14.625" bestFit="1" customWidth="1"/>
    <col min="17" max="17" width="16.75" bestFit="1" customWidth="1"/>
  </cols>
  <sheetData>
    <row r="1" spans="1:17" x14ac:dyDescent="0.3">
      <c r="A1" t="s">
        <v>74</v>
      </c>
    </row>
    <row r="2" spans="1:17" x14ac:dyDescent="0.3">
      <c r="A2" s="1" t="s">
        <v>35</v>
      </c>
      <c r="B2" s="1" t="s">
        <v>36</v>
      </c>
      <c r="C2" s="1" t="s">
        <v>76</v>
      </c>
      <c r="D2" s="1" t="s">
        <v>37</v>
      </c>
      <c r="E2" s="1" t="s">
        <v>40</v>
      </c>
      <c r="F2" s="1" t="s">
        <v>42</v>
      </c>
      <c r="G2" s="1" t="s">
        <v>43</v>
      </c>
      <c r="H2" s="1" t="s">
        <v>44</v>
      </c>
      <c r="I2" s="1" t="s">
        <v>45</v>
      </c>
      <c r="J2" s="1" t="s">
        <v>46</v>
      </c>
      <c r="K2" s="1" t="s">
        <v>47</v>
      </c>
      <c r="L2" s="1" t="s">
        <v>110</v>
      </c>
      <c r="M2" s="1" t="s">
        <v>83</v>
      </c>
      <c r="N2" s="1" t="s">
        <v>84</v>
      </c>
      <c r="O2" s="1" t="s">
        <v>85</v>
      </c>
      <c r="P2" s="1" t="s">
        <v>48</v>
      </c>
      <c r="Q2" s="1" t="s">
        <v>49</v>
      </c>
    </row>
    <row r="3" spans="1:17" x14ac:dyDescent="0.3">
      <c r="A3" s="2" t="s">
        <v>0</v>
      </c>
      <c r="B3" s="2" t="s">
        <v>9</v>
      </c>
      <c r="C3" s="2" t="s">
        <v>21</v>
      </c>
      <c r="D3" s="2" t="s">
        <v>38</v>
      </c>
      <c r="E3" s="2" t="s">
        <v>9</v>
      </c>
      <c r="F3" s="2" t="s">
        <v>26</v>
      </c>
      <c r="G3" s="2" t="s">
        <v>0</v>
      </c>
      <c r="H3" s="2" t="s">
        <v>0</v>
      </c>
      <c r="I3" s="2" t="s">
        <v>21</v>
      </c>
      <c r="J3" s="2" t="s">
        <v>21</v>
      </c>
      <c r="K3" s="2" t="s">
        <v>21</v>
      </c>
      <c r="L3" s="2" t="s">
        <v>21</v>
      </c>
      <c r="M3" s="2" t="s">
        <v>21</v>
      </c>
      <c r="N3" s="2" t="s">
        <v>21</v>
      </c>
      <c r="O3" s="2" t="s">
        <v>21</v>
      </c>
      <c r="P3" s="2" t="s">
        <v>21</v>
      </c>
      <c r="Q3" s="2" t="s">
        <v>9</v>
      </c>
    </row>
    <row r="4" spans="1:17" x14ac:dyDescent="0.3">
      <c r="A4" s="3" t="s">
        <v>12</v>
      </c>
      <c r="B4" s="3" t="s">
        <v>11</v>
      </c>
      <c r="C4" s="3" t="s">
        <v>77</v>
      </c>
      <c r="D4" s="3" t="s">
        <v>39</v>
      </c>
      <c r="E4" s="3" t="s">
        <v>41</v>
      </c>
      <c r="F4" s="3" t="s">
        <v>51</v>
      </c>
      <c r="G4" s="3" t="s">
        <v>52</v>
      </c>
      <c r="H4" s="3" t="s">
        <v>53</v>
      </c>
      <c r="I4" s="3" t="s">
        <v>54</v>
      </c>
      <c r="J4" s="3" t="s">
        <v>55</v>
      </c>
      <c r="K4" s="3" t="s">
        <v>56</v>
      </c>
      <c r="L4" s="3" t="s">
        <v>111</v>
      </c>
      <c r="M4" s="3" t="s">
        <v>87</v>
      </c>
      <c r="N4" s="3" t="s">
        <v>89</v>
      </c>
      <c r="O4" s="3" t="s">
        <v>86</v>
      </c>
      <c r="P4" s="3" t="s">
        <v>57</v>
      </c>
      <c r="Q4" s="3" t="s">
        <v>58</v>
      </c>
    </row>
    <row r="5" spans="1:17" x14ac:dyDescent="0.3">
      <c r="A5" s="4">
        <v>100001</v>
      </c>
      <c r="B5" s="4" t="s">
        <v>60</v>
      </c>
      <c r="C5" s="4">
        <v>5</v>
      </c>
      <c r="D5" s="4">
        <f>INDEX('!참조_ENUM'!$F$3:$F$6,MATCH(E5,'!참조_ENUM'!$G$3:$G$6,0))</f>
        <v>1</v>
      </c>
      <c r="E5" s="8" t="s">
        <v>142</v>
      </c>
      <c r="F5" s="4" t="s">
        <v>78</v>
      </c>
      <c r="G5" s="4">
        <v>0</v>
      </c>
      <c r="H5" s="4">
        <v>0</v>
      </c>
      <c r="I5" s="4">
        <v>500</v>
      </c>
      <c r="J5" s="4">
        <v>20</v>
      </c>
      <c r="K5" s="4">
        <v>10</v>
      </c>
      <c r="L5" s="4">
        <v>0.01</v>
      </c>
      <c r="M5" s="4">
        <v>1</v>
      </c>
      <c r="N5" s="4">
        <v>1</v>
      </c>
      <c r="O5" s="4">
        <v>0.1</v>
      </c>
      <c r="P5" s="4">
        <v>5</v>
      </c>
      <c r="Q5" s="4" t="s">
        <v>61</v>
      </c>
    </row>
    <row r="6" spans="1:17" x14ac:dyDescent="0.3">
      <c r="A6" s="4">
        <v>100002</v>
      </c>
      <c r="B6" s="4" t="s">
        <v>62</v>
      </c>
      <c r="C6" s="4">
        <v>6</v>
      </c>
      <c r="D6" s="4">
        <f>INDEX('!참조_ENUM'!$F$3:$F$6,MATCH(E6,'!참조_ENUM'!$G$3:$G$6,0))</f>
        <v>1</v>
      </c>
      <c r="E6" s="8" t="s">
        <v>142</v>
      </c>
      <c r="F6" s="4" t="s">
        <v>79</v>
      </c>
      <c r="G6" s="4">
        <v>0</v>
      </c>
      <c r="H6" s="4">
        <v>0</v>
      </c>
      <c r="I6" s="4">
        <v>500</v>
      </c>
      <c r="J6" s="4">
        <v>21</v>
      </c>
      <c r="K6" s="4">
        <v>12</v>
      </c>
      <c r="L6" s="4">
        <v>0.01</v>
      </c>
      <c r="M6" s="4">
        <v>1</v>
      </c>
      <c r="N6" s="4">
        <v>1</v>
      </c>
      <c r="O6" s="4">
        <v>0.1</v>
      </c>
      <c r="P6" s="4">
        <v>5</v>
      </c>
      <c r="Q6" s="4" t="s">
        <v>63</v>
      </c>
    </row>
    <row r="7" spans="1:17" x14ac:dyDescent="0.3">
      <c r="A7" s="4">
        <v>100003</v>
      </c>
      <c r="B7" s="4" t="s">
        <v>60</v>
      </c>
      <c r="C7" s="4">
        <v>8</v>
      </c>
      <c r="D7" s="4">
        <f>INDEX('!참조_ENUM'!$F$3:$F$6,MATCH(E7,'!참조_ENUM'!$G$3:$G$6,0))</f>
        <v>2</v>
      </c>
      <c r="E7" s="8" t="s">
        <v>143</v>
      </c>
      <c r="F7" s="4" t="s">
        <v>80</v>
      </c>
      <c r="G7" s="4">
        <v>0</v>
      </c>
      <c r="H7" s="4">
        <v>0</v>
      </c>
      <c r="I7" s="4">
        <v>500</v>
      </c>
      <c r="J7" s="4">
        <v>22</v>
      </c>
      <c r="K7" s="4">
        <v>10</v>
      </c>
      <c r="L7" s="4">
        <v>0.01</v>
      </c>
      <c r="M7" s="4">
        <v>1</v>
      </c>
      <c r="N7" s="4">
        <v>1</v>
      </c>
      <c r="O7" s="4">
        <v>0.1</v>
      </c>
      <c r="P7" s="4">
        <v>5</v>
      </c>
      <c r="Q7" s="4" t="s">
        <v>61</v>
      </c>
    </row>
    <row r="8" spans="1:17" x14ac:dyDescent="0.3">
      <c r="A8" s="4">
        <v>100004</v>
      </c>
      <c r="B8" s="4" t="s">
        <v>62</v>
      </c>
      <c r="C8" s="4">
        <v>9</v>
      </c>
      <c r="D8" s="4">
        <f>INDEX('!참조_ENUM'!$F$3:$F$6,MATCH(E8,'!참조_ENUM'!$G$3:$G$6,0))</f>
        <v>2</v>
      </c>
      <c r="E8" s="8" t="s">
        <v>143</v>
      </c>
      <c r="F8" s="4" t="s">
        <v>81</v>
      </c>
      <c r="G8" s="4">
        <v>0</v>
      </c>
      <c r="H8" s="4">
        <v>0</v>
      </c>
      <c r="I8" s="4">
        <v>500</v>
      </c>
      <c r="J8" s="4">
        <v>23</v>
      </c>
      <c r="K8" s="4">
        <v>12</v>
      </c>
      <c r="L8" s="4">
        <v>0.01</v>
      </c>
      <c r="M8" s="4">
        <v>1</v>
      </c>
      <c r="N8" s="4">
        <v>1</v>
      </c>
      <c r="O8" s="4">
        <v>0.1</v>
      </c>
      <c r="P8" s="4">
        <v>5</v>
      </c>
      <c r="Q8" s="4" t="s">
        <v>63</v>
      </c>
    </row>
    <row r="9" spans="1:17" x14ac:dyDescent="0.3">
      <c r="A9" s="4">
        <v>100005</v>
      </c>
      <c r="B9" s="4" t="s">
        <v>60</v>
      </c>
      <c r="C9" s="4">
        <v>12</v>
      </c>
      <c r="D9" s="4">
        <f>INDEX('!참조_ENUM'!$F$3:$F$6,MATCH(E9,'!참조_ENUM'!$G$3:$G$6,0))</f>
        <v>3</v>
      </c>
      <c r="E9" s="8" t="s">
        <v>144</v>
      </c>
      <c r="F9" s="4" t="s">
        <v>82</v>
      </c>
      <c r="G9" s="4">
        <v>0</v>
      </c>
      <c r="H9" s="4">
        <v>0</v>
      </c>
      <c r="I9" s="4">
        <v>500</v>
      </c>
      <c r="J9" s="4">
        <v>24</v>
      </c>
      <c r="K9" s="4">
        <v>10</v>
      </c>
      <c r="L9" s="4">
        <v>0.01</v>
      </c>
      <c r="M9" s="4">
        <v>1</v>
      </c>
      <c r="N9" s="4">
        <v>1</v>
      </c>
      <c r="O9" s="4">
        <v>0.1</v>
      </c>
      <c r="P9" s="4">
        <v>5</v>
      </c>
      <c r="Q9" s="4" t="s">
        <v>61</v>
      </c>
    </row>
    <row r="10" spans="1:17" x14ac:dyDescent="0.3">
      <c r="A10" s="4">
        <v>100006</v>
      </c>
      <c r="B10" s="4" t="s">
        <v>62</v>
      </c>
      <c r="C10" s="4">
        <v>11</v>
      </c>
      <c r="D10" s="4">
        <f>INDEX('!참조_ENUM'!$F$3:$F$6,MATCH(E10,'!참조_ENUM'!$G$3:$G$6,0))</f>
        <v>3</v>
      </c>
      <c r="E10" s="8" t="s">
        <v>144</v>
      </c>
      <c r="F10" s="4" t="s">
        <v>88</v>
      </c>
      <c r="G10" s="4">
        <v>0</v>
      </c>
      <c r="H10" s="4">
        <v>0</v>
      </c>
      <c r="I10" s="4">
        <v>500</v>
      </c>
      <c r="J10" s="4">
        <v>25</v>
      </c>
      <c r="K10" s="4">
        <v>12</v>
      </c>
      <c r="L10" s="4">
        <v>0.01</v>
      </c>
      <c r="M10" s="4">
        <v>1</v>
      </c>
      <c r="N10" s="4">
        <v>1</v>
      </c>
      <c r="O10" s="4">
        <v>0.1</v>
      </c>
      <c r="P10" s="4">
        <v>5</v>
      </c>
      <c r="Q10" s="4" t="s">
        <v>63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E5:E10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C7" sqref="C7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75</v>
      </c>
    </row>
    <row r="2" spans="1:3" x14ac:dyDescent="0.3">
      <c r="A2" s="1" t="s">
        <v>64</v>
      </c>
      <c r="B2" s="1" t="s">
        <v>65</v>
      </c>
      <c r="C2" s="1" t="s">
        <v>50</v>
      </c>
    </row>
    <row r="3" spans="1:3" x14ac:dyDescent="0.3">
      <c r="A3" s="2" t="s">
        <v>38</v>
      </c>
      <c r="B3" s="2" t="s">
        <v>9</v>
      </c>
      <c r="C3" s="2" t="s">
        <v>9</v>
      </c>
    </row>
    <row r="4" spans="1:3" x14ac:dyDescent="0.3">
      <c r="A4" s="3" t="s">
        <v>39</v>
      </c>
      <c r="B4" s="3" t="s">
        <v>13</v>
      </c>
      <c r="C4" s="3" t="s">
        <v>59</v>
      </c>
    </row>
    <row r="5" spans="1:3" x14ac:dyDescent="0.3">
      <c r="A5" s="4">
        <f>INDEX('!참조_ENUM'!$F$3:$F$6,MATCH(B5,'!참조_ENUM'!$G$3:$G$6,0))</f>
        <v>1</v>
      </c>
      <c r="B5" s="11" t="s">
        <v>142</v>
      </c>
      <c r="C5" s="4" t="s">
        <v>150</v>
      </c>
    </row>
    <row r="6" spans="1:3" x14ac:dyDescent="0.3">
      <c r="A6" s="4">
        <f>INDEX('!참조_ENUM'!$F$3:$F$6,MATCH(B6,'!참조_ENUM'!$G$3:$G$6,0))</f>
        <v>2</v>
      </c>
      <c r="B6" s="11" t="s">
        <v>143</v>
      </c>
      <c r="C6" s="4" t="s">
        <v>158</v>
      </c>
    </row>
    <row r="7" spans="1:3" x14ac:dyDescent="0.3">
      <c r="A7" s="4">
        <f>INDEX('!참조_ENUM'!$F$3:$F$6,MATCH(B7,'!참조_ENUM'!$G$3:$G$6,0))</f>
        <v>3</v>
      </c>
      <c r="B7" s="11" t="s">
        <v>144</v>
      </c>
      <c r="C7" s="4" t="s">
        <v>151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E8" sqref="A2:E8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112</v>
      </c>
    </row>
    <row r="2" spans="1:5" x14ac:dyDescent="0.3">
      <c r="A2" s="1" t="s">
        <v>113</v>
      </c>
      <c r="B2" s="1" t="s">
        <v>65</v>
      </c>
      <c r="C2" s="1" t="s">
        <v>50</v>
      </c>
      <c r="D2" s="1" t="s">
        <v>152</v>
      </c>
      <c r="E2" s="1" t="s">
        <v>159</v>
      </c>
    </row>
    <row r="3" spans="1:5" x14ac:dyDescent="0.3">
      <c r="A3" s="2" t="s">
        <v>119</v>
      </c>
      <c r="B3" s="2" t="s">
        <v>9</v>
      </c>
      <c r="C3" s="2" t="s">
        <v>9</v>
      </c>
      <c r="D3" s="2" t="s">
        <v>9</v>
      </c>
      <c r="E3" s="2" t="s">
        <v>9</v>
      </c>
    </row>
    <row r="4" spans="1:5" x14ac:dyDescent="0.3">
      <c r="A4" s="3" t="s">
        <v>118</v>
      </c>
      <c r="B4" s="3" t="s">
        <v>13</v>
      </c>
      <c r="C4" s="3" t="s">
        <v>59</v>
      </c>
      <c r="D4" s="3" t="s">
        <v>153</v>
      </c>
      <c r="E4" s="3" t="s">
        <v>160</v>
      </c>
    </row>
    <row r="5" spans="1:5" x14ac:dyDescent="0.3">
      <c r="A5" s="4">
        <f>INDEX('!참조_ENUM'!$N$3:$N$7,MATCH(B5,'!참조_ENUM'!$O$3:$O$7,0))</f>
        <v>1</v>
      </c>
      <c r="B5" s="11" t="s">
        <v>137</v>
      </c>
      <c r="C5" s="4" t="s">
        <v>146</v>
      </c>
      <c r="D5" s="4" t="s">
        <v>154</v>
      </c>
      <c r="E5" s="4" t="s">
        <v>161</v>
      </c>
    </row>
    <row r="6" spans="1:5" x14ac:dyDescent="0.3">
      <c r="A6" s="4">
        <f>INDEX('!참조_ENUM'!$N$3:$N$7,MATCH(B6,'!참조_ENUM'!$O$3:$O$7,0))</f>
        <v>2</v>
      </c>
      <c r="B6" s="11" t="s">
        <v>138</v>
      </c>
      <c r="C6" s="4" t="s">
        <v>148</v>
      </c>
      <c r="D6" s="4" t="s">
        <v>155</v>
      </c>
      <c r="E6" s="4" t="s">
        <v>162</v>
      </c>
    </row>
    <row r="7" spans="1:5" x14ac:dyDescent="0.3">
      <c r="A7" s="4">
        <f>INDEX('!참조_ENUM'!$N$3:$N$7,MATCH(B7,'!참조_ENUM'!$O$3:$O$7,0))</f>
        <v>3</v>
      </c>
      <c r="B7" s="11" t="s">
        <v>139</v>
      </c>
      <c r="C7" s="4" t="s">
        <v>147</v>
      </c>
      <c r="D7" s="4" t="s">
        <v>156</v>
      </c>
      <c r="E7" s="4" t="s">
        <v>163</v>
      </c>
    </row>
    <row r="8" spans="1:5" x14ac:dyDescent="0.3">
      <c r="A8" s="4">
        <f>INDEX('!참조_ENUM'!$N$3:$N$7,MATCH(B8,'!참조_ENUM'!$O$3:$O$7,0))</f>
        <v>4</v>
      </c>
      <c r="B8" s="11" t="s">
        <v>140</v>
      </c>
      <c r="C8" s="4" t="s">
        <v>149</v>
      </c>
      <c r="D8" s="4" t="s">
        <v>157</v>
      </c>
      <c r="E8" s="4" t="s">
        <v>164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2024-01-09T06:30:33Z</dcterms:modified>
</cp:coreProperties>
</file>