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_V2\"/>
    </mc:Choice>
  </mc:AlternateContent>
  <xr:revisionPtr revIDLastSave="0" documentId="13_ncr:1_{7C669559-F0A8-44C4-B2E0-C17C8836AF78}" xr6:coauthVersionLast="47" xr6:coauthVersionMax="47" xr10:uidLastSave="{00000000-0000-0000-0000-000000000000}"/>
  <bookViews>
    <workbookView xWindow="38280" yWindow="-120" windowWidth="38640" windowHeight="21240" activeTab="4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S5" i="1"/>
  <c r="Q6" i="1"/>
  <c r="R6" i="1"/>
  <c r="S6" i="1"/>
  <c r="AM7" i="1"/>
  <c r="AL7" i="1"/>
  <c r="AK7" i="1"/>
  <c r="AM6" i="1"/>
  <c r="AL6" i="1"/>
  <c r="AK6" i="1"/>
  <c r="AM5" i="1"/>
  <c r="AL5" i="1"/>
  <c r="AK5" i="1"/>
  <c r="AM4" i="1"/>
  <c r="E16" i="5" s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J16" i="3" s="1"/>
  <c r="AH3" i="1"/>
  <c r="AG3" i="1"/>
  <c r="AI2" i="1"/>
  <c r="AH2" i="1"/>
  <c r="AG2" i="1"/>
  <c r="AG1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5" i="5" l="1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D8" i="8" l="1"/>
  <c r="D6" i="8"/>
  <c r="D7" i="8"/>
  <c r="D5" i="8"/>
  <c r="B6" i="8"/>
  <c r="B7" i="8"/>
  <c r="B5" i="8"/>
  <c r="B8" i="8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D16" i="7"/>
  <c r="D15" i="7"/>
  <c r="D14" i="7"/>
  <c r="D13" i="7"/>
  <c r="D12" i="7"/>
  <c r="D11" i="7"/>
  <c r="D10" i="7"/>
  <c r="D9" i="7"/>
  <c r="D8" i="7"/>
  <c r="D6" i="7"/>
  <c r="D5" i="7"/>
  <c r="D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<sst xmlns="http://schemas.openxmlformats.org/spreadsheetml/2006/main" count="363" uniqueCount="182">
  <si>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</si>
  <si>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</si>
  <si>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</si>
  <si>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</si>
  <si>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</si>
  <si>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</si>
  <si>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</si>
  <si>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</si>
  <si>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</si>
  <si>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</si>
  <si>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</si>
  <si>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</si>
  <si>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</si>
  <si>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</si>
  <si>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</si>
  <si>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</si>
  <si>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</si>
  <si>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</si>
  <si>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</si>
  <si>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</si>
  <si>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</si>
  <si>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</si>
  <si>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</si>
  <si>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</si>
  <si>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</si>
  <si>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</si>
  <si>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</si>
  <si>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</si>
  <si>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</si>
  <si>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</si>
  <si>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</si>
  <si>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</si>
  <si>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</si>
  <si>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</si>
  <si>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</si>
  <si>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</si>
  <si>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</si>
  <si>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</si>
  <si>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</si>
  <si>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</si>
  <si>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</si>
  <si>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</si>
  <si>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</si>
  <si>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</si>
  <si>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</si>
  <si>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</si>
  <si>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</si>
  <si>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</si>
  <si>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</si>
  <si>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</si>
  <si>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</si>
  <si>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</si>
  <si>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</si>
  <si>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</si>
  <si>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</si>
  <si>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</si>
  <si>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</si>
  <si>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</si>
  <si>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</si>
  <si>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</si>
  <si>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</si>
  <si>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</si>
  <si>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</si>
  <si>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</si>
  <si>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</si>
  <si>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</si>
  <si>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</si>
  <si>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</si>
  <si>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</si>
  <si>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</si>
  <si>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</si>
  <si>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</si>
  <si>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</si>
  <si>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</si>
  <si>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</si>
  <si>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</si>
  <si>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</si>
  <si>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</si>
  <si>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</si>
  <si>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</si>
  <si>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</si>
  <si>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</si>
  <si>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</si>
  <si>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</si>
  <si>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</si>
  <si>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</si>
  <si>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</si>
  <si>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</si>
  <si>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</si>
  <si>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</si>
  <si>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</si>
  <si>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</si>
  <si>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</si>
  <si>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</si>
  <si>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</si>
  <si>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</si>
  <si>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</si>
  <si>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</si>
  <si>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</si>
  <si>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</si>
  <si>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</si>
  <si>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</si>
  <si>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</si>
  <si>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</si>
  <si>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</si>
  <si>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</si>
  <si>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</si>
  <si>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</si>
  <si>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</si>
  <si>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</si>
  <si>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</si>
  <si>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</si>
  <si>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</si>
  <si>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</si>
  <si>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</si>
  <si>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</si>
  <si>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</si>
  <si>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</si>
  <si>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</si>
  <si>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</si>
  <si>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</si>
  <si>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</si>
  <si>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</si>
  <si>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</si>
  <si>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</si>
  <si>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</si>
  <si>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</si>
  <si>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</si>
  <si>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</si>
  <si>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</si>
  <si>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</si>
  <si>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</si>
  <si>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</si>
  <si>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</si>
  <si>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</si>
  <si>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</si>
  <si>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</si>
  <si>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</si>
  <si>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</si>
  <si>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</si>
  <si>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</si>
  <si>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</si>
  <si>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</si>
  <si>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</si>
  <si>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</si>
  <si>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</si>
  <si>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</si>
  <si>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</si>
  <si>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</si>
  <si>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</si>
  <si>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</si>
  <si>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</si>
  <si>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</si>
  <si>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</si>
  <si>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</si>
  <si>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</si>
  <si>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</si>
  <si>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</si>
  <si>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</si>
  <si>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</si>
  <si>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</si>
  <si>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</si>
  <si>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</si>
  <si>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</si>
  <si>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</si>
  <si>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</si>
  <si>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</si>
  <si>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</si>
  <si>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</si>
  <si>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</si>
  <si>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</si>
  <si>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</si>
  <si>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</si>
  <si>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</si>
  <si>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</si>
  <si>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</si>
  <si>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</si>
  <si>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</si>
  <si>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int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</si>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</sst>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  <row r="7">
          <cell r="A7" t="str">
            <v>NONE_EFFECT</v>
          </cell>
          <cell r="B7">
            <v>3</v>
          </cell>
          <cell r="C7" t="str">
            <v>3 빈 이펙트(일회성 효과는 없음)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K1" workbookViewId="0">
      <selection activeCell="Q4" sqref="Q4:S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NONE_EFFECT</v>
      </c>
      <c r="R6" s="8">
        <f>'[1]@onetime_effect_type'!$B7</f>
        <v>3</v>
      </c>
      <c r="S6" s="8" t="str">
        <f>'[1]@onetime_effect_type'!$C7</f>
        <v>3 빈 이펙트(일회성 효과는 없음)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16"/>
  <sheetViews>
    <sheetView workbookViewId="0">
      <selection activeCell="A5" sqref="A5:A16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11.875" bestFit="1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171</v>
      </c>
      <c r="G2" s="1" t="s">
        <v>30</v>
      </c>
      <c r="H2" s="1" t="s">
        <v>177</v>
      </c>
      <c r="I2" s="1" t="s">
        <v>109</v>
      </c>
      <c r="J2" s="1" t="s">
        <v>70</v>
      </c>
      <c r="K2" s="1" t="s">
        <v>148</v>
      </c>
    </row>
    <row r="3" spans="1:11" x14ac:dyDescent="0.3">
      <c r="A3" s="2" t="s">
        <v>181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178</v>
      </c>
      <c r="I3" s="2" t="s">
        <v>3</v>
      </c>
      <c r="J3" s="2" t="s">
        <v>3</v>
      </c>
      <c r="K3" s="2" t="s">
        <v>180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176</v>
      </c>
      <c r="F4" s="3" t="s">
        <v>172</v>
      </c>
      <c r="G4" s="3" t="s">
        <v>29</v>
      </c>
      <c r="H4" s="3" t="s">
        <v>179</v>
      </c>
      <c r="I4" s="3" t="s">
        <v>110</v>
      </c>
      <c r="J4" s="3" t="s">
        <v>71</v>
      </c>
      <c r="K4" s="3" t="s">
        <v>149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INDEX('!참조_ENUM'!$AL$3:$AL$7,MATCH(F5,'!참조_ENUM'!$AM$3:$AM$7,0))</f>
        <v>1</v>
      </c>
      <c r="F5" s="29" t="s">
        <v>173</v>
      </c>
      <c r="G5" s="6" t="s">
        <v>30</v>
      </c>
      <c r="H5" s="30">
        <v>0</v>
      </c>
      <c r="I5" s="27" t="s">
        <v>161</v>
      </c>
      <c r="J5" s="4" t="s">
        <v>152</v>
      </c>
      <c r="K5" s="4" t="s">
        <v>151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155</v>
      </c>
      <c r="D6" s="4">
        <v>2.5</v>
      </c>
      <c r="E6" s="4">
        <f>INDEX('!참조_ENUM'!$AL$3:$AL$7,MATCH(F6,'!참조_ENUM'!$AM$3:$AM$7,0))</f>
        <v>1</v>
      </c>
      <c r="F6" s="29" t="s">
        <v>173</v>
      </c>
      <c r="G6" s="6" t="s">
        <v>30</v>
      </c>
      <c r="H6" s="30">
        <v>0</v>
      </c>
      <c r="I6" s="27" t="s">
        <v>161</v>
      </c>
      <c r="J6" s="4" t="s">
        <v>152</v>
      </c>
      <c r="K6" s="4" t="s">
        <v>156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INDEX('!참조_ENUM'!$AL$3:$AL$7,MATCH(F7,'!참조_ENUM'!$AM$3:$AM$7,0))</f>
        <v>1</v>
      </c>
      <c r="F7" s="29" t="s">
        <v>173</v>
      </c>
      <c r="G7" s="6" t="s">
        <v>30</v>
      </c>
      <c r="H7" s="30">
        <v>0</v>
      </c>
      <c r="I7" s="27" t="s">
        <v>161</v>
      </c>
      <c r="J7" s="4" t="s">
        <v>152</v>
      </c>
      <c r="K7" s="4" t="s">
        <v>158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INDEX('!참조_ENUM'!$AL$3:$AL$7,MATCH(F8,'!참조_ENUM'!$AM$3:$AM$7,0))</f>
        <v>1</v>
      </c>
      <c r="F8" s="29" t="s">
        <v>173</v>
      </c>
      <c r="G8" s="6" t="s">
        <v>30</v>
      </c>
      <c r="H8" s="30">
        <v>0</v>
      </c>
      <c r="I8" s="27" t="s">
        <v>161</v>
      </c>
      <c r="J8" s="4" t="s">
        <v>152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INDEX('!참조_ENUM'!$AL$3:$AL$7,MATCH(F9,'!참조_ENUM'!$AM$3:$AM$7,0))</f>
        <v>1</v>
      </c>
      <c r="F9" s="29" t="s">
        <v>173</v>
      </c>
      <c r="G9" s="6" t="s">
        <v>30</v>
      </c>
      <c r="H9" s="30">
        <v>0</v>
      </c>
      <c r="I9" s="27" t="s">
        <v>161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INDEX('!참조_ENUM'!$AL$3:$AL$7,MATCH(F10,'!참조_ENUM'!$AM$3:$AM$7,0))</f>
        <v>2</v>
      </c>
      <c r="F10" s="29" t="s">
        <v>174</v>
      </c>
      <c r="G10" s="6" t="s">
        <v>30</v>
      </c>
      <c r="H10" s="30">
        <v>0</v>
      </c>
      <c r="I10" s="27" t="s">
        <v>161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INDEX('!참조_ENUM'!$AL$3:$AL$7,MATCH(F11,'!참조_ENUM'!$AM$3:$AM$7,0))</f>
        <v>1</v>
      </c>
      <c r="F11" s="29" t="s">
        <v>173</v>
      </c>
      <c r="G11" s="6" t="s">
        <v>30</v>
      </c>
      <c r="H11" s="30">
        <v>0</v>
      </c>
      <c r="I11" s="27" t="s">
        <v>161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INDEX('!참조_ENUM'!$AL$3:$AL$7,MATCH(F12,'!참조_ENUM'!$AM$3:$AM$7,0))</f>
        <v>2</v>
      </c>
      <c r="F12" s="29" t="s">
        <v>174</v>
      </c>
      <c r="G12" s="6" t="s">
        <v>30</v>
      </c>
      <c r="H12" s="30">
        <v>0</v>
      </c>
      <c r="I12" s="27" t="s">
        <v>161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INDEX('!참조_ENUM'!$AL$3:$AL$7,MATCH(F13,'!참조_ENUM'!$AM$3:$AM$7,0))</f>
        <v>1</v>
      </c>
      <c r="F13" s="29" t="s">
        <v>173</v>
      </c>
      <c r="G13" s="6" t="s">
        <v>30</v>
      </c>
      <c r="H13" s="30">
        <v>0</v>
      </c>
      <c r="I13" s="27" t="s">
        <v>161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INDEX('!참조_ENUM'!$AL$3:$AL$7,MATCH(F14,'!참조_ENUM'!$AM$3:$AM$7,0))</f>
        <v>2</v>
      </c>
      <c r="F14" s="29" t="s">
        <v>174</v>
      </c>
      <c r="G14" s="6" t="s">
        <v>30</v>
      </c>
      <c r="H14" s="30">
        <v>0</v>
      </c>
      <c r="I14" s="27" t="s">
        <v>161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INDEX('!참조_ENUM'!$AL$3:$AL$7,MATCH(F15,'!참조_ENUM'!$AM$3:$AM$7,0))</f>
        <v>1</v>
      </c>
      <c r="F15" s="29" t="s">
        <v>173</v>
      </c>
      <c r="G15" s="6" t="s">
        <v>30</v>
      </c>
      <c r="H15" s="30">
        <v>0</v>
      </c>
      <c r="I15" s="27" t="s">
        <v>161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INDEX('!참조_ENUM'!$AL$3:$AL$7,MATCH(F16,'!참조_ENUM'!$AM$3:$AM$7,0))</f>
        <v>2</v>
      </c>
      <c r="F16" s="29" t="s">
        <v>174</v>
      </c>
      <c r="G16" s="6" t="s">
        <v>30</v>
      </c>
      <c r="H16" s="30">
        <v>0</v>
      </c>
      <c r="I16" s="27" t="s">
        <v>161</v>
      </c>
      <c r="J16" s="4" t="s">
        <v>105</v>
      </c>
      <c r="K16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'!참조_ENUM'!$AM$3:$AM$7</xm:f>
          </x14:formula1>
          <xm:sqref>F5:F16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workbookViewId="0">
      <selection activeCell="B5" sqref="B5:B16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16384" width="9" style="15"/>
  </cols>
  <sheetData>
    <row r="1" spans="1:22" x14ac:dyDescent="0.3">
      <c r="A1" s="15" t="s">
        <v>35</v>
      </c>
    </row>
    <row r="2" spans="1:22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126</v>
      </c>
      <c r="J2" s="17" t="s">
        <v>162</v>
      </c>
      <c r="K2" s="17" t="s">
        <v>163</v>
      </c>
      <c r="L2" s="17" t="s">
        <v>114</v>
      </c>
      <c r="M2" s="17" t="s">
        <v>115</v>
      </c>
      <c r="N2" s="17" t="s">
        <v>116</v>
      </c>
      <c r="O2" s="17" t="s">
        <v>122</v>
      </c>
      <c r="P2" s="17" t="s">
        <v>74</v>
      </c>
      <c r="Q2" s="17" t="s">
        <v>65</v>
      </c>
      <c r="R2" s="17" t="s">
        <v>66</v>
      </c>
      <c r="S2" s="17" t="s">
        <v>128</v>
      </c>
      <c r="T2" s="17" t="s">
        <v>129</v>
      </c>
      <c r="U2" s="17" t="s">
        <v>76</v>
      </c>
      <c r="V2" s="17" t="s">
        <v>147</v>
      </c>
    </row>
    <row r="3" spans="1:22" ht="49.5" x14ac:dyDescent="0.3">
      <c r="A3" s="18" t="s">
        <v>181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164</v>
      </c>
      <c r="K3" s="18" t="s">
        <v>118</v>
      </c>
      <c r="L3" s="19" t="s">
        <v>117</v>
      </c>
      <c r="M3" s="19" t="s">
        <v>118</v>
      </c>
      <c r="N3" s="19" t="s">
        <v>119</v>
      </c>
      <c r="O3" s="19" t="s">
        <v>123</v>
      </c>
      <c r="P3" s="18" t="s">
        <v>67</v>
      </c>
      <c r="Q3" s="18" t="s">
        <v>67</v>
      </c>
      <c r="R3" s="18" t="s">
        <v>67</v>
      </c>
      <c r="S3" s="18" t="s">
        <v>130</v>
      </c>
      <c r="T3" s="18" t="s">
        <v>130</v>
      </c>
      <c r="U3" s="18" t="s">
        <v>3</v>
      </c>
      <c r="V3" s="18" t="s">
        <v>3</v>
      </c>
    </row>
    <row r="4" spans="1:22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127</v>
      </c>
      <c r="J4" s="24" t="s">
        <v>165</v>
      </c>
      <c r="K4" s="24" t="s">
        <v>166</v>
      </c>
      <c r="L4" s="24" t="s">
        <v>120</v>
      </c>
      <c r="M4" s="24" t="s">
        <v>121</v>
      </c>
      <c r="N4" s="24" t="s">
        <v>125</v>
      </c>
      <c r="O4" s="24" t="s">
        <v>124</v>
      </c>
      <c r="P4" s="24" t="s">
        <v>75</v>
      </c>
      <c r="Q4" s="24" t="s">
        <v>68</v>
      </c>
      <c r="R4" s="24" t="s">
        <v>69</v>
      </c>
      <c r="S4" s="24" t="s">
        <v>131</v>
      </c>
      <c r="T4" s="24" t="s">
        <v>132</v>
      </c>
      <c r="U4" s="24" t="s">
        <v>77</v>
      </c>
      <c r="V4" s="24" t="s">
        <v>146</v>
      </c>
    </row>
    <row r="5" spans="1:22" x14ac:dyDescent="0.3">
      <c r="A5" s="25">
        <v>200001</v>
      </c>
      <c r="B5" s="25">
        <v>200001</v>
      </c>
      <c r="C5" s="23" t="s">
        <v>150</v>
      </c>
      <c r="D5" s="25">
        <v>1</v>
      </c>
      <c r="E5" s="23">
        <f>INDEX('!참조_ENUM'!$B$3:$B$81,MATCH(F5,'!참조_ENUM'!$C$3:$C$81,0))</f>
        <v>6</v>
      </c>
      <c r="F5" s="22" t="s">
        <v>143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</row>
    <row r="6" spans="1:22" x14ac:dyDescent="0.3">
      <c r="A6" s="25">
        <v>200002</v>
      </c>
      <c r="B6" s="25">
        <v>200002</v>
      </c>
      <c r="C6" s="23" t="s">
        <v>153</v>
      </c>
      <c r="D6" s="25">
        <v>1</v>
      </c>
      <c r="E6" s="23">
        <f>INDEX('!참조_ENUM'!$B$3:$B$81,MATCH(F6,'!참조_ENUM'!$C$3:$C$81,0))</f>
        <v>6</v>
      </c>
      <c r="F6" s="22" t="s">
        <v>143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</row>
    <row r="7" spans="1:22" x14ac:dyDescent="0.3">
      <c r="A7" s="25">
        <v>200003</v>
      </c>
      <c r="B7" s="25">
        <v>200003</v>
      </c>
      <c r="C7" s="23" t="s">
        <v>157</v>
      </c>
      <c r="D7" s="25">
        <v>1</v>
      </c>
      <c r="E7" s="23">
        <f>INDEX('!참조_ENUM'!$B$3:$B$81,MATCH(F7,'!참조_ENUM'!$C$3:$C$81,0))</f>
        <v>6</v>
      </c>
      <c r="F7" s="22" t="s">
        <v>143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167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145</v>
      </c>
      <c r="V7" s="25" t="s">
        <v>159</v>
      </c>
    </row>
    <row r="8" spans="1:22" x14ac:dyDescent="0.3">
      <c r="A8" s="25">
        <v>200004</v>
      </c>
      <c r="B8" s="25">
        <v>200004</v>
      </c>
      <c r="C8" s="23" t="s">
        <v>168</v>
      </c>
      <c r="D8" s="25">
        <v>1</v>
      </c>
      <c r="E8" s="23">
        <f>INDEX('!참조_ENUM'!$B$3:$B$81,MATCH(F8,'!참조_ENUM'!$C$3:$C$81,0))</f>
        <v>6</v>
      </c>
      <c r="F8" s="22" t="s">
        <v>143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167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145</v>
      </c>
      <c r="V8" s="25" t="s">
        <v>169</v>
      </c>
    </row>
    <row r="9" spans="1:22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INDEX('!참조_ENUM'!$B$3:$B$81,MATCH(F9,'!참조_ENUM'!$C$3:$C$81,0))</f>
        <v>6</v>
      </c>
      <c r="F9" s="22" t="s">
        <v>143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167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</row>
    <row r="10" spans="1:22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INDEX('!참조_ENUM'!$B$3:$B$81,MATCH(F10,'!참조_ENUM'!$C$3:$C$81,0))</f>
        <v>6</v>
      </c>
      <c r="F10" s="22" t="s">
        <v>143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167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</row>
    <row r="11" spans="1:22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INDEX('!참조_ENUM'!$B$3:$B$81,MATCH(F11,'!참조_ENUM'!$C$3:$C$81,0))</f>
        <v>6</v>
      </c>
      <c r="F11" s="22" t="s">
        <v>143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167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</row>
    <row r="12" spans="1:22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INDEX('!참조_ENUM'!$B$3:$B$81,MATCH(F12,'!참조_ENUM'!$C$3:$C$81,0))</f>
        <v>6</v>
      </c>
      <c r="F12" s="22" t="s">
        <v>143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167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</row>
    <row r="13" spans="1:22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INDEX('!참조_ENUM'!$B$3:$B$81,MATCH(F13,'!참조_ENUM'!$C$3:$C$81,0))</f>
        <v>6</v>
      </c>
      <c r="F13" s="22" t="s">
        <v>143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167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</row>
    <row r="14" spans="1:22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INDEX('!참조_ENUM'!$B$3:$B$81,MATCH(F14,'!참조_ENUM'!$C$3:$C$81,0))</f>
        <v>6</v>
      </c>
      <c r="F14" s="22" t="s">
        <v>143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167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</row>
    <row r="15" spans="1:22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INDEX('!참조_ENUM'!$B$3:$B$81,MATCH(F15,'!참조_ENUM'!$C$3:$C$81,0))</f>
        <v>7</v>
      </c>
      <c r="F15" s="22" t="s">
        <v>144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167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</row>
    <row r="16" spans="1:22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INDEX('!참조_ENUM'!$B$3:$B$81,MATCH(F16,'!참조_ENUM'!$C$3:$C$81,0))</f>
        <v>7</v>
      </c>
      <c r="F16" s="22" t="s">
        <v>144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167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H16"/>
  <sheetViews>
    <sheetView workbookViewId="0">
      <selection activeCell="A3" sqref="A3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3.25" customWidth="1"/>
    <col min="5" max="5" width="33.75" customWidth="1"/>
    <col min="8" max="8" width="72.25" bestFit="1" customWidth="1"/>
  </cols>
  <sheetData>
    <row r="1" spans="1:8" x14ac:dyDescent="0.3">
      <c r="A1" t="s">
        <v>41</v>
      </c>
    </row>
    <row r="2" spans="1:8" x14ac:dyDescent="0.3">
      <c r="A2" s="1" t="s">
        <v>40</v>
      </c>
      <c r="B2" s="1" t="s">
        <v>46</v>
      </c>
      <c r="C2" s="1" t="s">
        <v>47</v>
      </c>
      <c r="D2" s="1" t="s">
        <v>20</v>
      </c>
      <c r="E2" s="1" t="s">
        <v>23</v>
      </c>
      <c r="F2" s="1" t="s">
        <v>33</v>
      </c>
      <c r="G2" s="1" t="s">
        <v>25</v>
      </c>
      <c r="H2" s="1" t="s">
        <v>78</v>
      </c>
    </row>
    <row r="3" spans="1:8" ht="33" x14ac:dyDescent="0.3">
      <c r="A3" s="7" t="s">
        <v>181</v>
      </c>
      <c r="B3" s="7" t="s">
        <v>48</v>
      </c>
      <c r="C3" s="7" t="s">
        <v>3</v>
      </c>
      <c r="D3" s="7" t="s">
        <v>21</v>
      </c>
      <c r="E3" s="7" t="s">
        <v>3</v>
      </c>
      <c r="F3" s="2" t="s">
        <v>0</v>
      </c>
      <c r="G3" s="7" t="s">
        <v>7</v>
      </c>
      <c r="H3" s="2" t="s">
        <v>3</v>
      </c>
    </row>
    <row r="4" spans="1:8" ht="17.25" thickBot="1" x14ac:dyDescent="0.35">
      <c r="A4" s="9" t="s">
        <v>42</v>
      </c>
      <c r="B4" s="9" t="s">
        <v>49</v>
      </c>
      <c r="C4" s="9" t="s">
        <v>50</v>
      </c>
      <c r="D4" s="9" t="s">
        <v>22</v>
      </c>
      <c r="E4" s="9" t="s">
        <v>24</v>
      </c>
      <c r="F4" s="9" t="s">
        <v>32</v>
      </c>
      <c r="G4" s="9" t="s">
        <v>26</v>
      </c>
      <c r="H4" s="9" t="s">
        <v>79</v>
      </c>
    </row>
    <row r="5" spans="1:8" x14ac:dyDescent="0.3">
      <c r="A5" s="10">
        <v>100001</v>
      </c>
      <c r="B5" s="11">
        <f>INDEX('!참조_ENUM'!$R$3:$R$6,MATCH(C5,'!참조_ENUM'!$S$3:$S$6,0))</f>
        <v>1</v>
      </c>
      <c r="C5" s="20" t="s">
        <v>142</v>
      </c>
      <c r="D5" s="11">
        <f>INDEX('!참조_ENUM'!$F$3:$F$13,MATCH(E5,'!참조_ENUM'!$G$3:$G$13,0))</f>
        <v>101</v>
      </c>
      <c r="E5" s="20" t="s">
        <v>133</v>
      </c>
      <c r="F5" s="11">
        <v>0</v>
      </c>
      <c r="G5" s="11">
        <v>1</v>
      </c>
      <c r="H5" s="11" t="s">
        <v>175</v>
      </c>
    </row>
    <row r="6" spans="1:8" x14ac:dyDescent="0.3">
      <c r="A6" s="12">
        <v>100002</v>
      </c>
      <c r="B6" s="4">
        <f>INDEX('!참조_ENUM'!$R$3:$R$6,MATCH(C6,'!참조_ENUM'!$S$3:$S$6,0))</f>
        <v>1</v>
      </c>
      <c r="C6" s="22" t="s">
        <v>142</v>
      </c>
      <c r="D6" s="4">
        <f>INDEX('!참조_ENUM'!$F$3:$F$13,MATCH(E6,'!참조_ENUM'!$G$3:$G$13,0))</f>
        <v>101</v>
      </c>
      <c r="E6" s="22" t="s">
        <v>133</v>
      </c>
      <c r="F6" s="4">
        <v>0</v>
      </c>
      <c r="G6" s="4">
        <v>1.1000000000000001</v>
      </c>
      <c r="H6" s="4" t="s">
        <v>154</v>
      </c>
    </row>
    <row r="7" spans="1:8" x14ac:dyDescent="0.3">
      <c r="A7" s="12">
        <v>100003</v>
      </c>
      <c r="B7" s="4">
        <f>INDEX('!참조_ENUM'!$R$3:$R$6,MATCH(C7,'!참조_ENUM'!$S$3:$S$6,0))</f>
        <v>1</v>
      </c>
      <c r="C7" s="22" t="s">
        <v>142</v>
      </c>
      <c r="D7" s="4">
        <f>INDEX('!참조_ENUM'!$F$3:$F$13,MATCH(E7,'!참조_ENUM'!$G$3:$G$13,0))</f>
        <v>101</v>
      </c>
      <c r="E7" s="22" t="s">
        <v>133</v>
      </c>
      <c r="F7" s="4">
        <v>0</v>
      </c>
      <c r="G7" s="4">
        <v>1</v>
      </c>
      <c r="H7" s="4" t="s">
        <v>160</v>
      </c>
    </row>
    <row r="8" spans="1:8" ht="17.25" thickBot="1" x14ac:dyDescent="0.35">
      <c r="A8" s="13">
        <v>100004</v>
      </c>
      <c r="B8" s="14">
        <f>INDEX('!참조_ENUM'!$R$3:$R$6,MATCH(C8,'!참조_ENUM'!$S$3:$S$6,0))</f>
        <v>1</v>
      </c>
      <c r="C8" s="21" t="s">
        <v>142</v>
      </c>
      <c r="D8" s="14">
        <f>INDEX('!참조_ENUM'!$F$3:$F$13,MATCH(E8,'!참조_ENUM'!$G$3:$G$13,0))</f>
        <v>101</v>
      </c>
      <c r="E8" s="21" t="s">
        <v>133</v>
      </c>
      <c r="F8" s="14">
        <v>0</v>
      </c>
      <c r="G8" s="14">
        <v>1.2</v>
      </c>
      <c r="H8" s="14" t="s">
        <v>170</v>
      </c>
    </row>
    <row r="9" spans="1:8" x14ac:dyDescent="0.3">
      <c r="A9" s="12">
        <v>100005</v>
      </c>
      <c r="B9" s="4">
        <f>INDEX('!참조_ENUM'!$R$3:$R$6,MATCH(C9,'!참조_ENUM'!$S$3:$S$6,0))</f>
        <v>1</v>
      </c>
      <c r="C9" s="22" t="s">
        <v>142</v>
      </c>
      <c r="D9" s="4">
        <f>INDEX('!참조_ENUM'!$F$3:$F$13,MATCH(E9,'!참조_ENUM'!$G$3:$G$13,0))</f>
        <v>101</v>
      </c>
      <c r="E9" s="22" t="s">
        <v>133</v>
      </c>
      <c r="F9" s="4">
        <v>0</v>
      </c>
      <c r="G9" s="4">
        <v>1</v>
      </c>
      <c r="H9" s="4" t="s">
        <v>86</v>
      </c>
    </row>
    <row r="10" spans="1:8" ht="17.25" thickBot="1" x14ac:dyDescent="0.35">
      <c r="A10" s="13">
        <v>100006</v>
      </c>
      <c r="B10" s="14">
        <f>INDEX('!참조_ENUM'!$R$3:$R$6,MATCH(C10,'!참조_ENUM'!$S$3:$S$6,0))</f>
        <v>1</v>
      </c>
      <c r="C10" s="21" t="s">
        <v>142</v>
      </c>
      <c r="D10" s="14">
        <f>INDEX('!참조_ENUM'!$F$3:$F$13,MATCH(E10,'!참조_ENUM'!$G$3:$G$13,0))</f>
        <v>101</v>
      </c>
      <c r="E10" s="21" t="s">
        <v>133</v>
      </c>
      <c r="F10" s="14">
        <v>0</v>
      </c>
      <c r="G10" s="14">
        <v>1.2</v>
      </c>
      <c r="H10" s="14" t="s">
        <v>86</v>
      </c>
    </row>
    <row r="11" spans="1:8" x14ac:dyDescent="0.3">
      <c r="A11" s="12">
        <v>100007</v>
      </c>
      <c r="B11" s="4">
        <f>INDEX('!참조_ENUM'!$R$3:$R$6,MATCH(C11,'!참조_ENUM'!$S$3:$S$6,0))</f>
        <v>1</v>
      </c>
      <c r="C11" s="22" t="s">
        <v>142</v>
      </c>
      <c r="D11" s="4">
        <f>INDEX('!참조_ENUM'!$F$3:$F$13,MATCH(E11,'!참조_ENUM'!$G$3:$G$13,0))</f>
        <v>101</v>
      </c>
      <c r="E11" s="22" t="s">
        <v>133</v>
      </c>
      <c r="F11" s="4">
        <v>0</v>
      </c>
      <c r="G11" s="4">
        <v>1</v>
      </c>
      <c r="H11" s="4" t="s">
        <v>86</v>
      </c>
    </row>
    <row r="12" spans="1:8" ht="17.25" thickBot="1" x14ac:dyDescent="0.35">
      <c r="A12" s="13">
        <v>100008</v>
      </c>
      <c r="B12" s="14">
        <f>INDEX('!참조_ENUM'!$R$3:$R$6,MATCH(C12,'!참조_ENUM'!$S$3:$S$6,0))</f>
        <v>1</v>
      </c>
      <c r="C12" s="21" t="s">
        <v>142</v>
      </c>
      <c r="D12" s="14">
        <f>INDEX('!참조_ENUM'!$F$3:$F$13,MATCH(E12,'!참조_ENUM'!$G$3:$G$13,0))</f>
        <v>101</v>
      </c>
      <c r="E12" s="21" t="s">
        <v>133</v>
      </c>
      <c r="F12" s="14">
        <v>0</v>
      </c>
      <c r="G12" s="14">
        <v>1.2</v>
      </c>
      <c r="H12" s="14" t="s">
        <v>86</v>
      </c>
    </row>
    <row r="13" spans="1:8" x14ac:dyDescent="0.3">
      <c r="A13" s="12">
        <v>100009</v>
      </c>
      <c r="B13" s="4">
        <f>INDEX('!참조_ENUM'!$R$3:$R$6,MATCH(C13,'!참조_ENUM'!$S$3:$S$6,0))</f>
        <v>1</v>
      </c>
      <c r="C13" s="22" t="s">
        <v>142</v>
      </c>
      <c r="D13" s="4">
        <f>INDEX('!참조_ENUM'!$F$3:$F$13,MATCH(E13,'!참조_ENUM'!$G$3:$G$13,0))</f>
        <v>101</v>
      </c>
      <c r="E13" s="22" t="s">
        <v>133</v>
      </c>
      <c r="F13" s="4">
        <v>0</v>
      </c>
      <c r="G13" s="4">
        <v>1</v>
      </c>
      <c r="H13" s="4" t="s">
        <v>86</v>
      </c>
    </row>
    <row r="14" spans="1:8" ht="17.25" thickBot="1" x14ac:dyDescent="0.35">
      <c r="A14" s="13">
        <v>100010</v>
      </c>
      <c r="B14" s="14">
        <f>INDEX('!참조_ENUM'!$R$3:$R$6,MATCH(C14,'!참조_ENUM'!$S$3:$S$6,0))</f>
        <v>1</v>
      </c>
      <c r="C14" s="21" t="s">
        <v>142</v>
      </c>
      <c r="D14" s="14">
        <f>INDEX('!참조_ENUM'!$F$3:$F$13,MATCH(E14,'!참조_ENUM'!$G$3:$G$13,0))</f>
        <v>101</v>
      </c>
      <c r="E14" s="21" t="s">
        <v>133</v>
      </c>
      <c r="F14" s="14">
        <v>0</v>
      </c>
      <c r="G14" s="14">
        <v>1.25</v>
      </c>
      <c r="H14" s="14" t="s">
        <v>86</v>
      </c>
    </row>
    <row r="15" spans="1:8" x14ac:dyDescent="0.3">
      <c r="A15" s="12">
        <v>100011</v>
      </c>
      <c r="B15" s="4">
        <f>INDEX('!참조_ENUM'!$R$3:$R$6,MATCH(C15,'!참조_ENUM'!$S$3:$S$6,0))</f>
        <v>1</v>
      </c>
      <c r="C15" s="22" t="s">
        <v>142</v>
      </c>
      <c r="D15" s="4">
        <f>INDEX('!참조_ENUM'!$F$3:$F$13,MATCH(E15,'!참조_ENUM'!$G$3:$G$13,0))</f>
        <v>101</v>
      </c>
      <c r="E15" s="22" t="s">
        <v>133</v>
      </c>
      <c r="F15" s="4">
        <v>0</v>
      </c>
      <c r="G15" s="4">
        <v>1</v>
      </c>
      <c r="H15" s="4" t="s">
        <v>86</v>
      </c>
    </row>
    <row r="16" spans="1:8" ht="17.25" thickBot="1" x14ac:dyDescent="0.35">
      <c r="A16" s="13">
        <v>100012</v>
      </c>
      <c r="B16" s="14">
        <f>INDEX('!참조_ENUM'!$R$3:$R$6,MATCH(C16,'!참조_ENUM'!$S$3:$S$6,0))</f>
        <v>1</v>
      </c>
      <c r="C16" s="21" t="s">
        <v>142</v>
      </c>
      <c r="D16" s="14">
        <f>INDEX('!참조_ENUM'!$F$3:$F$13,MATCH(E16,'!참조_ENUM'!$G$3:$G$13,0))</f>
        <v>101</v>
      </c>
      <c r="E16" s="21" t="s">
        <v>133</v>
      </c>
      <c r="F16" s="14">
        <v>0</v>
      </c>
      <c r="G16" s="14">
        <v>1.3</v>
      </c>
      <c r="H16" s="14" t="s">
        <v>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249DD8-55D9-4D51-9E0F-ABF4FB9FFE5F}">
          <x14:formula1>
            <xm:f>'!참조_ENUM'!$G$3:$G$13</xm:f>
          </x14:formula1>
          <xm:sqref>E5:E16</xm:sqref>
        </x14:dataValidation>
        <x14:dataValidation type="list" allowBlank="1" showInputMessage="1" showErrorMessage="1" xr:uid="{9179875D-F66C-4B4C-B300-5DB42CE56D8C}">
          <x14:formula1>
            <xm:f>'!참조_ENUM'!$S$3:$S$6</xm:f>
          </x14:formula1>
          <xm:sqref>C5:C16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tabSelected="1" workbookViewId="0">
      <selection activeCell="A3" sqref="A3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181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INDEX('!참조_ENUM'!$V$3:$V$13,MATCH(C5,'!참조_ENUM'!$W$3:$W$13,0))</f>
        <v>1</v>
      </c>
      <c r="C5" s="22" t="s">
        <v>134</v>
      </c>
      <c r="D5" s="4">
        <f>INDEX('!참조_ENUM'!$Z$3:$Z$6,MATCH(E5,'!참조_ENUM'!$AA$3:$AA$6,0))</f>
        <v>2</v>
      </c>
      <c r="E5" s="22" t="s">
        <v>138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900</v>
      </c>
      <c r="L5" s="22" t="s">
        <v>140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INDEX('!참조_ENUM'!$V$3:$V$13,MATCH(C6,'!참조_ENUM'!$W$3:$W$13,0))</f>
        <v>101</v>
      </c>
      <c r="C6" s="22" t="s">
        <v>135</v>
      </c>
      <c r="D6" s="4">
        <f>INDEX('!참조_ENUM'!$Z$3:$Z$6,MATCH(E6,'!참조_ENUM'!$AA$3:$AA$6,0))</f>
        <v>1</v>
      </c>
      <c r="E6" s="22" t="s">
        <v>139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300</v>
      </c>
      <c r="L6" s="22" t="s">
        <v>141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INDEX('!참조_ENUM'!$V$3:$V$13,MATCH(C7,'!참조_ENUM'!$W$3:$W$13,0))</f>
        <v>102</v>
      </c>
      <c r="C7" s="22" t="s">
        <v>136</v>
      </c>
      <c r="D7" s="4">
        <f>INDEX('!참조_ENUM'!$Z$3:$Z$6,MATCH(E7,'!참조_ENUM'!$AA$3:$AA$6,0))</f>
        <v>1</v>
      </c>
      <c r="E7" s="22" t="s">
        <v>139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6">
        <v>500006</v>
      </c>
      <c r="B8" s="4">
        <f>INDEX('!참조_ENUM'!$V$3:$V$13,MATCH(C8,'!참조_ENUM'!$W$3:$W$13,0))</f>
        <v>105</v>
      </c>
      <c r="C8" s="22" t="s">
        <v>137</v>
      </c>
      <c r="D8" s="4">
        <f>INDEX('!참조_ENUM'!$Z$3:$Z$6,MATCH(E8,'!참조_ENUM'!$AA$3:$AA$6,0))</f>
        <v>1</v>
      </c>
      <c r="E8" s="22" t="s">
        <v>139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2" t="s">
        <v>92</v>
      </c>
      <c r="M8" s="4">
        <v>0</v>
      </c>
      <c r="N8" s="4">
        <v>0</v>
      </c>
      <c r="O8" s="4">
        <v>3000</v>
      </c>
      <c r="P8" s="4" t="s">
        <v>93</v>
      </c>
      <c r="Q8" s="4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2024-01-30T01:30:30Z</dcterms:modified>
</cp:coreProperties>
</file>