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프로그램 SVN\trunk\Client\Prj_Sub_Culture\Android\ExcelData\"/>
    </mc:Choice>
  </mc:AlternateContent>
  <xr:revisionPtr revIDLastSave="0" documentId="13_ncr:1_{BBD80D08-31EE-452B-8A91-7A2204CA9662}" xr6:coauthVersionLast="47" xr6:coauthVersionMax="47" xr10:uidLastSave="{00000000-0000-0000-0000-000000000000}"/>
  <bookViews>
    <workbookView xWindow="-22932" yWindow="2820" windowWidth="19860" windowHeight="11172" activeTab="1" xr2:uid="{00000000-000D-0000-FFFF-FFFF00000000}"/>
  </bookViews>
  <sheets>
    <sheet name="!참조_ENUM" sheetId="3" r:id="rId1"/>
    <sheet name="goods" sheetId="8" r:id="rId2"/>
    <sheet name="item" sheetId="5" r:id="rId3"/>
    <sheet name="item_piece" sheetId="6" r:id="rId4"/>
    <sheet name="equipment" sheetId="7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5" l="1"/>
  <c r="J23" i="5"/>
  <c r="J22" i="5"/>
  <c r="J21" i="5"/>
  <c r="J20" i="5"/>
  <c r="J14" i="5"/>
  <c r="J13" i="5"/>
  <c r="J12" i="5"/>
  <c r="J11" i="5"/>
  <c r="J10" i="5"/>
  <c r="J9" i="5"/>
  <c r="J8" i="5"/>
  <c r="J7" i="5"/>
  <c r="J6" i="5"/>
  <c r="J5" i="5"/>
  <c r="S6" i="3"/>
  <c r="R6" i="3"/>
  <c r="Q6" i="3"/>
  <c r="S5" i="3"/>
  <c r="R5" i="3"/>
  <c r="A5" i="8" s="1"/>
  <c r="Q5" i="3"/>
  <c r="S4" i="3"/>
  <c r="R4" i="3"/>
  <c r="Q4" i="3"/>
  <c r="Q2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A2" i="3"/>
  <c r="M6" i="3"/>
  <c r="N6" i="3"/>
  <c r="O6" i="3"/>
  <c r="M7" i="3"/>
  <c r="N7" i="3"/>
  <c r="O7" i="3"/>
  <c r="G26" i="5" l="1"/>
  <c r="A6" i="8"/>
  <c r="G25" i="5"/>
  <c r="G14" i="5"/>
  <c r="G6" i="5"/>
  <c r="G13" i="5"/>
  <c r="G12" i="5"/>
  <c r="G5" i="5"/>
  <c r="G31" i="5"/>
  <c r="G11" i="5"/>
  <c r="G10" i="5"/>
  <c r="G30" i="5"/>
  <c r="G29" i="5"/>
  <c r="G9" i="5"/>
  <c r="G8" i="5"/>
  <c r="G28" i="5"/>
  <c r="G27" i="5"/>
  <c r="G7" i="5"/>
  <c r="G24" i="5"/>
  <c r="G23" i="5"/>
  <c r="G22" i="5"/>
  <c r="G21" i="5"/>
  <c r="G20" i="5"/>
  <c r="G19" i="5"/>
  <c r="G18" i="5"/>
  <c r="G17" i="5"/>
  <c r="G16" i="5"/>
  <c r="G15" i="5"/>
  <c r="M14" i="3"/>
  <c r="N14" i="3"/>
  <c r="O14" i="3"/>
  <c r="M15" i="3"/>
  <c r="N15" i="3"/>
  <c r="O15" i="3"/>
  <c r="M16" i="3"/>
  <c r="N16" i="3"/>
  <c r="O16" i="3"/>
  <c r="M17" i="3"/>
  <c r="N17" i="3"/>
  <c r="O17" i="3"/>
  <c r="M18" i="3"/>
  <c r="N18" i="3"/>
  <c r="O18" i="3"/>
  <c r="O13" i="3"/>
  <c r="N13" i="3"/>
  <c r="M13" i="3"/>
  <c r="M5" i="3"/>
  <c r="N5" i="3"/>
  <c r="O5" i="3"/>
  <c r="O4" i="3"/>
  <c r="N4" i="3"/>
  <c r="M4" i="3"/>
  <c r="G7" i="7" l="1"/>
  <c r="G24" i="7"/>
  <c r="G15" i="7"/>
  <c r="G20" i="7"/>
  <c r="G6" i="7"/>
  <c r="G25" i="7"/>
  <c r="G22" i="7"/>
  <c r="G21" i="7"/>
  <c r="G19" i="7"/>
  <c r="G14" i="7"/>
  <c r="G17" i="7"/>
  <c r="G13" i="7"/>
  <c r="G12" i="7"/>
  <c r="G11" i="7"/>
  <c r="G18" i="7"/>
  <c r="G16" i="7"/>
  <c r="G10" i="7"/>
  <c r="G23" i="7"/>
  <c r="G5" i="7"/>
  <c r="G9" i="7"/>
  <c r="G28" i="7"/>
  <c r="G8" i="7"/>
  <c r="G27" i="7"/>
  <c r="G2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J4" authorId="0" shapeId="0" xr:uid="{B33431FC-C6D3-4E35-8E69-42CCDB4D8E9B}">
      <text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물약일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물약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비용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골드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</text>
    </comment>
    <comment ref="K4" authorId="0" shapeId="0" xr:uid="{56E60884-D43F-4D95-94EF-5B782F66BE8A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L4" authorId="0" shapeId="0" xr:uid="{FCE33123-1A10-4E42-8154-A822543097F5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I4" authorId="0" shapeId="0" xr:uid="{D359808C-3CCD-4C49-B96A-E0AF34A91D76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J4" authorId="0" shapeId="0" xr:uid="{B9BC3B02-0D2F-494D-8F9A-A3FA2225E711}">
      <text>
        <r>
          <rPr>
            <b/>
            <sz val="9"/>
            <color indexed="81"/>
            <rFont val="Tahoma"/>
            <family val="2"/>
          </rPr>
          <t>&gt; scheduleTable</t>
        </r>
        <r>
          <rPr>
            <b/>
            <sz val="9"/>
            <color indexed="81"/>
            <rFont val="돋움"/>
            <family val="3"/>
            <charset val="129"/>
          </rPr>
          <t>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연결
</t>
        </r>
        <r>
          <rPr>
            <b/>
            <sz val="9"/>
            <color indexed="81"/>
            <rFont val="Tahoma"/>
            <family val="2"/>
          </rPr>
          <t xml:space="preserve">&gt; 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T4" authorId="0" shapeId="0" xr:uid="{EF15DA99-053B-4AB4-8123-1761AE8EA59A}">
      <text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만료되면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아이템이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사라짐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U4" authorId="0" shapeId="0" xr:uid="{42D266D3-8A3F-4DF9-85C1-6E7CDCBE919D}">
      <text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만료되면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아이템이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사라짐
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sharedStrings.xml><?xml version="1.0" encoding="utf-8"?>
<sst xmlns="http://schemas.openxmlformats.org/spreadsheetml/2006/main" count="560" uniqueCount="422">
  <si>
    <t>type</t>
  </si>
  <si>
    <t>value</t>
  </si>
  <si>
    <t>comment</t>
  </si>
  <si>
    <t>int</t>
  </si>
  <si>
    <t>string</t>
  </si>
  <si>
    <t>아이템 ID</t>
  </si>
  <si>
    <t>이름 string ID</t>
  </si>
  <si>
    <t>아이템 타입</t>
  </si>
  <si>
    <t>item_id</t>
  </si>
  <si>
    <t>name_id</t>
  </si>
  <si>
    <t>max_num</t>
  </si>
  <si>
    <t>공통 적용 내용</t>
  </si>
  <si>
    <t>최대 중첩 갯수</t>
  </si>
  <si>
    <t>int 파라메터</t>
  </si>
  <si>
    <t>name_id: string_system 테이블의 아이디와 연결되어 아이템 이름을 출력,  icon_path: 아이템 아이콘 경로</t>
  </si>
  <si>
    <t>int_var1</t>
  </si>
  <si>
    <t>int_var2</t>
  </si>
  <si>
    <t>expire_time</t>
  </si>
  <si>
    <t>인벤 표시 여부</t>
  </si>
  <si>
    <t>타입별 적용내용 설명</t>
  </si>
  <si>
    <t>스테미너 물약(소)</t>
  </si>
  <si>
    <t>int_var1: 사용 시 획득 캐릭터 경험치, int_var2: 판매 가격[금화] (값이 0이면 판매 불가)</t>
  </si>
  <si>
    <t>스테미너 물약(중)</t>
  </si>
  <si>
    <t>스테미너 물약(대)</t>
  </si>
  <si>
    <t>스테미너 물약(특대)</t>
  </si>
  <si>
    <t>max_num 칼럼만 사용.</t>
  </si>
  <si>
    <t>스테미너 물약(극대)</t>
  </si>
  <si>
    <t>츄러스</t>
  </si>
  <si>
    <t>와플</t>
  </si>
  <si>
    <t>int_var1: drop_probability 테이블의 아이디 값과 연결</t>
  </si>
  <si>
    <t>베리 케이크</t>
  </si>
  <si>
    <t>하급 정령석</t>
  </si>
  <si>
    <t>중급 정련석</t>
  </si>
  <si>
    <t>상급 정련석</t>
  </si>
  <si>
    <t>조각낼 대상 아이디</t>
  </si>
  <si>
    <t>1개 제작을 하기 위한 수량</t>
  </si>
  <si>
    <t>target_id</t>
  </si>
  <si>
    <t>make_count</t>
  </si>
  <si>
    <t>expire_schedule_id</t>
  </si>
  <si>
    <t>하급 정령석 조각</t>
  </si>
  <si>
    <t>중급 정련석 조각</t>
  </si>
  <si>
    <t>상급 정련석 조각</t>
  </si>
  <si>
    <t>schedule_id</t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</si>
  <si>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캐릭터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아이디(</t>
    </r>
    <r>
      <rPr>
        <sz val="10"/>
        <color theme="1"/>
        <rFont val="Arial"/>
        <family val="3"/>
      </rPr>
      <t>PCTable)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</si>
  <si>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아이디(</t>
    </r>
    <r>
      <rPr>
        <sz val="10"/>
        <color theme="1"/>
        <rFont val="Arial"/>
        <family val="3"/>
      </rPr>
      <t>EquipmentTable)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</si>
  <si>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호감도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</si>
  <si>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Arial"/>
        <family val="3"/>
        <charset val="129"/>
        <scheme val="minor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2"/>
        <charset val="129"/>
        <scheme val="minor"/>
      </rPr>
      <t>스테미너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Arial"/>
        <family val="3"/>
        <charset val="129"/>
        <scheme val="minor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Arial"/>
        <family val="3"/>
        <charset val="129"/>
        <scheme val="minor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Arial"/>
        <family val="3"/>
        <charset val="129"/>
        <scheme val="minor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Arial"/>
        <family val="3"/>
        <charset val="129"/>
        <scheme val="minor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</si>
  <si>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장비 강화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</si>
  <si>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t>나무 한손검</t>
  </si>
  <si>
    <t>나무 양손검</t>
  </si>
  <si>
    <t>나무 장창</t>
  </si>
  <si>
    <t>나무 도끼</t>
  </si>
  <si>
    <t>나무 활</t>
  </si>
  <si>
    <t>나무 지팡이</t>
  </si>
  <si>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타입</t>
    </r>
    <phoneticPr fontId="9" type="noConversion"/>
  </si>
  <si>
    <t>나무 글러브</t>
    <phoneticPr fontId="9" type="noConversion"/>
  </si>
  <si>
    <t>나무 완드</t>
    <phoneticPr fontId="9" type="noConversion"/>
  </si>
  <si>
    <t>낡은 책</t>
    <phoneticPr fontId="9" type="noConversion"/>
  </si>
  <si>
    <t>방어력</t>
    <phoneticPr fontId="9" type="noConversion"/>
  </si>
  <si>
    <t>최대HP</t>
    <phoneticPr fontId="9" type="noConversion"/>
  </si>
  <si>
    <t>회피</t>
    <phoneticPr fontId="9" type="noConversion"/>
  </si>
  <si>
    <r>
      <t xml:space="preserve">HP </t>
    </r>
    <r>
      <rPr>
        <sz val="10"/>
        <color theme="1"/>
        <rFont val="Arial Unicode MS"/>
        <family val="2"/>
        <charset val="129"/>
      </rPr>
      <t>자동회복</t>
    </r>
    <phoneticPr fontId="9" type="noConversion"/>
  </si>
  <si>
    <r>
      <t xml:space="preserve">HP </t>
    </r>
    <r>
      <rPr>
        <sz val="10"/>
        <color theme="1"/>
        <rFont val="Arial Unicode MS"/>
        <family val="2"/>
        <charset val="129"/>
      </rPr>
      <t>흡수</t>
    </r>
    <phoneticPr fontId="9" type="noConversion"/>
  </si>
  <si>
    <t>명중</t>
    <phoneticPr fontId="9" type="noConversion"/>
  </si>
  <si>
    <t>마법 공격력</t>
    <phoneticPr fontId="9" type="noConversion"/>
  </si>
  <si>
    <t>물리 공격력</t>
    <phoneticPr fontId="9" type="noConversion"/>
  </si>
  <si>
    <t>마법 크리티컬</t>
    <phoneticPr fontId="9" type="noConversion"/>
  </si>
  <si>
    <t>물리 크리티컬</t>
    <phoneticPr fontId="9" type="noConversion"/>
  </si>
  <si>
    <t>회복량 상승</t>
    <phoneticPr fontId="9" type="noConversion"/>
  </si>
  <si>
    <t>atk</t>
    <phoneticPr fontId="9" type="noConversion"/>
  </si>
  <si>
    <t>def</t>
    <phoneticPr fontId="9" type="noConversion"/>
  </si>
  <si>
    <t>evasion</t>
    <phoneticPr fontId="9" type="noConversion"/>
  </si>
  <si>
    <t>hit</t>
    <phoneticPr fontId="9" type="noConversion"/>
  </si>
  <si>
    <t>matk</t>
    <phoneticPr fontId="9" type="noConversion"/>
  </si>
  <si>
    <t>hit_mcri</t>
    <phoneticPr fontId="9" type="noConversion"/>
  </si>
  <si>
    <t>hit_cri</t>
    <phoneticPr fontId="9" type="noConversion"/>
  </si>
  <si>
    <t>equipment_type</t>
    <phoneticPr fontId="9" type="noConversion"/>
  </si>
  <si>
    <t>낡은 로브</t>
    <phoneticPr fontId="9" type="noConversion"/>
  </si>
  <si>
    <t>낡은 가죽 갑옷</t>
    <phoneticPr fontId="9" type="noConversion"/>
  </si>
  <si>
    <t>낡은 사슬 갑옷</t>
    <phoneticPr fontId="9" type="noConversion"/>
  </si>
  <si>
    <t>낡은 판금 갑옷</t>
    <phoneticPr fontId="9" type="noConversion"/>
  </si>
  <si>
    <t>낡은 천 신발</t>
    <phoneticPr fontId="9" type="noConversion"/>
  </si>
  <si>
    <t>낡은 가죽 신발</t>
    <phoneticPr fontId="9" type="noConversion"/>
  </si>
  <si>
    <t>낡은 사슬 신발</t>
    <phoneticPr fontId="9" type="noConversion"/>
  </si>
  <si>
    <t>낡은 판금 신발</t>
    <phoneticPr fontId="9" type="noConversion"/>
  </si>
  <si>
    <t>구리 목걸이</t>
    <phoneticPr fontId="9" type="noConversion"/>
  </si>
  <si>
    <t>엉성한 반지</t>
    <phoneticPr fontId="9" type="noConversion"/>
  </si>
  <si>
    <t>구리 반지</t>
    <phoneticPr fontId="9" type="noConversion"/>
  </si>
  <si>
    <t>나무 반지</t>
    <phoneticPr fontId="9" type="noConversion"/>
  </si>
  <si>
    <t>엉성한 목걸이</t>
    <phoneticPr fontId="9" type="noConversion"/>
  </si>
  <si>
    <t>나무 목걸이</t>
    <phoneticPr fontId="9" type="noConversion"/>
  </si>
  <si>
    <r>
      <rPr>
        <sz val="10"/>
        <color rgb="FF000000"/>
        <rFont val="맑은 고딕"/>
        <family val="3"/>
        <charset val="129"/>
      </rPr>
      <t>나무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단검</t>
    </r>
    <phoneticPr fontId="9" type="noConversion"/>
  </si>
  <si>
    <t>Item_Data</t>
    <phoneticPr fontId="9" type="noConversion"/>
  </si>
  <si>
    <t>Equipment_Data</t>
    <phoneticPr fontId="9" type="noConversion"/>
  </si>
  <si>
    <t>Item_Piece_Data</t>
    <phoneticPr fontId="9" type="noConversion"/>
  </si>
  <si>
    <t>goods_type</t>
    <phoneticPr fontId="9" type="noConversion"/>
  </si>
  <si>
    <t>#goods_type</t>
    <phoneticPr fontId="9" type="noConversion"/>
  </si>
  <si>
    <t>아이템 명</t>
    <phoneticPr fontId="9" type="noConversion"/>
  </si>
  <si>
    <t>string</t>
    <phoneticPr fontId="9" type="noConversion"/>
  </si>
  <si>
    <t>name_id</t>
    <phoneticPr fontId="9" type="noConversion"/>
  </si>
  <si>
    <t>#name_id</t>
    <phoneticPr fontId="9" type="noConversion"/>
  </si>
  <si>
    <r>
      <rPr>
        <sz val="10"/>
        <color rgb="FF000000"/>
        <rFont val="맑은 고딕"/>
        <family val="3"/>
        <charset val="129"/>
      </rPr>
      <t>시나리오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스킵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티켓</t>
    </r>
    <phoneticPr fontId="9" type="noConversion"/>
  </si>
  <si>
    <t>아이콘</t>
    <phoneticPr fontId="9" type="noConversion"/>
  </si>
  <si>
    <t>icon_path</t>
    <phoneticPr fontId="9" type="noConversion"/>
  </si>
  <si>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명</t>
    </r>
    <phoneticPr fontId="9" type="noConversion"/>
  </si>
  <si>
    <r>
      <rPr>
        <sz val="10"/>
        <color theme="1"/>
        <rFont val="맑은 고딕"/>
        <family val="3"/>
        <charset val="129"/>
      </rPr>
      <t>아이템 조각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명</t>
    </r>
    <phoneticPr fontId="9" type="noConversion"/>
  </si>
  <si>
    <t>PIECE_TYPE</t>
    <phoneticPr fontId="9" type="noConversion"/>
  </si>
  <si>
    <t>소비기한</t>
    <phoneticPr fontId="9" type="noConversion"/>
  </si>
  <si>
    <r>
      <rPr>
        <sz val="10"/>
        <color theme="1"/>
        <rFont val="맑은 고딕"/>
        <family val="3"/>
        <charset val="129"/>
      </rPr>
      <t>소비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시간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3"/>
        <charset val="129"/>
      </rPr>
      <t>분</t>
    </r>
    <r>
      <rPr>
        <sz val="10"/>
        <color theme="1"/>
        <rFont val="Arial"/>
        <family val="2"/>
      </rPr>
      <t>)</t>
    </r>
    <phoneticPr fontId="9" type="noConversion"/>
  </si>
  <si>
    <t>EQUIPMENT_TYPE</t>
    <phoneticPr fontId="9" type="noConversion"/>
  </si>
  <si>
    <t>ENUM:EQUIPMENT_TYPE:NONE</t>
    <phoneticPr fontId="9" type="noConversion"/>
  </si>
  <si>
    <t>#equipment_type</t>
    <phoneticPr fontId="9" type="noConversion"/>
  </si>
  <si>
    <t>1 무기</t>
  </si>
  <si>
    <t>2 방어구</t>
  </si>
  <si>
    <t>3 신발</t>
  </si>
  <si>
    <t>4 반지</t>
  </si>
  <si>
    <t>5 목걸이</t>
  </si>
  <si>
    <t>max_hp</t>
    <phoneticPr fontId="9" type="noConversion"/>
  </si>
  <si>
    <t>recover_hp</t>
    <phoneticPr fontId="9" type="noConversion"/>
  </si>
  <si>
    <t>heal_up</t>
    <phoneticPr fontId="9" type="noConversion"/>
  </si>
  <si>
    <t>int</t>
    <phoneticPr fontId="9" type="noConversion"/>
  </si>
  <si>
    <t>drain_hp</t>
    <phoneticPr fontId="9" type="noConversion"/>
  </si>
  <si>
    <t>item_name_itemPiece_0001</t>
  </si>
  <si>
    <t>item_name_itemPiece_0002</t>
  </si>
  <si>
    <t>item_name_itemPiece_0003</t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</si>
  <si>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</si>
  <si>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</si>
  <si>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</si>
  <si>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</si>
  <si>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</si>
  <si>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</si>
  <si>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</si>
  <si>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</si>
  <si>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</si>
  <si>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</si>
  <si>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</si>
  <si>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</si>
  <si>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</si>
  <si>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</si>
  <si>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</si>
  <si>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</si>
  <si>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</si>
  <si>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</si>
  <si>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</si>
  <si>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</si>
  <si>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</si>
  <si>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</si>
  <si>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</si>
  <si>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</si>
  <si>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t>1 플레이어 경험치 물약</t>
  </si>
  <si>
    <t>REWARD_TYPE</t>
    <phoneticPr fontId="26" type="noConversion"/>
  </si>
  <si>
    <t>재화 및 아이템 종류</t>
    <phoneticPr fontId="26" type="noConversion"/>
  </si>
  <si>
    <t>NONE</t>
  </si>
  <si>
    <t>GOLD</t>
  </si>
  <si>
    <t>DIA</t>
  </si>
  <si>
    <t>STAMINA</t>
  </si>
  <si>
    <t>FAVORITE</t>
  </si>
  <si>
    <t>EXP_PLAYER</t>
  </si>
  <si>
    <t>EXP_CHARACTER</t>
  </si>
  <si>
    <t>CHARACTER</t>
  </si>
  <si>
    <t>EQUIPMENT</t>
  </si>
  <si>
    <t>PIECE_EQUIPMENT</t>
  </si>
  <si>
    <t>PIECE_CHARACTER</t>
  </si>
  <si>
    <t>경험치 물약_P(중)</t>
  </si>
  <si>
    <t>경험치 물약_P(대)</t>
  </si>
  <si>
    <t>경험치 물약_P(특대)</t>
  </si>
  <si>
    <t>경험치 물약_P(극대)</t>
  </si>
  <si>
    <r>
      <rPr>
        <sz val="10"/>
        <color rgb="FF000000"/>
        <rFont val="맑은 고딕"/>
        <family val="3"/>
        <charset val="129"/>
      </rPr>
      <t>경험치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물약</t>
    </r>
    <r>
      <rPr>
        <sz val="10"/>
        <color rgb="FF000000"/>
        <rFont val="Arial"/>
        <family val="3"/>
      </rPr>
      <t>_P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맑은 고딕"/>
        <family val="3"/>
        <charset val="129"/>
      </rPr>
      <t>소</t>
    </r>
    <r>
      <rPr>
        <sz val="10"/>
        <color rgb="FF000000"/>
        <rFont val="Arial"/>
        <family val="2"/>
        <scheme val="minor"/>
      </rPr>
      <t>)</t>
    </r>
    <phoneticPr fontId="9" type="noConversion"/>
  </si>
  <si>
    <t>경험치 물약_C(소)</t>
  </si>
  <si>
    <t>경험치 물약_C(중)</t>
  </si>
  <si>
    <t>경험치 물약_C(대)</t>
  </si>
  <si>
    <t>경험치 물약_C(특대)</t>
  </si>
  <si>
    <t>경험치 물약_C(극대)</t>
  </si>
  <si>
    <t>2 캐릭터 경험치 물약</t>
  </si>
  <si>
    <t>3 스테미나 회복 물약</t>
  </si>
  <si>
    <t>4 호감도 아이템</t>
  </si>
  <si>
    <t>6 스테이지 스킵 티켓</t>
  </si>
  <si>
    <t>8 정련석(장비 성장)</t>
  </si>
  <si>
    <t>item_name_etcitem_0020</t>
    <phoneticPr fontId="9" type="noConversion"/>
  </si>
  <si>
    <t>item_name_etcitem_0021</t>
    <phoneticPr fontId="9" type="noConversion"/>
  </si>
  <si>
    <t>item_name_etcitem_0022</t>
    <phoneticPr fontId="9" type="noConversion"/>
  </si>
  <si>
    <t>전투 보고서(소)</t>
    <phoneticPr fontId="9" type="noConversion"/>
  </si>
  <si>
    <t>전투 보고서(중)</t>
    <phoneticPr fontId="9" type="noConversion"/>
  </si>
  <si>
    <t>전투 보고서(대)</t>
    <phoneticPr fontId="9" type="noConversion"/>
  </si>
  <si>
    <t>전투 보고서(특대)</t>
    <phoneticPr fontId="9" type="noConversion"/>
  </si>
  <si>
    <t>전투 보고서(극대)</t>
    <phoneticPr fontId="9" type="noConversion"/>
  </si>
  <si>
    <t>5 스킬 경험치 아이템</t>
  </si>
  <si>
    <t>아이템 타입</t>
    <phoneticPr fontId="9" type="noConversion"/>
  </si>
  <si>
    <t>아이템 타입(기획)</t>
    <phoneticPr fontId="9" type="noConversion"/>
  </si>
  <si>
    <t>string</t>
    <phoneticPr fontId="9" type="noConversion"/>
  </si>
  <si>
    <t>ENUM:ITEM_TYPE_V2:NONE</t>
    <phoneticPr fontId="9" type="noConversion"/>
  </si>
  <si>
    <t>#item_type</t>
    <phoneticPr fontId="9" type="noConversion"/>
  </si>
  <si>
    <t>item_type</t>
    <phoneticPr fontId="9" type="noConversion"/>
  </si>
  <si>
    <t>Goods_Data</t>
    <phoneticPr fontId="9" type="noConversion"/>
  </si>
  <si>
    <t>재화 타입(기획)</t>
    <phoneticPr fontId="9" type="noConversion"/>
  </si>
  <si>
    <t>최대값</t>
    <phoneticPr fontId="9" type="noConversion"/>
  </si>
  <si>
    <t>double</t>
    <phoneticPr fontId="9" type="noConversion"/>
  </si>
  <si>
    <t>max_bound</t>
    <phoneticPr fontId="9" type="noConversion"/>
  </si>
  <si>
    <t>1 골드 (게임내 재화)</t>
  </si>
  <si>
    <t>2 다이아 (게임내 유료 재화)</t>
  </si>
  <si>
    <t>item_piece_id</t>
    <phoneticPr fontId="9" type="noConversion"/>
  </si>
  <si>
    <t>Assets/AssetResources/Textures/Card/Item_Icon/Item/Equip/UI_Icon_equipment_0001</t>
  </si>
  <si>
    <t>Assets/AssetResources/Textures/Card/Item_Icon/Item/Equip/UI_Icon_equipment_0002</t>
    <phoneticPr fontId="9" type="noConversion"/>
  </si>
  <si>
    <t>Assets/AssetResources/Textures/Card/Item_Icon/Item/Equip/UI_Icon_equipment_0003</t>
  </si>
  <si>
    <t>Assets/AssetResources/Textures/Card/Item_Icon/Item/Equip/UI_Icon_equipment_0004</t>
  </si>
  <si>
    <t>Assets/AssetResources/Textures/Card/Item_Icon/Item/Equip/UI_Icon_equipment_0005</t>
  </si>
  <si>
    <t>Assets/AssetResources/Textures/Card/Item_Icon/Item/Equip/UI_Icon_equipment_0006</t>
  </si>
  <si>
    <t>Assets/AssetResources/Textures/Card/Item_Icon/Item/Equip/UI_Icon_equipment_0007</t>
  </si>
  <si>
    <t>Assets/AssetResources/Textures/Card/Item_Icon/Item/Equip/UI_Icon_equipment_0008</t>
  </si>
  <si>
    <t>Assets/AssetResources/Textures/Card/Item_Icon/Item/Equip/UI_Icon_equipment_0009</t>
  </si>
  <si>
    <t>Assets/AssetResources/Textures/Card/Item_Icon/Item/Equip/UI_Icon_equipment_0010</t>
  </si>
  <si>
    <t>Assets/AssetResources/Textures/Card/Item_Icon/Item/Equip/UI_Icon_equipment_0011</t>
  </si>
  <si>
    <t>Assets/AssetResources/Textures/Card/Item_Icon/Item/Equip/UI_Icon_equipment_0012</t>
  </si>
  <si>
    <t>Assets/AssetResources/Textures/Card/Item_Icon/Item/Equip/UI_Icon_equipment_0013</t>
  </si>
  <si>
    <t>Assets/AssetResources/Textures/Card/Item_Icon/Item/Equip/UI_Icon_equipment_0014</t>
  </si>
  <si>
    <t>Assets/AssetResources/Textures/Card/Item_Icon/Item/Equip/UI_Icon_equipment_0015</t>
  </si>
  <si>
    <t>Assets/AssetResources/Textures/Card/Item_Icon/Item/Equip/UI_Icon_equipment_0016</t>
  </si>
  <si>
    <t>Assets/AssetResources/Textures/Card/Item_Icon/Item/Equip/UI_Icon_equipment_0017</t>
  </si>
  <si>
    <t>Assets/AssetResources/Textures/Card/Item_Icon/Item/Equip/UI_Icon_equipment_0018</t>
  </si>
  <si>
    <t>Assets/AssetResources/Textures/Card/Item_Icon/Item/Equip/UI_Icon_equipment_0019</t>
  </si>
  <si>
    <t>Assets/AssetResources/Textures/Card/Item_Icon/Item/Equip/UI_Icon_equipment_0020</t>
  </si>
  <si>
    <t>Assets/AssetResources/Textures/Card/Item_Icon/Item/Equip/UI_Icon_equipment_0021</t>
  </si>
  <si>
    <t>Assets/AssetResources/Textures/Card/Item_Icon/Item/Equip/UI_Icon_equipment_0022</t>
  </si>
  <si>
    <t>Assets/AssetResources/Textures/Card/Item_Icon/Item/Equip/UI_Icon_equipment_0023</t>
  </si>
  <si>
    <t>Assets/AssetResources/Textures/Card/Item_Icon/Item/Equip/UI_Icon_equipment_0024</t>
  </si>
  <si>
    <t>Assets/AssetResources/Textures/Card/Item_Icon/Item/UI_UpperIcon_Piece</t>
  </si>
  <si>
    <t>Assets/AssetResources/Textures/Card/Item_Icon/Item/Etc/UI_Icon_EtcItem_0001</t>
  </si>
  <si>
    <t>Assets/AssetResources/Textures/Card/Item_Icon/Item/Etc/UI_Icon_EtcItem_0002</t>
    <phoneticPr fontId="9" type="noConversion"/>
  </si>
  <si>
    <t>Assets/AssetResources/Textures/Card/Item_Icon/Item/Etc/UI_Icon_EtcItem_0003</t>
  </si>
  <si>
    <t>Assets/AssetResources/Textures/Card/Item_Icon/Item/Etc/UI_Icon_EtcItem_0004</t>
  </si>
  <si>
    <t>Assets/AssetResources/Textures/Card/Item_Icon/Item/Etc/UI_Icon_EtcItem_0005</t>
  </si>
  <si>
    <t>Assets/AssetResources/Textures/Card/Item_Icon/Item/Etc/UI_Icon_EtcItem_0006</t>
  </si>
  <si>
    <t>Assets/AssetResources/Textures/Card/Item_Icon/Item/Etc/UI_Icon_EtcItem_0007</t>
  </si>
  <si>
    <t>Assets/AssetResources/Textures/Card/Item_Icon/Item/Etc/UI_Icon_EtcItem_0008</t>
  </si>
  <si>
    <t>Assets/AssetResources/Textures/Card/Item_Icon/Item/Etc/UI_Icon_EtcItem_0009</t>
  </si>
  <si>
    <t>Assets/AssetResources/Textures/Card/Item_Icon/Item/Etc/UI_Icon_EtcItem_0010</t>
  </si>
  <si>
    <t>Assets/AssetResources/Textures/Card/Item_Icon/Item/Etc/UI_Icon_EtcItem_0011</t>
  </si>
  <si>
    <t>Assets/AssetResources/Textures/Card/Item_Icon/Item/Etc/UI_Icon_EtcItem_0012</t>
  </si>
  <si>
    <t>Assets/AssetResources/Textures/Card/Item_Icon/Item/Etc/UI_Icon_EtcItem_0013</t>
  </si>
  <si>
    <t>Assets/AssetResources/Textures/Card/Item_Icon/Item/Etc/UI_Icon_EtcItem_0014</t>
  </si>
  <si>
    <t>Assets/AssetResources/Textures/Card/Item_Icon/Item/Etc/UI_Icon_EtcItem_0015</t>
  </si>
  <si>
    <t>Assets/AssetResources/Textures/Card/Item_Icon/Item/Etc/UI_Icon_EtcItem_0016</t>
  </si>
  <si>
    <t>Assets/AssetResources/Textures/Card/Item_Icon/Item/Etc/UI_Icon_EtcItem_0017</t>
  </si>
  <si>
    <t>Assets/AssetResources/Textures/UI/Goods/Icon_gold</t>
  </si>
  <si>
    <t>Assets/AssetResources/Textures/UI/Goods/Icon_gem_free</t>
  </si>
  <si>
    <t>key_1:ENUM:GOODS_TYPE:NONE</t>
    <phoneticPr fontId="9" type="noConversion"/>
  </si>
  <si>
    <t>key_1:int</t>
    <phoneticPr fontId="9" type="noConversion"/>
  </si>
  <si>
    <t>item_name_p_exp_potion_0001</t>
    <phoneticPr fontId="9" type="noConversion"/>
  </si>
  <si>
    <t>item_name_p_exp_potion_0002</t>
    <phoneticPr fontId="9" type="noConversion"/>
  </si>
  <si>
    <t>item_name_p_exp_potion_0003</t>
  </si>
  <si>
    <t>item_name_p_exp_potion_0004</t>
  </si>
  <si>
    <t>item_name_p_exp_potion_0005</t>
  </si>
  <si>
    <t>item_name_c_exp_potion_0001</t>
    <phoneticPr fontId="9" type="noConversion"/>
  </si>
  <si>
    <t>item_name_c_exp_potion_0002</t>
    <phoneticPr fontId="9" type="noConversion"/>
  </si>
  <si>
    <t>item_name_c_exp_potion_0003</t>
  </si>
  <si>
    <t>item_name_c_exp_potion_0004</t>
  </si>
  <si>
    <t>item_name_c_exp_potion_0005</t>
  </si>
  <si>
    <t>item_name_sta_potion_0001</t>
    <phoneticPr fontId="9" type="noConversion"/>
  </si>
  <si>
    <t>item_name_sta_potion_0002</t>
    <phoneticPr fontId="9" type="noConversion"/>
  </si>
  <si>
    <t>item_name_sta_potion_0003</t>
  </si>
  <si>
    <t>item_name_sta_potion_0004</t>
  </si>
  <si>
    <t>item_name_sta_potion_0005</t>
  </si>
  <si>
    <t>item_name_skill_exp_potion_0001</t>
    <phoneticPr fontId="9" type="noConversion"/>
  </si>
  <si>
    <t>item_name_skill_exp_potion_0002</t>
    <phoneticPr fontId="9" type="noConversion"/>
  </si>
  <si>
    <t>item_name_skill_exp_potion_0003</t>
  </si>
  <si>
    <t>item_name_skill_exp_potion_0004</t>
  </si>
  <si>
    <t>item_name_skill_exp_potion_0005</t>
  </si>
  <si>
    <t>item_name_love_item_0001</t>
    <phoneticPr fontId="9" type="noConversion"/>
  </si>
  <si>
    <t>item_name_love_item_0002</t>
    <phoneticPr fontId="9" type="noConversion"/>
  </si>
  <si>
    <t>item_name_love_item_0003</t>
    <phoneticPr fontId="9" type="noConversion"/>
  </si>
  <si>
    <t>item_name_love_item_0004</t>
    <phoneticPr fontId="9" type="noConversion"/>
  </si>
  <si>
    <t>Assets/AssetResources/Textures/Card/Item_Icon/Item/Etc/UI_Icon_EtcItem_0001</t>
    <phoneticPr fontId="9" type="noConversion"/>
  </si>
  <si>
    <t>Assets/AssetResources/Textures/UI/Items/consumable_exp_potion_01</t>
    <phoneticPr fontId="9" type="noConversion"/>
  </si>
  <si>
    <t>Assets/AssetResources/Textures/UI/Items/consumable_exp_potion_02</t>
    <phoneticPr fontId="9" type="noConversion"/>
  </si>
  <si>
    <t>Assets/AssetResources/Textures/UI/Items/consumable_exp_potion_03</t>
    <phoneticPr fontId="9" type="noConversion"/>
  </si>
  <si>
    <t>Assets/AssetResources/Textures/UI/Items/consumable_exp_potion_04</t>
    <phoneticPr fontId="9" type="noConversion"/>
  </si>
  <si>
    <t>Assets/AssetResources/Textures/UI/Items/consumable_exp_potion_05</t>
  </si>
  <si>
    <t>1 금화(게임내 사용되는 재화)</t>
  </si>
  <si>
    <t>2 보석(게임내 사용되는 유료 재화)</t>
  </si>
  <si>
    <t>3 스태미나</t>
  </si>
  <si>
    <t>4 호감도</t>
  </si>
  <si>
    <t>5 플레이어 경험치</t>
  </si>
  <si>
    <t>6 캐릭터 경험치</t>
  </si>
  <si>
    <t>7 캐릭터</t>
  </si>
  <si>
    <t>8 장비</t>
  </si>
  <si>
    <t>SEND_ESSENCE</t>
  </si>
  <si>
    <t>9 근원 전달 횟수(플레이어 보유)</t>
  </si>
  <si>
    <t>GET_ESSENCE</t>
  </si>
  <si>
    <t>10 근원 받을 수 있는 횟수(캐릭터 공용 설정)</t>
  </si>
  <si>
    <t>BOSS_DUNGEON_TICKET</t>
  </si>
  <si>
    <t>106 보스전 입장 횟수</t>
  </si>
  <si>
    <t>111 장비 조각</t>
  </si>
  <si>
    <t>112 캐릭터 조각</t>
  </si>
  <si>
    <t>PIECE_ITEM</t>
  </si>
  <si>
    <t>113 아이템 조각</t>
  </si>
  <si>
    <t>ITEM</t>
  </si>
  <si>
    <t>1000 아이템</t>
  </si>
  <si>
    <r>
      <rPr>
        <sz val="10"/>
        <color theme="1"/>
        <rFont val="Arial Unicode MS"/>
        <family val="2"/>
        <charset val="129"/>
      </rPr>
      <t>설명</t>
    </r>
    <r>
      <rPr>
        <sz val="10"/>
        <color theme="1"/>
        <rFont val="Arial"/>
        <family val="2"/>
      </rPr>
      <t xml:space="preserve"> string ID</t>
    </r>
    <phoneticPr fontId="9" type="noConversion"/>
  </si>
  <si>
    <t>아이템 설명</t>
    <phoneticPr fontId="9" type="noConversion"/>
  </si>
  <si>
    <t>desc_id</t>
    <phoneticPr fontId="9" type="noConversion"/>
  </si>
  <si>
    <t>#desc_id</t>
    <phoneticPr fontId="9" type="noConversion"/>
  </si>
  <si>
    <t>item_desc_p_exp_potion_0001</t>
  </si>
  <si>
    <t>item_desc_p_exp_potion_0002</t>
  </si>
  <si>
    <t>item_desc_p_exp_potion_0003</t>
  </si>
  <si>
    <t>item_desc_p_exp_potion_0004</t>
  </si>
  <si>
    <t>item_desc_p_exp_potion_0005</t>
  </si>
  <si>
    <t>item_desc_c_exp_potion_0001</t>
  </si>
  <si>
    <t>item_desc_c_exp_potion_0002</t>
  </si>
  <si>
    <t>item_desc_c_exp_potion_0003</t>
  </si>
  <si>
    <t>item_desc_c_exp_potion_0004</t>
  </si>
  <si>
    <t>item_desc_c_exp_potion_0005</t>
  </si>
  <si>
    <t>item_desc_sta_potion_0001</t>
  </si>
  <si>
    <t>item_desc_sta_potion_0002</t>
  </si>
  <si>
    <t>item_desc_sta_potion_0003</t>
  </si>
  <si>
    <t>item_desc_sta_potion_0004</t>
  </si>
  <si>
    <t>item_desc_sta_potion_0005</t>
  </si>
  <si>
    <t>item_desc_skill_exp_potion_0001</t>
  </si>
  <si>
    <t>item_desc_skill_exp_potion_0002</t>
  </si>
  <si>
    <t>item_desc_skill_exp_potion_0003</t>
  </si>
  <si>
    <t>item_desc_skill_exp_potion_0004</t>
  </si>
  <si>
    <t>item_desc_skill_exp_potion_0005</t>
  </si>
  <si>
    <t>item_desc_love_item_0001</t>
  </si>
  <si>
    <t>item_desc_love_item_0002</t>
  </si>
  <si>
    <t>item_desc_love_item_0003</t>
  </si>
  <si>
    <t>item_desc_stage_skip_ticket_0001</t>
  </si>
  <si>
    <t>item_desc_eq_growup_0001</t>
  </si>
  <si>
    <t>item_desc_eq_growup_0002</t>
  </si>
  <si>
    <t>item_desc_eq_growup_0003</t>
  </si>
  <si>
    <t>경험치 물약_P(소)이다.</t>
  </si>
  <si>
    <t>경험치 물약_P(중)이다.</t>
  </si>
  <si>
    <t>경험치 물약_P(대)이다.</t>
  </si>
  <si>
    <t>경험치 물약_P(특대)이다.</t>
  </si>
  <si>
    <t>경험치 물약_P(극대)이다.</t>
  </si>
  <si>
    <t>경험치 물약_C(소)이다.</t>
  </si>
  <si>
    <t>경험치 물약_C(중)이다.</t>
  </si>
  <si>
    <t>경험치 물약_C(대)이다.</t>
  </si>
  <si>
    <t>경험치 물약_C(특대)이다.</t>
  </si>
  <si>
    <t>경험치 물약_C(극대)이다.</t>
  </si>
  <si>
    <t>스테미너 물약(소)이다.</t>
  </si>
  <si>
    <t>스테미너 물약(중)이다.</t>
  </si>
  <si>
    <t>스테미너 물약(대)이다.</t>
  </si>
  <si>
    <t>스테미너 물약(특대)이다.</t>
  </si>
  <si>
    <t>스테미너 물약(극대)이다.</t>
  </si>
  <si>
    <t>전투 보고서(소)이다.</t>
  </si>
  <si>
    <t>전투 보고서(중)이다.</t>
  </si>
  <si>
    <t>전투 보고서(대)이다.</t>
  </si>
  <si>
    <t>전투 보고서(특대)이다.</t>
  </si>
  <si>
    <t>전투 보고서(극대)이다.</t>
  </si>
  <si>
    <t>츄러스이다.</t>
  </si>
  <si>
    <t>와플이다.</t>
  </si>
  <si>
    <t>베리 케이크이다.</t>
  </si>
  <si>
    <t>시나리오 스킵 티켓이다.</t>
  </si>
  <si>
    <t>하급 정령석이다.</t>
  </si>
  <si>
    <t>중급 정련석이다.</t>
  </si>
  <si>
    <t>상급 정련석이다.</t>
  </si>
  <si>
    <r>
      <rPr>
        <sz val="10"/>
        <color theme="1"/>
        <rFont val="Arial Unicode MS"/>
        <family val="3"/>
        <charset val="129"/>
      </rPr>
      <t xml:space="preserve">설명 </t>
    </r>
    <r>
      <rPr>
        <sz val="10"/>
        <color theme="1"/>
        <rFont val="Arial"/>
        <family val="3"/>
      </rPr>
      <t>string ID</t>
    </r>
    <phoneticPr fontId="9" type="noConversion"/>
  </si>
  <si>
    <t>#desc</t>
    <phoneticPr fontId="9" type="noConversion"/>
  </si>
  <si>
    <t>중급 정령석의 조각이다. 조각을 모아 중급 정령석을 만들 수 있다.</t>
  </si>
  <si>
    <t>상급 정령석의 조각이다. 조각을 모아 상급 정령석을 만들 수 있다.</t>
  </si>
  <si>
    <t>하급 정령석의 조각이다. 조각을 모아 하급 정령석을 만들 수 있다.</t>
  </si>
  <si>
    <r>
      <rPr>
        <sz val="10"/>
        <color theme="1"/>
        <rFont val="Arial Unicode MS"/>
        <family val="2"/>
        <charset val="129"/>
      </rPr>
      <t xml:space="preserve">설명 </t>
    </r>
    <r>
      <rPr>
        <sz val="10"/>
        <color theme="1"/>
        <rFont val="Arial"/>
        <family val="2"/>
      </rPr>
      <t>string ID</t>
    </r>
    <phoneticPr fontId="9" type="noConversion"/>
  </si>
  <si>
    <t>장비 설명</t>
    <phoneticPr fontId="9" type="noConversion"/>
  </si>
  <si>
    <t>item_desc_equipment_0001</t>
  </si>
  <si>
    <t>item_desc_equipment_0002</t>
  </si>
  <si>
    <t>item_desc_equipment_0003</t>
  </si>
  <si>
    <t>item_desc_equipment_0004</t>
  </si>
  <si>
    <t>item_desc_equipment_0005</t>
  </si>
  <si>
    <t>item_desc_equipment_0006</t>
  </si>
  <si>
    <t>item_desc_equipment_0007</t>
  </si>
  <si>
    <t>item_desc_equipment_0008</t>
  </si>
  <si>
    <t>item_desc_equipment_0009</t>
  </si>
  <si>
    <t>item_desc_equipment_0010</t>
  </si>
  <si>
    <t>item_desc_equipment_0011</t>
  </si>
  <si>
    <t>item_desc_equipment_0012</t>
  </si>
  <si>
    <t>item_desc_equipment_0013</t>
  </si>
  <si>
    <t>item_desc_equipment_0014</t>
  </si>
  <si>
    <t>item_desc_equipment_0015</t>
  </si>
  <si>
    <t>item_desc_equipment_0016</t>
  </si>
  <si>
    <t>item_desc_equipment_0017</t>
  </si>
  <si>
    <t>item_desc_equipment_0018</t>
  </si>
  <si>
    <t>item_desc_equipment_0019</t>
  </si>
  <si>
    <t>item_desc_equipment_0020</t>
  </si>
  <si>
    <t>item_desc_equipment_0021</t>
  </si>
  <si>
    <t>item_desc_equipment_0022</t>
  </si>
  <si>
    <t>item_desc_equipment_0023</t>
  </si>
  <si>
    <t>item_desc_equipment_0024</t>
  </si>
  <si>
    <t>나무로 만든 한손검이다</t>
  </si>
  <si>
    <t>나무로 만든 양손검이다</t>
  </si>
  <si>
    <t>나무로 만든 장창이다</t>
  </si>
  <si>
    <t>나무로 만든 글로브다</t>
    <phoneticPr fontId="9" type="noConversion"/>
  </si>
  <si>
    <t>나무로 만든 완드다</t>
    <phoneticPr fontId="9" type="noConversion"/>
  </si>
  <si>
    <t>낡아버린 책이다.</t>
    <phoneticPr fontId="9" type="noConversion"/>
  </si>
  <si>
    <t>구리로 만든 반지이다.</t>
    <phoneticPr fontId="9" type="noConversion"/>
  </si>
  <si>
    <t>엉성한 반지이다</t>
    <phoneticPr fontId="9" type="noConversion"/>
  </si>
  <si>
    <t>나무로 만든 반지이다</t>
    <phoneticPr fontId="9" type="noConversion"/>
  </si>
  <si>
    <t>엉성한 목걸이이다.</t>
    <phoneticPr fontId="9" type="noConversion"/>
  </si>
  <si>
    <t>나무로 만든 목걸이이다.</t>
    <phoneticPr fontId="9" type="noConversion"/>
  </si>
  <si>
    <t>나무로 만든 도끼다</t>
  </si>
  <si>
    <t>나무로 만든 활이다</t>
  </si>
  <si>
    <t>나무로 만든 지팡이다</t>
  </si>
  <si>
    <t>나무로 만든 단검이다</t>
    <phoneticPr fontId="9" type="noConversion"/>
  </si>
  <si>
    <t>낡아버린 가죽 갑옷이다.</t>
    <phoneticPr fontId="9" type="noConversion"/>
  </si>
  <si>
    <t>낡아버린 사슬 갑옷이다.</t>
    <phoneticPr fontId="9" type="noConversion"/>
  </si>
  <si>
    <t>낡아버린 판금 갑옷이다.</t>
    <phoneticPr fontId="9" type="noConversion"/>
  </si>
  <si>
    <t>낡아버린 천 신발이다.</t>
    <phoneticPr fontId="9" type="noConversion"/>
  </si>
  <si>
    <t>낡아버린 가죽 신발이다.</t>
    <phoneticPr fontId="9" type="noConversion"/>
  </si>
  <si>
    <t>낡아버린 사슬 신발이다.</t>
    <phoneticPr fontId="9" type="noConversion"/>
  </si>
  <si>
    <t>낡아버린 판금 신발이다.</t>
    <phoneticPr fontId="9" type="noConversion"/>
  </si>
  <si>
    <t>구리로 만든 목걸이이다.</t>
    <phoneticPr fontId="9" type="noConversion"/>
  </si>
  <si>
    <t>아이템 조각 설명</t>
    <phoneticPr fontId="9" type="noConversion"/>
  </si>
  <si>
    <t>item_desc_eq_growup_piece_0001</t>
  </si>
  <si>
    <t>item_desc_eq_growup_piece_0002</t>
  </si>
  <si>
    <t>item_desc_eq_growup_piece_0003</t>
  </si>
  <si>
    <t>설명 string (기획)</t>
    <phoneticPr fontId="9" type="noConversion"/>
  </si>
  <si>
    <t>재화 타입</t>
    <phoneticPr fontId="9" type="noConversion"/>
  </si>
  <si>
    <t>설명 string ID</t>
    <phoneticPr fontId="9" type="noConversion"/>
  </si>
  <si>
    <t>system_goods_desc_gold</t>
  </si>
  <si>
    <t>system_goods_desc_gem</t>
  </si>
  <si>
    <t>금색으로 빛나는 돌. 다양한 상품을 거래할 수 있다.</t>
  </si>
  <si>
    <t>어른의 카드. 다양한 상품을 거래할 수 있다.</t>
  </si>
  <si>
    <t>system_goods_name_gold</t>
    <phoneticPr fontId="9" type="noConversion"/>
  </si>
  <si>
    <t>system_goods_name_gem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</si>
</sst>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b/>
      <sz val="11"/>
      <color theme="1"/>
      <name val="&quot;Malgun Gothic&quot;"/>
    </font>
    <font>
      <sz val="10"/>
      <color theme="1"/>
      <name val="Arial"/>
      <family val="2"/>
      <scheme val="minor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3"/>
    </font>
    <font>
      <sz val="10"/>
      <color theme="1"/>
      <name val="Arial Unicode MS"/>
      <family val="2"/>
      <charset val="129"/>
    </font>
    <font>
      <sz val="10"/>
      <color theme="1"/>
      <name val="Arial"/>
      <family val="2"/>
      <charset val="129"/>
      <scheme val="minor"/>
    </font>
    <font>
      <sz val="10"/>
      <color theme="1"/>
      <name val="Arial"/>
      <family val="2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Arial Unicode MS"/>
      <family val="2"/>
      <charset val="129"/>
    </font>
    <font>
      <sz val="10"/>
      <color theme="1"/>
      <name val="굴림"/>
      <family val="2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Arial"/>
      <family val="3"/>
      <charset val="129"/>
      <scheme val="minor"/>
    </font>
    <font>
      <sz val="8"/>
      <name val="Arial"/>
      <family val="2"/>
      <charset val="129"/>
      <scheme val="minor"/>
    </font>
    <font>
      <sz val="10"/>
      <color theme="1"/>
      <name val="Malgun Gothic"/>
      <family val="3"/>
      <charset val="129"/>
    </font>
    <font>
      <sz val="10"/>
      <color rgb="FF000000"/>
      <name val="Arial"/>
      <family val="3"/>
    </font>
    <font>
      <sz val="10"/>
      <color theme="1"/>
      <name val="맑은 고딕"/>
      <family val="2"/>
      <charset val="129"/>
    </font>
    <font>
      <b/>
      <sz val="11"/>
      <color rgb="FF000000"/>
      <name val="Arial"/>
      <family val="2"/>
      <scheme val="minor"/>
    </font>
    <font>
      <sz val="10"/>
      <color theme="1"/>
      <name val="Arial Unicode MS"/>
      <family val="3"/>
      <charset val="129"/>
    </font>
    <font>
      <sz val="10"/>
      <color theme="1"/>
      <name val="굴림"/>
      <family val="3"/>
      <charset val="129"/>
    </font>
    <font>
      <sz val="10"/>
      <color rgb="FF000000"/>
      <name val="굴림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073763"/>
        <bgColor rgb="FF073763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7" fillId="0" borderId="0"/>
  </cellStyleXfs>
  <cellXfs count="58">
    <xf numFmtId="0" fontId="0" fillId="0" borderId="0" xfId="0"/>
    <xf numFmtId="0" fontId="3" fillId="0" borderId="1" xfId="0" applyFont="1" applyBorder="1"/>
    <xf numFmtId="0" fontId="3" fillId="0" borderId="0" xfId="0" applyFont="1"/>
    <xf numFmtId="0" fontId="4" fillId="4" borderId="1" xfId="0" applyFont="1" applyFill="1" applyBorder="1"/>
    <xf numFmtId="0" fontId="5" fillId="5" borderId="1" xfId="0" applyFont="1" applyFill="1" applyBorder="1"/>
    <xf numFmtId="0" fontId="6" fillId="6" borderId="1" xfId="0" applyFont="1" applyFill="1" applyBorder="1" applyAlignment="1">
      <alignment wrapText="1"/>
    </xf>
    <xf numFmtId="0" fontId="6" fillId="7" borderId="1" xfId="0" applyFont="1" applyFill="1" applyBorder="1"/>
    <xf numFmtId="0" fontId="7" fillId="5" borderId="1" xfId="0" applyFont="1" applyFill="1" applyBorder="1"/>
    <xf numFmtId="0" fontId="8" fillId="0" borderId="0" xfId="0" applyFont="1"/>
    <xf numFmtId="0" fontId="3" fillId="0" borderId="0" xfId="0" applyFont="1" applyAlignment="1">
      <alignment vertical="center"/>
    </xf>
    <xf numFmtId="0" fontId="6" fillId="0" borderId="1" xfId="0" applyFont="1" applyBorder="1"/>
    <xf numFmtId="0" fontId="11" fillId="6" borderId="1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2" fillId="0" borderId="2" xfId="0" applyFont="1" applyBorder="1" applyAlignment="1">
      <alignment wrapText="1"/>
    </xf>
    <xf numFmtId="0" fontId="17" fillId="6" borderId="1" xfId="0" applyFont="1" applyFill="1" applyBorder="1" applyAlignment="1">
      <alignment wrapText="1"/>
    </xf>
    <xf numFmtId="0" fontId="18" fillId="5" borderId="1" xfId="0" applyFont="1" applyFill="1" applyBorder="1"/>
    <xf numFmtId="0" fontId="20" fillId="5" borderId="1" xfId="0" applyFont="1" applyFill="1" applyBorder="1"/>
    <xf numFmtId="0" fontId="19" fillId="5" borderId="1" xfId="0" applyFont="1" applyFill="1" applyBorder="1"/>
    <xf numFmtId="0" fontId="21" fillId="5" borderId="1" xfId="0" applyFont="1" applyFill="1" applyBorder="1"/>
    <xf numFmtId="0" fontId="22" fillId="6" borderId="1" xfId="0" applyFont="1" applyFill="1" applyBorder="1" applyAlignment="1">
      <alignment wrapText="1"/>
    </xf>
    <xf numFmtId="0" fontId="15" fillId="6" borderId="1" xfId="0" applyFont="1" applyFill="1" applyBorder="1" applyAlignment="1">
      <alignment wrapText="1"/>
    </xf>
    <xf numFmtId="0" fontId="3" fillId="8" borderId="1" xfId="0" applyFont="1" applyFill="1" applyBorder="1"/>
    <xf numFmtId="0" fontId="6" fillId="7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wrapText="1"/>
    </xf>
    <xf numFmtId="0" fontId="25" fillId="0" borderId="0" xfId="2" applyFont="1"/>
    <xf numFmtId="0" fontId="7" fillId="0" borderId="0" xfId="2"/>
    <xf numFmtId="0" fontId="0" fillId="9" borderId="2" xfId="0" applyFill="1" applyBorder="1" applyAlignment="1">
      <alignment vertical="center"/>
    </xf>
    <xf numFmtId="0" fontId="2" fillId="2" borderId="3" xfId="2" applyFont="1" applyFill="1" applyBorder="1" applyAlignment="1">
      <alignment horizontal="center"/>
    </xf>
    <xf numFmtId="0" fontId="2" fillId="3" borderId="3" xfId="2" applyFont="1" applyFill="1" applyBorder="1" applyAlignment="1">
      <alignment horizontal="center"/>
    </xf>
    <xf numFmtId="0" fontId="12" fillId="0" borderId="2" xfId="0" applyFont="1" applyBorder="1"/>
    <xf numFmtId="0" fontId="12" fillId="0" borderId="2" xfId="0" applyFont="1" applyBorder="1" applyAlignment="1">
      <alignment horizontal="right"/>
    </xf>
    <xf numFmtId="0" fontId="27" fillId="0" borderId="4" xfId="0" applyFont="1" applyBorder="1"/>
    <xf numFmtId="0" fontId="27" fillId="0" borderId="5" xfId="0" applyFont="1" applyBorder="1" applyAlignment="1">
      <alignment horizontal="right"/>
    </xf>
    <xf numFmtId="0" fontId="27" fillId="0" borderId="5" xfId="0" applyFont="1" applyBorder="1"/>
    <xf numFmtId="0" fontId="16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6" fillId="6" borderId="1" xfId="0" applyFont="1" applyFill="1" applyBorder="1" applyAlignment="1">
      <alignment horizontal="center" wrapText="1"/>
    </xf>
    <xf numFmtId="0" fontId="29" fillId="6" borderId="1" xfId="0" applyFont="1" applyFill="1" applyBorder="1" applyAlignment="1">
      <alignment horizontal="center" wrapText="1"/>
    </xf>
    <xf numFmtId="0" fontId="11" fillId="6" borderId="1" xfId="0" applyFont="1" applyFill="1" applyBorder="1" applyAlignment="1">
      <alignment horizontal="center" wrapText="1"/>
    </xf>
    <xf numFmtId="0" fontId="10" fillId="6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2" xfId="0" applyBorder="1"/>
    <xf numFmtId="0" fontId="30" fillId="0" borderId="0" xfId="0" applyFont="1"/>
    <xf numFmtId="0" fontId="4" fillId="4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33" fillId="0" borderId="2" xfId="0" applyFont="1" applyBorder="1"/>
    <xf numFmtId="0" fontId="17" fillId="6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3" fillId="10" borderId="1" xfId="0" applyFont="1" applyFill="1" applyBorder="1"/>
    <xf numFmtId="0" fontId="32" fillId="6" borderId="1" xfId="0" applyFont="1" applyFill="1" applyBorder="1" applyAlignment="1">
      <alignment wrapText="1"/>
    </xf>
    <xf numFmtId="0" fontId="10" fillId="6" borderId="2" xfId="0" applyFont="1" applyFill="1" applyBorder="1" applyAlignment="1">
      <alignment horizontal="center" wrapText="1"/>
    </xf>
    <xf numFmtId="0" fontId="10" fillId="6" borderId="2" xfId="0" applyFont="1" applyFill="1" applyBorder="1" applyAlignment="1">
      <alignment horizontal="center"/>
    </xf>
    <xf numFmtId="0" fontId="33" fillId="8" borderId="2" xfId="0" applyFont="1" applyFill="1" applyBorder="1"/>
    <xf numFmtId="0" fontId="0" fillId="8" borderId="2" xfId="0" applyFill="1" applyBorder="1"/>
  </cellXfs>
  <cellStyles count="3">
    <cellStyle name="표준" xfId="0" builtinId="0"/>
    <cellStyle name="표준 2" xfId="1" xr:uid="{23A0A9E3-7782-4921-BCA4-7FDF225CC39E}"/>
    <cellStyle name="표준 2 2" xfId="2" xr:uid="{46221CD0-9C9F-4ADF-BD47-C7E234AF15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  <sheetName val="@reward"/>
    </sheetNames>
    <sheetDataSet>
      <sheetData sheetId="0">
        <row r="1">
          <cell r="A1" t="str">
            <v>TRIBE_TYPE</v>
          </cell>
        </row>
      </sheetData>
      <sheetData sheetId="1"/>
      <sheetData sheetId="2">
        <row r="1">
          <cell r="A1" t="str">
            <v>POSITION_TYPE</v>
          </cell>
        </row>
      </sheetData>
      <sheetData sheetId="3">
        <row r="1">
          <cell r="A1" t="str">
            <v>ROLE_TYPE</v>
          </cell>
        </row>
      </sheetData>
      <sheetData sheetId="4">
        <row r="1">
          <cell r="A1" t="str">
            <v>NPC_TYPE</v>
          </cell>
        </row>
      </sheetData>
      <sheetData sheetId="5">
        <row r="1">
          <cell r="A1" t="str">
            <v>TARGET_RULE_TYPE</v>
          </cell>
        </row>
      </sheetData>
      <sheetData sheetId="6"/>
      <sheetData sheetId="7">
        <row r="1">
          <cell r="A1" t="str">
            <v>SECOND_TARGET_RULE_TYPE</v>
          </cell>
        </row>
      </sheetData>
      <sheetData sheetId="8">
        <row r="1">
          <cell r="A1" t="str">
            <v>EFFECT_TYPE</v>
          </cell>
        </row>
      </sheetData>
      <sheetData sheetId="9">
        <row r="1">
          <cell r="A1" t="str">
            <v>STAT_MULTIPLE_TYPE</v>
          </cell>
        </row>
      </sheetData>
      <sheetData sheetId="10"/>
      <sheetData sheetId="11">
        <row r="4">
          <cell r="A4" t="str">
            <v>NONE</v>
          </cell>
        </row>
      </sheetData>
      <sheetData sheetId="12">
        <row r="4">
          <cell r="A4" t="str">
            <v>NONE</v>
          </cell>
        </row>
      </sheetData>
      <sheetData sheetId="13">
        <row r="1">
          <cell r="A1" t="str">
            <v>TARGET_TYPE</v>
          </cell>
        </row>
      </sheetData>
      <sheetData sheetId="14">
        <row r="1">
          <cell r="A1" t="str">
            <v>ONETIME_EFFECT_TYPE</v>
          </cell>
        </row>
      </sheetData>
      <sheetData sheetId="15">
        <row r="1">
          <cell r="A1" t="str">
            <v>DURATION_EFFECT_TYPE</v>
          </cell>
        </row>
      </sheetData>
      <sheetData sheetId="16"/>
      <sheetData sheetId="17">
        <row r="1">
          <cell r="A1" t="str">
            <v>PERSISTENCE_TYPE</v>
          </cell>
        </row>
      </sheetData>
      <sheetData sheetId="18"/>
      <sheetData sheetId="19"/>
      <sheetData sheetId="20">
        <row r="1">
          <cell r="A1" t="str">
            <v>SKILL_TYPE</v>
          </cell>
        </row>
      </sheetData>
      <sheetData sheetId="21">
        <row r="1">
          <cell r="A1" t="str">
            <v>LIMIT_TYPE</v>
          </cell>
        </row>
      </sheetData>
      <sheetData sheetId="22">
        <row r="1">
          <cell r="A1" t="str">
            <v>ITEM_TYPE_V2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EXP_POTION_P</v>
          </cell>
          <cell r="B5">
            <v>1</v>
          </cell>
          <cell r="C5" t="str">
            <v>1 플레이어 경험치 물약</v>
          </cell>
        </row>
        <row r="6">
          <cell r="A6" t="str">
            <v>EXP_POTION_C</v>
          </cell>
          <cell r="B6">
            <v>2</v>
          </cell>
          <cell r="C6" t="str">
            <v>2 캐릭터 경험치 물약</v>
          </cell>
        </row>
        <row r="7">
          <cell r="A7" t="str">
            <v>STA_POTION</v>
          </cell>
          <cell r="B7">
            <v>3</v>
          </cell>
          <cell r="C7" t="str">
            <v>3 스테미나 회복 물약</v>
          </cell>
        </row>
        <row r="8">
          <cell r="A8" t="str">
            <v>FAVORITE_ITEM</v>
          </cell>
          <cell r="B8">
            <v>4</v>
          </cell>
          <cell r="C8" t="str">
            <v>4 호감도 아이템</v>
          </cell>
        </row>
        <row r="9">
          <cell r="A9" t="str">
            <v>EXP_SKILL</v>
          </cell>
          <cell r="B9">
            <v>5</v>
          </cell>
          <cell r="C9" t="str">
            <v>5 스킬 경험치 아이템</v>
          </cell>
        </row>
        <row r="10">
          <cell r="A10" t="str">
            <v>STAGE_SKIP</v>
          </cell>
          <cell r="B10">
            <v>6</v>
          </cell>
          <cell r="C10" t="str">
            <v>6 스테이지 스킵 티켓</v>
          </cell>
        </row>
        <row r="11">
          <cell r="A11" t="str">
            <v>TICKET_DUNGEON</v>
          </cell>
          <cell r="B11">
            <v>7</v>
          </cell>
          <cell r="C11" t="str">
            <v>7 던전 입장 티켓</v>
          </cell>
        </row>
        <row r="12">
          <cell r="A12" t="str">
            <v>EQ_GROWUP</v>
          </cell>
          <cell r="B12">
            <v>8</v>
          </cell>
          <cell r="C12" t="str">
            <v>8 정련석(장비 성장)</v>
          </cell>
        </row>
        <row r="13">
          <cell r="A13" t="str">
            <v>TICKET_REWARD_SELECT</v>
          </cell>
          <cell r="B13">
            <v>9</v>
          </cell>
          <cell r="C13" t="str">
            <v>9 보상 선택 티켓(1개를 선택 획득)</v>
          </cell>
        </row>
        <row r="14">
          <cell r="A14" t="str">
            <v>TICKET_REWARD_RANDOM</v>
          </cell>
          <cell r="B14">
            <v>10</v>
          </cell>
          <cell r="C14" t="str">
            <v>10 보상 랜덤 티켓(1개를 확률 획득)</v>
          </cell>
        </row>
        <row r="15">
          <cell r="A15" t="str">
            <v>TICKET_REWARD_ALL</v>
          </cell>
          <cell r="B15">
            <v>11</v>
          </cell>
          <cell r="C15" t="str">
            <v>11 보상 패키지 티켓(모든 보상 획득)</v>
          </cell>
        </row>
        <row r="16">
          <cell r="A16" t="str">
            <v>EQUIPMENT</v>
          </cell>
          <cell r="B16">
            <v>100</v>
          </cell>
          <cell r="C16" t="str">
            <v>100 장비</v>
          </cell>
        </row>
        <row r="17">
          <cell r="A17" t="str">
            <v>CHARACTER</v>
          </cell>
          <cell r="B17">
            <v>101</v>
          </cell>
          <cell r="C17" t="str">
            <v>101 캐릭터</v>
          </cell>
        </row>
        <row r="18">
          <cell r="A18" t="str">
            <v>PIECE_EQUIPMENT</v>
          </cell>
          <cell r="B18">
            <v>1000</v>
          </cell>
          <cell r="C18" t="str">
            <v>1000 장비 조각</v>
          </cell>
        </row>
        <row r="19">
          <cell r="A19" t="str">
            <v>PIECE_CHARACTER</v>
          </cell>
          <cell r="B19">
            <v>1001</v>
          </cell>
          <cell r="C19" t="str">
            <v>1001 캐릭터 조각</v>
          </cell>
        </row>
        <row r="20">
          <cell r="A20" t="str">
            <v>PIECE_ITEM</v>
          </cell>
          <cell r="B20">
            <v>1002</v>
          </cell>
          <cell r="C20" t="str">
            <v>1002 아이템 조각</v>
          </cell>
        </row>
      </sheetData>
      <sheetData sheetId="23">
        <row r="1">
          <cell r="A1" t="str">
            <v>GOODS_TYPE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골드 (게임내 재화)</v>
          </cell>
        </row>
        <row r="6">
          <cell r="A6" t="str">
            <v>DIA</v>
          </cell>
          <cell r="B6">
            <v>2</v>
          </cell>
          <cell r="C6" t="str">
            <v>2 다이아 (게임내 유료 재화)</v>
          </cell>
        </row>
      </sheetData>
      <sheetData sheetId="24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ITEM</v>
          </cell>
          <cell r="B5">
            <v>1</v>
          </cell>
          <cell r="C5" t="str">
            <v>1 아이템</v>
          </cell>
        </row>
        <row r="6">
          <cell r="A6" t="str">
            <v>EQUIPMENT</v>
          </cell>
          <cell r="B6">
            <v>2</v>
          </cell>
          <cell r="C6" t="str">
            <v>2 장비</v>
          </cell>
        </row>
        <row r="7">
          <cell r="A7" t="str">
            <v>CHARACTER</v>
          </cell>
          <cell r="B7">
            <v>3</v>
          </cell>
          <cell r="C7" t="str">
            <v>3  캐릭터</v>
          </cell>
        </row>
      </sheetData>
      <sheetData sheetId="25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WEAPON</v>
          </cell>
          <cell r="B5">
            <v>1</v>
          </cell>
          <cell r="C5" t="str">
            <v>1 무기</v>
          </cell>
        </row>
        <row r="6">
          <cell r="A6" t="str">
            <v>ARMOR</v>
          </cell>
          <cell r="B6">
            <v>2</v>
          </cell>
          <cell r="C6" t="str">
            <v>2 방어구</v>
          </cell>
        </row>
        <row r="7">
          <cell r="A7" t="str">
            <v>SHOES</v>
          </cell>
          <cell r="B7">
            <v>3</v>
          </cell>
          <cell r="C7" t="str">
            <v>3 신발</v>
          </cell>
        </row>
        <row r="8">
          <cell r="A8" t="str">
            <v>RING</v>
          </cell>
          <cell r="B8">
            <v>4</v>
          </cell>
          <cell r="C8" t="str">
            <v>4 반지</v>
          </cell>
        </row>
        <row r="9">
          <cell r="A9" t="str">
            <v>NECKLACE</v>
          </cell>
          <cell r="B9">
            <v>5</v>
          </cell>
          <cell r="C9" t="str">
            <v>5 목걸이</v>
          </cell>
        </row>
      </sheetData>
      <sheetData sheetId="26">
        <row r="1">
          <cell r="A1" t="str">
            <v>DROP_TYPE</v>
          </cell>
        </row>
      </sheetData>
      <sheetData sheetId="27"/>
      <sheetData sheetId="28"/>
      <sheetData sheetId="29">
        <row r="1">
          <cell r="A1" t="str">
            <v>REWARD_TYPE</v>
          </cell>
        </row>
      </sheetData>
      <sheetData sheetId="30">
        <row r="1">
          <cell r="A1" t="str">
            <v>EFFECT_COUNT_TYPE</v>
          </cell>
        </row>
      </sheetData>
      <sheetData sheetId="31">
        <row r="4">
          <cell r="A4" t="str">
            <v>NONE</v>
          </cell>
        </row>
      </sheetData>
      <sheetData sheetId="32">
        <row r="1">
          <cell r="A1" t="str">
            <v>ATTRIBUTE_TYPE</v>
          </cell>
        </row>
      </sheetData>
      <sheetData sheetId="33"/>
      <sheetData sheetId="34" refreshError="1"/>
      <sheetData sheetId="35" refreshError="1"/>
      <sheetData sheetId="36" refreshError="1"/>
      <sheetData sheetId="37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34998626667073579"/>
    <outlinePr summaryBelow="0" summaryRight="0"/>
  </sheetPr>
  <dimension ref="A1:S984"/>
  <sheetViews>
    <sheetView workbookViewId="0">
      <selection activeCell="Q9" sqref="Q9"/>
    </sheetView>
  </sheetViews>
  <sheetFormatPr defaultColWidth="12.5546875" defaultRowHeight="15.75" customHeight="1"/>
  <cols>
    <col min="1" max="1" width="24.44140625" bestFit="1" customWidth="1"/>
    <col min="2" max="2" width="7.33203125" bestFit="1" customWidth="1"/>
    <col min="3" max="3" width="35" customWidth="1"/>
    <col min="4" max="4" width="14.44140625" bestFit="1" customWidth="1"/>
    <col min="13" max="13" width="21.44140625" customWidth="1"/>
    <col min="15" max="15" width="29.33203125" customWidth="1"/>
    <col min="17" max="17" width="17.5546875" bestFit="1" customWidth="1"/>
    <col min="19" max="19" width="32.6640625" customWidth="1"/>
  </cols>
  <sheetData>
    <row r="1" spans="1:19" ht="13.2">
      <c r="E1" s="2" t="s">
        <v>11</v>
      </c>
    </row>
    <row r="2" spans="1:19" ht="39.75" customHeight="1">
      <c r="A2" s="8" t="str">
        <f>'[1]@item_type_v2'!$A$1</f>
        <v>ITEM_TYPE_V2</v>
      </c>
      <c r="E2" s="9" t="s">
        <v>14</v>
      </c>
      <c r="M2" s="8" t="s">
        <v>106</v>
      </c>
      <c r="Q2" s="46" t="str">
        <f>'[1]@goods_type'!$A$1</f>
        <v>GOODS_TYPE</v>
      </c>
    </row>
    <row r="3" spans="1:19" ht="13.8">
      <c r="A3" s="12" t="s">
        <v>0</v>
      </c>
      <c r="B3" s="12" t="s">
        <v>1</v>
      </c>
      <c r="C3" s="13" t="s">
        <v>2</v>
      </c>
      <c r="D3" s="2" t="s">
        <v>18</v>
      </c>
      <c r="E3" s="2" t="s">
        <v>19</v>
      </c>
      <c r="M3" s="12" t="s">
        <v>0</v>
      </c>
      <c r="N3" s="12" t="s">
        <v>1</v>
      </c>
      <c r="O3" s="13" t="s">
        <v>2</v>
      </c>
      <c r="Q3" s="43" t="s">
        <v>0</v>
      </c>
      <c r="R3" s="43" t="s">
        <v>1</v>
      </c>
      <c r="S3" s="44" t="s">
        <v>2</v>
      </c>
    </row>
    <row r="4" spans="1:19" ht="15.6">
      <c r="A4" s="14" t="str">
        <f>'[1]@item_type_v2'!$A4</f>
        <v>NONE</v>
      </c>
      <c r="B4" s="14">
        <f>'[1]@item_type_v2'!$B4</f>
        <v>0</v>
      </c>
      <c r="C4" s="14" t="str">
        <f>'[1]@item_type_v2'!$C4</f>
        <v>NONE</v>
      </c>
      <c r="M4" s="14" t="str">
        <f>'[1]@piece_type'!$A4</f>
        <v>NONE</v>
      </c>
      <c r="N4" s="14">
        <f>'[1]@piece_type'!$B4</f>
        <v>0</v>
      </c>
      <c r="O4" s="14" t="str">
        <f>'[1]@piece_type'!$C4</f>
        <v>NONE</v>
      </c>
      <c r="Q4" s="45" t="str">
        <f>'[1]@goods_type'!$A4</f>
        <v>NONE</v>
      </c>
      <c r="R4" s="45">
        <f>'[1]@goods_type'!$B4</f>
        <v>0</v>
      </c>
      <c r="S4" s="45" t="str">
        <f>'[1]@goods_type'!$C4</f>
        <v>NONE</v>
      </c>
    </row>
    <row r="5" spans="1:19" ht="15.6">
      <c r="A5" s="14" t="str">
        <f>'[1]@item_type_v2'!$A5</f>
        <v>EXP_POTION_P</v>
      </c>
      <c r="B5" s="14">
        <f>'[1]@item_type_v2'!$B5</f>
        <v>1</v>
      </c>
      <c r="C5" s="14" t="str">
        <f>'[1]@item_type_v2'!$C5</f>
        <v>1 플레이어 경험치 물약</v>
      </c>
      <c r="D5" s="2" t="b">
        <v>0</v>
      </c>
      <c r="M5" s="14" t="str">
        <f>'[1]@piece_type'!$A5</f>
        <v>ITEM</v>
      </c>
      <c r="N5" s="14">
        <f>'[1]@piece_type'!$B5</f>
        <v>1</v>
      </c>
      <c r="O5" s="14" t="str">
        <f>'[1]@piece_type'!$C5</f>
        <v>1 아이템</v>
      </c>
      <c r="Q5" s="45" t="str">
        <f>'[1]@goods_type'!$A5</f>
        <v>GOLD</v>
      </c>
      <c r="R5" s="45">
        <f>'[1]@goods_type'!$B5</f>
        <v>1</v>
      </c>
      <c r="S5" s="45" t="str">
        <f>'[1]@goods_type'!$C5</f>
        <v>1 골드 (게임내 재화)</v>
      </c>
    </row>
    <row r="6" spans="1:19" ht="15.6">
      <c r="A6" s="14" t="str">
        <f>'[1]@item_type_v2'!$A6</f>
        <v>EXP_POTION_C</v>
      </c>
      <c r="B6" s="14">
        <f>'[1]@item_type_v2'!$B6</f>
        <v>2</v>
      </c>
      <c r="C6" s="14" t="str">
        <f>'[1]@item_type_v2'!$C6</f>
        <v>2 캐릭터 경험치 물약</v>
      </c>
      <c r="D6" s="2" t="b">
        <v>0</v>
      </c>
      <c r="M6" s="14" t="str">
        <f>'[1]@piece_type'!$A6</f>
        <v>EQUIPMENT</v>
      </c>
      <c r="N6" s="14">
        <f>'[1]@piece_type'!$B6</f>
        <v>2</v>
      </c>
      <c r="O6" s="14" t="str">
        <f>'[1]@piece_type'!$C6</f>
        <v>2 장비</v>
      </c>
      <c r="Q6" s="45" t="str">
        <f>'[1]@goods_type'!$A6</f>
        <v>DIA</v>
      </c>
      <c r="R6" s="45">
        <f>'[1]@goods_type'!$B6</f>
        <v>2</v>
      </c>
      <c r="S6" s="45" t="str">
        <f>'[1]@goods_type'!$C6</f>
        <v>2 다이아 (게임내 유료 재화)</v>
      </c>
    </row>
    <row r="7" spans="1:19" ht="15.6">
      <c r="A7" s="14" t="str">
        <f>'[1]@item_type_v2'!$A7</f>
        <v>STA_POTION</v>
      </c>
      <c r="B7" s="14">
        <f>'[1]@item_type_v2'!$B7</f>
        <v>3</v>
      </c>
      <c r="C7" s="14" t="str">
        <f>'[1]@item_type_v2'!$C7</f>
        <v>3 스테미나 회복 물약</v>
      </c>
      <c r="D7" s="2" t="b">
        <v>0</v>
      </c>
      <c r="M7" s="14" t="str">
        <f>'[1]@piece_type'!$A7</f>
        <v>CHARACTER</v>
      </c>
      <c r="N7" s="14">
        <f>'[1]@piece_type'!$B7</f>
        <v>3</v>
      </c>
      <c r="O7" s="14" t="str">
        <f>'[1]@piece_type'!$C7</f>
        <v>3  캐릭터</v>
      </c>
    </row>
    <row r="8" spans="1:19" ht="15.6">
      <c r="A8" s="14" t="str">
        <f>'[1]@item_type_v2'!$A8</f>
        <v>FAVORITE_ITEM</v>
      </c>
      <c r="B8" s="14">
        <f>'[1]@item_type_v2'!$B8</f>
        <v>4</v>
      </c>
      <c r="C8" s="14" t="str">
        <f>'[1]@item_type_v2'!$C8</f>
        <v>4 호감도 아이템</v>
      </c>
      <c r="D8" s="2" t="b">
        <v>1</v>
      </c>
      <c r="E8" s="2"/>
    </row>
    <row r="9" spans="1:19" ht="15.6">
      <c r="A9" s="14" t="str">
        <f>'[1]@item_type_v2'!$A9</f>
        <v>EXP_SKILL</v>
      </c>
      <c r="B9" s="14">
        <f>'[1]@item_type_v2'!$B9</f>
        <v>5</v>
      </c>
      <c r="C9" s="14" t="str">
        <f>'[1]@item_type_v2'!$C9</f>
        <v>5 스킬 경험치 아이템</v>
      </c>
      <c r="D9" s="2" t="b">
        <v>1</v>
      </c>
      <c r="E9" s="2"/>
    </row>
    <row r="10" spans="1:19" ht="15.6">
      <c r="A10" s="14" t="str">
        <f>'[1]@item_type_v2'!$A10</f>
        <v>STAGE_SKIP</v>
      </c>
      <c r="B10" s="14">
        <f>'[1]@item_type_v2'!$B10</f>
        <v>6</v>
      </c>
      <c r="C10" s="14" t="str">
        <f>'[1]@item_type_v2'!$C10</f>
        <v>6 스테이지 스킵 티켓</v>
      </c>
      <c r="D10" s="2" t="b">
        <v>1</v>
      </c>
      <c r="E10" s="2"/>
    </row>
    <row r="11" spans="1:19" ht="15.6">
      <c r="A11" s="14" t="str">
        <f>'[1]@item_type_v2'!$A11</f>
        <v>TICKET_DUNGEON</v>
      </c>
      <c r="B11" s="14">
        <f>'[1]@item_type_v2'!$B11</f>
        <v>7</v>
      </c>
      <c r="C11" s="14" t="str">
        <f>'[1]@item_type_v2'!$C11</f>
        <v>7 던전 입장 티켓</v>
      </c>
      <c r="D11" s="2" t="b">
        <v>1</v>
      </c>
      <c r="E11" s="2" t="s">
        <v>21</v>
      </c>
      <c r="M11" s="8" t="s">
        <v>109</v>
      </c>
    </row>
    <row r="12" spans="1:19" ht="15.6">
      <c r="A12" s="14" t="str">
        <f>'[1]@item_type_v2'!$A12</f>
        <v>EQ_GROWUP</v>
      </c>
      <c r="B12" s="14">
        <f>'[1]@item_type_v2'!$B12</f>
        <v>8</v>
      </c>
      <c r="C12" s="14" t="str">
        <f>'[1]@item_type_v2'!$C12</f>
        <v>8 정련석(장비 성장)</v>
      </c>
      <c r="D12" s="2" t="b">
        <v>1</v>
      </c>
      <c r="E12" s="2" t="s">
        <v>46</v>
      </c>
      <c r="M12" s="12" t="s">
        <v>0</v>
      </c>
      <c r="N12" s="12" t="s">
        <v>1</v>
      </c>
      <c r="O12" s="13" t="s">
        <v>2</v>
      </c>
    </row>
    <row r="13" spans="1:19" ht="15.6">
      <c r="A13" s="14" t="str">
        <f>'[1]@item_type_v2'!$A13</f>
        <v>TICKET_REWARD_SELECT</v>
      </c>
      <c r="B13" s="14">
        <f>'[1]@item_type_v2'!$B13</f>
        <v>9</v>
      </c>
      <c r="C13" s="14" t="str">
        <f>'[1]@item_type_v2'!$C13</f>
        <v>9 보상 선택 티켓(1개를 선택 획득)</v>
      </c>
      <c r="D13" s="2" t="b">
        <v>1</v>
      </c>
      <c r="E13" s="2" t="s">
        <v>45</v>
      </c>
      <c r="M13" s="14" t="str">
        <f>'[1]@eqipment_type'!$A4</f>
        <v>NONE</v>
      </c>
      <c r="N13" s="14">
        <f>'[1]@eqipment_type'!$B4</f>
        <v>0</v>
      </c>
      <c r="O13" s="14" t="str">
        <f>'[1]@eqipment_type'!$C4</f>
        <v>NONE</v>
      </c>
    </row>
    <row r="14" spans="1:19" ht="15.6">
      <c r="A14" s="14" t="str">
        <f>'[1]@item_type_v2'!$A14</f>
        <v>TICKET_REWARD_RANDOM</v>
      </c>
      <c r="B14" s="14">
        <f>'[1]@item_type_v2'!$B14</f>
        <v>10</v>
      </c>
      <c r="C14" s="14" t="str">
        <f>'[1]@item_type_v2'!$C14</f>
        <v>10 보상 랜덤 티켓(1개를 확률 획득)</v>
      </c>
      <c r="D14" s="2" t="b">
        <v>1</v>
      </c>
      <c r="E14" s="2" t="s">
        <v>25</v>
      </c>
      <c r="M14" s="14" t="str">
        <f>'[1]@eqipment_type'!$A5</f>
        <v>WEAPON</v>
      </c>
      <c r="N14" s="14">
        <f>'[1]@eqipment_type'!$B5</f>
        <v>1</v>
      </c>
      <c r="O14" s="14" t="str">
        <f>'[1]@eqipment_type'!$C5</f>
        <v>1 무기</v>
      </c>
    </row>
    <row r="15" spans="1:19" ht="15.6">
      <c r="A15" s="14" t="str">
        <f>'[1]@item_type_v2'!$A15</f>
        <v>TICKET_REWARD_ALL</v>
      </c>
      <c r="B15" s="14">
        <f>'[1]@item_type_v2'!$B15</f>
        <v>11</v>
      </c>
      <c r="C15" s="14" t="str">
        <f>'[1]@item_type_v2'!$C15</f>
        <v>11 보상 패키지 티켓(모든 보상 획득)</v>
      </c>
      <c r="D15" s="2" t="b">
        <v>1</v>
      </c>
      <c r="E15" s="2" t="s">
        <v>25</v>
      </c>
      <c r="M15" s="14" t="str">
        <f>'[1]@eqipment_type'!$A6</f>
        <v>ARMOR</v>
      </c>
      <c r="N15" s="14">
        <f>'[1]@eqipment_type'!$B6</f>
        <v>2</v>
      </c>
      <c r="O15" s="14" t="str">
        <f>'[1]@eqipment_type'!$C6</f>
        <v>2 방어구</v>
      </c>
    </row>
    <row r="16" spans="1:19" ht="15.6">
      <c r="A16" s="14" t="str">
        <f>'[1]@item_type_v2'!$A16</f>
        <v>EQUIPMENT</v>
      </c>
      <c r="B16" s="14">
        <f>'[1]@item_type_v2'!$B16</f>
        <v>100</v>
      </c>
      <c r="C16" s="14" t="str">
        <f>'[1]@item_type_v2'!$C16</f>
        <v>100 장비</v>
      </c>
      <c r="D16" s="2" t="b">
        <v>1</v>
      </c>
      <c r="E16" s="2" t="s">
        <v>47</v>
      </c>
      <c r="M16" s="14" t="str">
        <f>'[1]@eqipment_type'!$A7</f>
        <v>SHOES</v>
      </c>
      <c r="N16" s="14">
        <f>'[1]@eqipment_type'!$B7</f>
        <v>3</v>
      </c>
      <c r="O16" s="14" t="str">
        <f>'[1]@eqipment_type'!$C7</f>
        <v>3 신발</v>
      </c>
    </row>
    <row r="17" spans="1:15" ht="15.6">
      <c r="A17" s="14" t="str">
        <f>'[1]@item_type_v2'!$A17</f>
        <v>CHARACTER</v>
      </c>
      <c r="B17" s="14">
        <f>'[1]@item_type_v2'!$B17</f>
        <v>101</v>
      </c>
      <c r="C17" s="14" t="str">
        <f>'[1]@item_type_v2'!$C17</f>
        <v>101 캐릭터</v>
      </c>
      <c r="D17" s="2" t="b">
        <v>1</v>
      </c>
      <c r="E17" s="2" t="s">
        <v>29</v>
      </c>
      <c r="M17" s="14" t="str">
        <f>'[1]@eqipment_type'!$A8</f>
        <v>RING</v>
      </c>
      <c r="N17" s="14">
        <f>'[1]@eqipment_type'!$B8</f>
        <v>4</v>
      </c>
      <c r="O17" s="14" t="str">
        <f>'[1]@eqipment_type'!$C8</f>
        <v>4 반지</v>
      </c>
    </row>
    <row r="18" spans="1:15" ht="15.6">
      <c r="A18" s="14" t="str">
        <f>'[1]@item_type_v2'!$A18</f>
        <v>PIECE_EQUIPMENT</v>
      </c>
      <c r="B18" s="14">
        <f>'[1]@item_type_v2'!$B18</f>
        <v>1000</v>
      </c>
      <c r="C18" s="14" t="str">
        <f>'[1]@item_type_v2'!$C18</f>
        <v>1000 장비 조각</v>
      </c>
      <c r="D18" s="2" t="b">
        <v>1</v>
      </c>
      <c r="E18" s="2" t="s">
        <v>29</v>
      </c>
      <c r="M18" s="14" t="str">
        <f>'[1]@eqipment_type'!$A9</f>
        <v>NECKLACE</v>
      </c>
      <c r="N18" s="14">
        <f>'[1]@eqipment_type'!$B9</f>
        <v>5</v>
      </c>
      <c r="O18" s="14" t="str">
        <f>'[1]@eqipment_type'!$C9</f>
        <v>5 목걸이</v>
      </c>
    </row>
    <row r="19" spans="1:15" ht="15.6">
      <c r="A19" s="14" t="str">
        <f>'[1]@item_type_v2'!$A19</f>
        <v>PIECE_CHARACTER</v>
      </c>
      <c r="B19" s="14">
        <f>'[1]@item_type_v2'!$B19</f>
        <v>1001</v>
      </c>
      <c r="C19" s="14" t="str">
        <f>'[1]@item_type_v2'!$C19</f>
        <v>1001 캐릭터 조각</v>
      </c>
      <c r="D19" s="2" t="b">
        <v>1</v>
      </c>
      <c r="E19" s="2" t="s">
        <v>29</v>
      </c>
    </row>
    <row r="20" spans="1:15" ht="15.6">
      <c r="A20" s="14" t="str">
        <f>'[1]@item_type_v2'!$A20</f>
        <v>PIECE_ITEM</v>
      </c>
      <c r="B20" s="14">
        <f>'[1]@item_type_v2'!$B20</f>
        <v>1002</v>
      </c>
      <c r="C20" s="14" t="str">
        <f>'[1]@item_type_v2'!$C20</f>
        <v>1002 아이템 조각</v>
      </c>
      <c r="D20" s="2" t="b">
        <v>1</v>
      </c>
      <c r="E20" s="2" t="s">
        <v>44</v>
      </c>
    </row>
    <row r="21" spans="1:15" ht="15.6">
      <c r="D21" s="2" t="b">
        <v>1</v>
      </c>
      <c r="E21" s="2" t="s">
        <v>43</v>
      </c>
    </row>
    <row r="22" spans="1:15" ht="13.8">
      <c r="M22" s="25" t="s">
        <v>150</v>
      </c>
      <c r="N22" s="26"/>
      <c r="O22" s="26"/>
    </row>
    <row r="23" spans="1:15" ht="13.2">
      <c r="M23" s="27" t="s">
        <v>151</v>
      </c>
      <c r="N23" s="26"/>
      <c r="O23" s="26"/>
    </row>
    <row r="24" spans="1:15" ht="13.8">
      <c r="M24" s="28" t="s">
        <v>0</v>
      </c>
      <c r="N24" s="28" t="s">
        <v>1</v>
      </c>
      <c r="O24" s="29" t="s">
        <v>2</v>
      </c>
    </row>
    <row r="25" spans="1:15" ht="15.6">
      <c r="M25" s="30" t="s">
        <v>152</v>
      </c>
      <c r="N25" s="31">
        <v>0</v>
      </c>
      <c r="O25" s="30" t="s">
        <v>152</v>
      </c>
    </row>
    <row r="26" spans="1:15" ht="15.6">
      <c r="M26" s="30" t="s">
        <v>153</v>
      </c>
      <c r="N26" s="31">
        <v>1</v>
      </c>
      <c r="O26" s="30" t="s">
        <v>277</v>
      </c>
    </row>
    <row r="27" spans="1:15" ht="15.6">
      <c r="M27" s="30" t="s">
        <v>154</v>
      </c>
      <c r="N27" s="31">
        <v>2</v>
      </c>
      <c r="O27" s="30" t="s">
        <v>278</v>
      </c>
    </row>
    <row r="28" spans="1:15" ht="15.6">
      <c r="M28" s="30" t="s">
        <v>155</v>
      </c>
      <c r="N28" s="31">
        <v>3</v>
      </c>
      <c r="O28" s="30" t="s">
        <v>279</v>
      </c>
    </row>
    <row r="29" spans="1:15" ht="15.6">
      <c r="M29" s="30" t="s">
        <v>156</v>
      </c>
      <c r="N29" s="31">
        <v>4</v>
      </c>
      <c r="O29" s="30" t="s">
        <v>280</v>
      </c>
    </row>
    <row r="30" spans="1:15" ht="15.6">
      <c r="M30" s="30" t="s">
        <v>157</v>
      </c>
      <c r="N30" s="31">
        <v>5</v>
      </c>
      <c r="O30" s="30" t="s">
        <v>281</v>
      </c>
    </row>
    <row r="31" spans="1:15" ht="15.6">
      <c r="M31" s="30" t="s">
        <v>158</v>
      </c>
      <c r="N31" s="31">
        <v>6</v>
      </c>
      <c r="O31" s="30" t="s">
        <v>282</v>
      </c>
    </row>
    <row r="32" spans="1:15" ht="15.6">
      <c r="M32" s="32" t="s">
        <v>159</v>
      </c>
      <c r="N32" s="33">
        <v>7</v>
      </c>
      <c r="O32" s="34" t="s">
        <v>283</v>
      </c>
    </row>
    <row r="33" spans="13:15" ht="15.6">
      <c r="M33" s="32" t="s">
        <v>160</v>
      </c>
      <c r="N33" s="33">
        <v>8</v>
      </c>
      <c r="O33" s="34" t="s">
        <v>284</v>
      </c>
    </row>
    <row r="34" spans="13:15" ht="15.6">
      <c r="M34" s="30" t="s">
        <v>285</v>
      </c>
      <c r="N34" s="35">
        <v>9</v>
      </c>
      <c r="O34" s="35" t="s">
        <v>286</v>
      </c>
    </row>
    <row r="35" spans="13:15" ht="15.6">
      <c r="M35" s="30" t="s">
        <v>287</v>
      </c>
      <c r="N35" s="35">
        <v>10</v>
      </c>
      <c r="O35" s="36" t="s">
        <v>288</v>
      </c>
    </row>
    <row r="36" spans="13:15" ht="15.6">
      <c r="M36" s="30" t="s">
        <v>289</v>
      </c>
      <c r="N36" s="31">
        <v>106</v>
      </c>
      <c r="O36" s="30" t="s">
        <v>290</v>
      </c>
    </row>
    <row r="37" spans="13:15" ht="15.6">
      <c r="M37" s="30" t="s">
        <v>161</v>
      </c>
      <c r="N37" s="31">
        <v>111</v>
      </c>
      <c r="O37" s="30" t="s">
        <v>291</v>
      </c>
    </row>
    <row r="38" spans="13:15" ht="15.6">
      <c r="M38" s="30" t="s">
        <v>162</v>
      </c>
      <c r="N38" s="31">
        <v>112</v>
      </c>
      <c r="O38" s="30" t="s">
        <v>292</v>
      </c>
    </row>
    <row r="39" spans="13:15" ht="15.6">
      <c r="M39" s="30" t="s">
        <v>293</v>
      </c>
      <c r="N39" s="31">
        <v>113</v>
      </c>
      <c r="O39" s="30" t="s">
        <v>294</v>
      </c>
    </row>
    <row r="40" spans="13:15" ht="15.6">
      <c r="M40" s="30" t="s">
        <v>295</v>
      </c>
      <c r="N40" s="31">
        <v>1000</v>
      </c>
      <c r="O40" s="30" t="s">
        <v>296</v>
      </c>
    </row>
    <row r="41" spans="13:15" ht="15.6">
      <c r="M41" s="30"/>
      <c r="N41" s="31"/>
      <c r="O41" s="30"/>
    </row>
    <row r="42" spans="13:15" ht="15.6">
      <c r="M42" s="30"/>
      <c r="N42" s="31"/>
      <c r="O42" s="30"/>
    </row>
    <row r="43" spans="13:15" ht="15.6">
      <c r="M43" s="30"/>
      <c r="N43" s="31"/>
      <c r="O43" s="30"/>
    </row>
    <row r="44" spans="13:15" ht="15.6">
      <c r="M44" s="30"/>
      <c r="N44" s="31"/>
      <c r="O44" s="30"/>
    </row>
    <row r="45" spans="13:15" ht="15.6">
      <c r="M45" s="30"/>
      <c r="N45" s="31"/>
      <c r="O45" s="30"/>
    </row>
    <row r="46" spans="13:15" ht="15.6">
      <c r="M46" s="30"/>
      <c r="N46" s="31"/>
      <c r="O46" s="30"/>
    </row>
    <row r="47" spans="13:15" ht="15.6">
      <c r="M47" s="30"/>
      <c r="N47" s="31"/>
      <c r="O47" s="30"/>
    </row>
    <row r="48" spans="13:15" ht="15.6">
      <c r="M48" s="30"/>
      <c r="N48" s="31"/>
      <c r="O48" s="30"/>
    </row>
    <row r="49" ht="13.2"/>
    <row r="50" ht="13.2"/>
    <row r="51" ht="13.2"/>
    <row r="52" ht="13.2"/>
    <row r="53" ht="13.2"/>
    <row r="54" ht="13.2"/>
    <row r="55" ht="13.2"/>
    <row r="56" ht="13.2"/>
    <row r="57" ht="13.2"/>
    <row r="58" ht="13.2"/>
    <row r="59" ht="13.2"/>
    <row r="60" ht="13.2"/>
    <row r="61" ht="13.2"/>
    <row r="62" ht="13.2"/>
    <row r="63" ht="13.2"/>
    <row r="64" ht="13.2"/>
    <row r="65" ht="13.2"/>
    <row r="66" ht="13.2"/>
    <row r="67" ht="13.2"/>
    <row r="68" ht="13.2"/>
    <row r="69" ht="13.2"/>
    <row r="70" ht="13.2"/>
    <row r="71" ht="13.2"/>
    <row r="72" ht="13.2"/>
    <row r="73" ht="13.2"/>
    <row r="74" ht="13.2"/>
    <row r="75" ht="13.2"/>
    <row r="76" ht="13.2"/>
    <row r="77" ht="13.2"/>
    <row r="78" ht="13.2"/>
    <row r="79" ht="13.2"/>
    <row r="80" ht="13.2"/>
    <row r="81" ht="13.2"/>
    <row r="82" ht="13.2"/>
    <row r="83" ht="13.2"/>
    <row r="84" ht="13.2"/>
    <row r="85" ht="13.2"/>
    <row r="86" ht="13.2"/>
    <row r="87" ht="13.2"/>
    <row r="88" ht="13.2"/>
    <row r="89" ht="13.2"/>
    <row r="90" ht="13.2"/>
    <row r="91" ht="13.2"/>
    <row r="92" ht="13.2"/>
    <row r="93" ht="13.2"/>
    <row r="94" ht="13.2"/>
    <row r="95" ht="13.2"/>
    <row r="96" ht="13.2"/>
    <row r="97" ht="13.2"/>
    <row r="98" ht="13.2"/>
    <row r="99" ht="13.2"/>
    <row r="100" ht="13.2"/>
    <row r="101" ht="13.2"/>
    <row r="102" ht="13.2"/>
    <row r="103" ht="13.2"/>
    <row r="104" ht="13.2"/>
    <row r="105" ht="13.2"/>
    <row r="106" ht="13.2"/>
    <row r="107" ht="13.2"/>
    <row r="108" ht="13.2"/>
    <row r="109" ht="13.2"/>
    <row r="110" ht="13.2"/>
    <row r="111" ht="13.2"/>
    <row r="112" ht="13.2"/>
    <row r="113" ht="13.2"/>
    <row r="114" ht="13.2"/>
    <row r="115" ht="13.2"/>
    <row r="116" ht="13.2"/>
    <row r="117" ht="13.2"/>
    <row r="118" ht="13.2"/>
    <row r="119" ht="13.2"/>
    <row r="120" ht="13.2"/>
    <row r="121" ht="13.2"/>
    <row r="122" ht="13.2"/>
    <row r="123" ht="13.2"/>
    <row r="124" ht="13.2"/>
    <row r="125" ht="13.2"/>
    <row r="126" ht="13.2"/>
    <row r="127" ht="13.2"/>
    <row r="128" ht="13.2"/>
    <row r="129" ht="13.2"/>
    <row r="130" ht="13.2"/>
    <row r="131" ht="13.2"/>
    <row r="132" ht="13.2"/>
    <row r="133" ht="13.2"/>
    <row r="134" ht="13.2"/>
    <row r="135" ht="13.2"/>
    <row r="136" ht="13.2"/>
    <row r="137" ht="13.2"/>
    <row r="138" ht="13.2"/>
    <row r="139" ht="13.2"/>
    <row r="140" ht="13.2"/>
    <row r="141" ht="13.2"/>
    <row r="142" ht="13.2"/>
    <row r="143" ht="13.2"/>
    <row r="144" ht="13.2"/>
    <row r="145" ht="13.2"/>
    <row r="146" ht="13.2"/>
    <row r="147" ht="13.2"/>
    <row r="148" ht="13.2"/>
    <row r="149" ht="13.2"/>
    <row r="150" ht="13.2"/>
    <row r="151" ht="13.2"/>
    <row r="152" ht="13.2"/>
    <row r="153" ht="13.2"/>
    <row r="154" ht="13.2"/>
    <row r="155" ht="13.2"/>
    <row r="156" ht="13.2"/>
    <row r="157" ht="13.2"/>
    <row r="158" ht="13.2"/>
    <row r="159" ht="13.2"/>
    <row r="160" ht="13.2"/>
    <row r="161" ht="13.2"/>
    <row r="162" ht="13.2"/>
    <row r="163" ht="13.2"/>
    <row r="164" ht="13.2"/>
    <row r="165" ht="13.2"/>
    <row r="166" ht="13.2"/>
    <row r="167" ht="13.2"/>
    <row r="168" ht="13.2"/>
    <row r="169" ht="13.2"/>
    <row r="170" ht="13.2"/>
    <row r="171" ht="13.2"/>
    <row r="172" ht="13.2"/>
    <row r="173" ht="13.2"/>
    <row r="174" ht="13.2"/>
    <row r="175" ht="13.2"/>
    <row r="176" ht="13.2"/>
    <row r="177" ht="13.2"/>
    <row r="178" ht="13.2"/>
    <row r="179" ht="13.2"/>
    <row r="180" ht="13.2"/>
    <row r="181" ht="13.2"/>
    <row r="182" ht="13.2"/>
    <row r="183" ht="13.2"/>
    <row r="184" ht="13.2"/>
    <row r="185" ht="13.2"/>
    <row r="186" ht="13.2"/>
    <row r="187" ht="13.2"/>
    <row r="188" ht="13.2"/>
    <row r="189" ht="13.2"/>
    <row r="190" ht="13.2"/>
    <row r="191" ht="13.2"/>
    <row r="192" ht="13.2"/>
    <row r="193" ht="13.2"/>
    <row r="194" ht="13.2"/>
    <row r="195" ht="13.2"/>
    <row r="196" ht="13.2"/>
    <row r="197" ht="13.2"/>
    <row r="198" ht="13.2"/>
    <row r="199" ht="13.2"/>
    <row r="200" ht="13.2"/>
    <row r="201" ht="13.2"/>
    <row r="202" ht="13.2"/>
    <row r="203" ht="13.2"/>
    <row r="204" ht="13.2"/>
    <row r="205" ht="13.2"/>
    <row r="206" ht="13.2"/>
    <row r="207" ht="13.2"/>
    <row r="208" ht="13.2"/>
    <row r="209" ht="13.2"/>
    <row r="210" ht="13.2"/>
    <row r="211" ht="13.2"/>
    <row r="212" ht="13.2"/>
    <row r="213" ht="13.2"/>
    <row r="214" ht="13.2"/>
    <row r="215" ht="13.2"/>
    <row r="216" ht="13.2"/>
    <row r="217" ht="13.2"/>
    <row r="218" ht="13.2"/>
    <row r="219" ht="13.2"/>
    <row r="220" ht="13.2"/>
    <row r="221" ht="13.2"/>
    <row r="222" ht="13.2"/>
    <row r="223" ht="13.2"/>
    <row r="224" ht="13.2"/>
    <row r="225" ht="13.2"/>
    <row r="226" ht="13.2"/>
    <row r="227" ht="13.2"/>
    <row r="228" ht="13.2"/>
    <row r="229" ht="13.2"/>
    <row r="230" ht="13.2"/>
    <row r="231" ht="13.2"/>
    <row r="232" ht="13.2"/>
    <row r="233" ht="13.2"/>
    <row r="234" ht="13.2"/>
    <row r="235" ht="13.2"/>
    <row r="236" ht="13.2"/>
    <row r="237" ht="13.2"/>
    <row r="238" ht="13.2"/>
    <row r="239" ht="13.2"/>
    <row r="240" ht="13.2"/>
    <row r="241" ht="13.2"/>
    <row r="242" ht="13.2"/>
    <row r="243" ht="13.2"/>
    <row r="244" ht="13.2"/>
    <row r="245" ht="13.2"/>
    <row r="246" ht="13.2"/>
    <row r="247" ht="13.2"/>
    <row r="248" ht="13.2"/>
    <row r="249" ht="13.2"/>
    <row r="250" ht="13.2"/>
    <row r="251" ht="13.2"/>
    <row r="252" ht="13.2"/>
    <row r="253" ht="13.2"/>
    <row r="254" ht="13.2"/>
    <row r="255" ht="13.2"/>
    <row r="256" ht="13.2"/>
    <row r="257" ht="13.2"/>
    <row r="258" ht="13.2"/>
    <row r="259" ht="13.2"/>
    <row r="260" ht="13.2"/>
    <row r="261" ht="13.2"/>
    <row r="262" ht="13.2"/>
    <row r="263" ht="13.2"/>
    <row r="264" ht="13.2"/>
    <row r="265" ht="13.2"/>
    <row r="266" ht="13.2"/>
    <row r="267" ht="13.2"/>
    <row r="268" ht="13.2"/>
    <row r="269" ht="13.2"/>
    <row r="270" ht="13.2"/>
    <row r="271" ht="13.2"/>
    <row r="272" ht="13.2"/>
    <row r="273" ht="13.2"/>
    <row r="274" ht="13.2"/>
    <row r="275" ht="13.2"/>
    <row r="276" ht="13.2"/>
    <row r="277" ht="13.2"/>
    <row r="278" ht="13.2"/>
    <row r="279" ht="13.2"/>
    <row r="280" ht="13.2"/>
    <row r="281" ht="13.2"/>
    <row r="282" ht="13.2"/>
    <row r="283" ht="13.2"/>
    <row r="284" ht="13.2"/>
    <row r="285" ht="13.2"/>
    <row r="286" ht="13.2"/>
    <row r="287" ht="13.2"/>
    <row r="288" ht="13.2"/>
    <row r="289" ht="13.2"/>
    <row r="290" ht="13.2"/>
    <row r="291" ht="13.2"/>
    <row r="292" ht="13.2"/>
    <row r="293" ht="13.2"/>
    <row r="294" ht="13.2"/>
    <row r="295" ht="13.2"/>
    <row r="296" ht="13.2"/>
    <row r="297" ht="13.2"/>
    <row r="298" ht="13.2"/>
    <row r="299" ht="13.2"/>
    <row r="300" ht="13.2"/>
    <row r="301" ht="13.2"/>
    <row r="302" ht="13.2"/>
    <row r="303" ht="13.2"/>
    <row r="304" ht="13.2"/>
    <row r="305" ht="13.2"/>
    <row r="306" ht="13.2"/>
    <row r="307" ht="13.2"/>
    <row r="308" ht="13.2"/>
    <row r="309" ht="13.2"/>
    <row r="310" ht="13.2"/>
    <row r="311" ht="13.2"/>
    <row r="312" ht="13.2"/>
    <row r="313" ht="13.2"/>
    <row r="314" ht="13.2"/>
    <row r="315" ht="13.2"/>
    <row r="316" ht="13.2"/>
    <row r="317" ht="13.2"/>
    <row r="318" ht="13.2"/>
    <row r="319" ht="13.2"/>
    <row r="320" ht="13.2"/>
    <row r="321" ht="13.2"/>
    <row r="322" ht="13.2"/>
    <row r="323" ht="13.2"/>
    <row r="324" ht="13.2"/>
    <row r="325" ht="13.2"/>
    <row r="326" ht="13.2"/>
    <row r="327" ht="13.2"/>
    <row r="328" ht="13.2"/>
    <row r="329" ht="13.2"/>
    <row r="330" ht="13.2"/>
    <row r="331" ht="13.2"/>
    <row r="332" ht="13.2"/>
    <row r="333" ht="13.2"/>
    <row r="334" ht="13.2"/>
    <row r="335" ht="13.2"/>
    <row r="336" ht="13.2"/>
    <row r="337" ht="13.2"/>
    <row r="338" ht="13.2"/>
    <row r="339" ht="13.2"/>
    <row r="340" ht="13.2"/>
    <row r="341" ht="13.2"/>
    <row r="342" ht="13.2"/>
    <row r="343" ht="13.2"/>
    <row r="344" ht="13.2"/>
    <row r="345" ht="13.2"/>
    <row r="346" ht="13.2"/>
    <row r="347" ht="13.2"/>
    <row r="348" ht="13.2"/>
    <row r="349" ht="13.2"/>
    <row r="350" ht="13.2"/>
    <row r="351" ht="13.2"/>
    <row r="352" ht="13.2"/>
    <row r="353" ht="13.2"/>
    <row r="354" ht="13.2"/>
    <row r="355" ht="13.2"/>
    <row r="356" ht="13.2"/>
    <row r="357" ht="13.2"/>
    <row r="358" ht="13.2"/>
    <row r="359" ht="13.2"/>
    <row r="360" ht="13.2"/>
    <row r="361" ht="13.2"/>
    <row r="362" ht="13.2"/>
    <row r="363" ht="13.2"/>
    <row r="364" ht="13.2"/>
    <row r="365" ht="13.2"/>
    <row r="366" ht="13.2"/>
    <row r="367" ht="13.2"/>
    <row r="368" ht="13.2"/>
    <row r="369" ht="13.2"/>
    <row r="370" ht="13.2"/>
    <row r="371" ht="13.2"/>
    <row r="372" ht="13.2"/>
    <row r="373" ht="13.2"/>
    <row r="374" ht="13.2"/>
    <row r="375" ht="13.2"/>
    <row r="376" ht="13.2"/>
    <row r="377" ht="13.2"/>
    <row r="378" ht="13.2"/>
    <row r="379" ht="13.2"/>
    <row r="380" ht="13.2"/>
    <row r="381" ht="13.2"/>
    <row r="382" ht="13.2"/>
    <row r="383" ht="13.2"/>
    <row r="384" ht="13.2"/>
    <row r="385" ht="13.2"/>
    <row r="386" ht="13.2"/>
    <row r="387" ht="13.2"/>
    <row r="388" ht="13.2"/>
    <row r="389" ht="13.2"/>
    <row r="390" ht="13.2"/>
    <row r="391" ht="13.2"/>
    <row r="392" ht="13.2"/>
    <row r="393" ht="13.2"/>
    <row r="394" ht="13.2"/>
    <row r="395" ht="13.2"/>
    <row r="396" ht="13.2"/>
    <row r="397" ht="13.2"/>
    <row r="398" ht="13.2"/>
    <row r="399" ht="13.2"/>
    <row r="400" ht="13.2"/>
    <row r="401" ht="13.2"/>
    <row r="402" ht="13.2"/>
    <row r="403" ht="13.2"/>
    <row r="404" ht="13.2"/>
    <row r="405" ht="13.2"/>
    <row r="406" ht="13.2"/>
    <row r="407" ht="13.2"/>
    <row r="408" ht="13.2"/>
    <row r="409" ht="13.2"/>
    <row r="410" ht="13.2"/>
    <row r="411" ht="13.2"/>
    <row r="412" ht="13.2"/>
    <row r="413" ht="13.2"/>
    <row r="414" ht="13.2"/>
    <row r="415" ht="13.2"/>
    <row r="416" ht="13.2"/>
    <row r="417" ht="13.2"/>
    <row r="418" ht="13.2"/>
    <row r="419" ht="13.2"/>
    <row r="420" ht="13.2"/>
    <row r="421" ht="13.2"/>
    <row r="422" ht="13.2"/>
    <row r="423" ht="13.2"/>
    <row r="424" ht="13.2"/>
    <row r="425" ht="13.2"/>
    <row r="426" ht="13.2"/>
    <row r="427" ht="13.2"/>
    <row r="428" ht="13.2"/>
    <row r="429" ht="13.2"/>
    <row r="430" ht="13.2"/>
    <row r="431" ht="13.2"/>
    <row r="432" ht="13.2"/>
    <row r="433" ht="13.2"/>
    <row r="434" ht="13.2"/>
    <row r="435" ht="13.2"/>
    <row r="436" ht="13.2"/>
    <row r="437" ht="13.2"/>
    <row r="438" ht="13.2"/>
    <row r="439" ht="13.2"/>
    <row r="440" ht="13.2"/>
    <row r="441" ht="13.2"/>
    <row r="442" ht="13.2"/>
    <row r="443" ht="13.2"/>
    <row r="444" ht="13.2"/>
    <row r="445" ht="13.2"/>
    <row r="446" ht="13.2"/>
    <row r="447" ht="13.2"/>
    <row r="448" ht="13.2"/>
    <row r="449" ht="13.2"/>
    <row r="450" ht="13.2"/>
    <row r="451" ht="13.2"/>
    <row r="452" ht="13.2"/>
    <row r="453" ht="13.2"/>
    <row r="454" ht="13.2"/>
    <row r="455" ht="13.2"/>
    <row r="456" ht="13.2"/>
    <row r="457" ht="13.2"/>
    <row r="458" ht="13.2"/>
    <row r="459" ht="13.2"/>
    <row r="460" ht="13.2"/>
    <row r="461" ht="13.2"/>
    <row r="462" ht="13.2"/>
    <row r="463" ht="13.2"/>
    <row r="464" ht="13.2"/>
    <row r="465" ht="13.2"/>
    <row r="466" ht="13.2"/>
    <row r="467" ht="13.2"/>
    <row r="468" ht="13.2"/>
    <row r="469" ht="13.2"/>
    <row r="470" ht="13.2"/>
    <row r="471" ht="13.2"/>
    <row r="472" ht="13.2"/>
    <row r="473" ht="13.2"/>
    <row r="474" ht="13.2"/>
    <row r="475" ht="13.2"/>
    <row r="476" ht="13.2"/>
    <row r="477" ht="13.2"/>
    <row r="478" ht="13.2"/>
    <row r="479" ht="13.2"/>
    <row r="480" ht="13.2"/>
    <row r="481" ht="13.2"/>
    <row r="482" ht="13.2"/>
    <row r="483" ht="13.2"/>
    <row r="484" ht="13.2"/>
    <row r="485" ht="13.2"/>
    <row r="486" ht="13.2"/>
    <row r="487" ht="13.2"/>
    <row r="488" ht="13.2"/>
    <row r="489" ht="13.2"/>
    <row r="490" ht="13.2"/>
    <row r="491" ht="13.2"/>
    <row r="492" ht="13.2"/>
    <row r="493" ht="13.2"/>
    <row r="494" ht="13.2"/>
    <row r="495" ht="13.2"/>
    <row r="496" ht="13.2"/>
    <row r="497" ht="13.2"/>
    <row r="498" ht="13.2"/>
    <row r="499" ht="13.2"/>
    <row r="500" ht="13.2"/>
    <row r="501" ht="13.2"/>
    <row r="502" ht="13.2"/>
    <row r="503" ht="13.2"/>
    <row r="504" ht="13.2"/>
    <row r="505" ht="13.2"/>
    <row r="506" ht="13.2"/>
    <row r="507" ht="13.2"/>
    <row r="508" ht="13.2"/>
    <row r="509" ht="13.2"/>
    <row r="510" ht="13.2"/>
    <row r="511" ht="13.2"/>
    <row r="512" ht="13.2"/>
    <row r="513" ht="13.2"/>
    <row r="514" ht="13.2"/>
    <row r="515" ht="13.2"/>
    <row r="516" ht="13.2"/>
    <row r="517" ht="13.2"/>
    <row r="518" ht="13.2"/>
    <row r="519" ht="13.2"/>
    <row r="520" ht="13.2"/>
    <row r="521" ht="13.2"/>
    <row r="522" ht="13.2"/>
    <row r="523" ht="13.2"/>
    <row r="524" ht="13.2"/>
    <row r="525" ht="13.2"/>
    <row r="526" ht="13.2"/>
    <row r="527" ht="13.2"/>
    <row r="528" ht="13.2"/>
    <row r="529" ht="13.2"/>
    <row r="530" ht="13.2"/>
    <row r="531" ht="13.2"/>
    <row r="532" ht="13.2"/>
    <row r="533" ht="13.2"/>
    <row r="534" ht="13.2"/>
    <row r="535" ht="13.2"/>
    <row r="536" ht="13.2"/>
    <row r="537" ht="13.2"/>
    <row r="538" ht="13.2"/>
    <row r="539" ht="13.2"/>
    <row r="540" ht="13.2"/>
    <row r="541" ht="13.2"/>
    <row r="542" ht="13.2"/>
    <row r="543" ht="13.2"/>
    <row r="544" ht="13.2"/>
    <row r="545" ht="13.2"/>
    <row r="546" ht="13.2"/>
    <row r="547" ht="13.2"/>
    <row r="548" ht="13.2"/>
    <row r="549" ht="13.2"/>
    <row r="550" ht="13.2"/>
    <row r="551" ht="13.2"/>
    <row r="552" ht="13.2"/>
    <row r="553" ht="13.2"/>
    <row r="554" ht="13.2"/>
    <row r="555" ht="13.2"/>
    <row r="556" ht="13.2"/>
    <row r="557" ht="13.2"/>
    <row r="558" ht="13.2"/>
    <row r="559" ht="13.2"/>
    <row r="560" ht="13.2"/>
    <row r="561" ht="13.2"/>
    <row r="562" ht="13.2"/>
    <row r="563" ht="13.2"/>
    <row r="564" ht="13.2"/>
    <row r="565" ht="13.2"/>
    <row r="566" ht="13.2"/>
    <row r="567" ht="13.2"/>
    <row r="568" ht="13.2"/>
    <row r="569" ht="13.2"/>
    <row r="570" ht="13.2"/>
    <row r="571" ht="13.2"/>
    <row r="572" ht="13.2"/>
    <row r="573" ht="13.2"/>
    <row r="574" ht="13.2"/>
    <row r="575" ht="13.2"/>
    <row r="576" ht="13.2"/>
    <row r="577" ht="13.2"/>
    <row r="578" ht="13.2"/>
    <row r="579" ht="13.2"/>
    <row r="580" ht="13.2"/>
    <row r="581" ht="13.2"/>
    <row r="582" ht="13.2"/>
    <row r="583" ht="13.2"/>
    <row r="584" ht="13.2"/>
    <row r="585" ht="13.2"/>
    <row r="586" ht="13.2"/>
    <row r="587" ht="13.2"/>
    <row r="588" ht="13.2"/>
    <row r="589" ht="13.2"/>
    <row r="590" ht="13.2"/>
    <row r="591" ht="13.2"/>
    <row r="592" ht="13.2"/>
    <row r="593" ht="13.2"/>
    <row r="594" ht="13.2"/>
    <row r="595" ht="13.2"/>
    <row r="596" ht="13.2"/>
    <row r="597" ht="13.2"/>
    <row r="598" ht="13.2"/>
    <row r="599" ht="13.2"/>
    <row r="600" ht="13.2"/>
    <row r="601" ht="13.2"/>
    <row r="602" ht="13.2"/>
    <row r="603" ht="13.2"/>
    <row r="604" ht="13.2"/>
    <row r="605" ht="13.2"/>
    <row r="606" ht="13.2"/>
    <row r="607" ht="13.2"/>
    <row r="608" ht="13.2"/>
    <row r="609" ht="13.2"/>
    <row r="610" ht="13.2"/>
    <row r="611" ht="13.2"/>
    <row r="612" ht="13.2"/>
    <row r="613" ht="13.2"/>
    <row r="614" ht="13.2"/>
    <row r="615" ht="13.2"/>
    <row r="616" ht="13.2"/>
    <row r="617" ht="13.2"/>
    <row r="618" ht="13.2"/>
    <row r="619" ht="13.2"/>
    <row r="620" ht="13.2"/>
    <row r="621" ht="13.2"/>
    <row r="622" ht="13.2"/>
    <row r="623" ht="13.2"/>
    <row r="624" ht="13.2"/>
    <row r="625" ht="13.2"/>
    <row r="626" ht="13.2"/>
    <row r="627" ht="13.2"/>
    <row r="628" ht="13.2"/>
    <row r="629" ht="13.2"/>
    <row r="630" ht="13.2"/>
    <row r="631" ht="13.2"/>
    <row r="632" ht="13.2"/>
    <row r="633" ht="13.2"/>
    <row r="634" ht="13.2"/>
    <row r="635" ht="13.2"/>
    <row r="636" ht="13.2"/>
    <row r="637" ht="13.2"/>
    <row r="638" ht="13.2"/>
    <row r="639" ht="13.2"/>
    <row r="640" ht="13.2"/>
    <row r="641" ht="13.2"/>
    <row r="642" ht="13.2"/>
    <row r="643" ht="13.2"/>
    <row r="644" ht="13.2"/>
    <row r="645" ht="13.2"/>
    <row r="646" ht="13.2"/>
    <row r="647" ht="13.2"/>
    <row r="648" ht="13.2"/>
    <row r="649" ht="13.2"/>
    <row r="650" ht="13.2"/>
    <row r="651" ht="13.2"/>
    <row r="652" ht="13.2"/>
    <row r="653" ht="13.2"/>
    <row r="654" ht="13.2"/>
    <row r="655" ht="13.2"/>
    <row r="656" ht="13.2"/>
    <row r="657" ht="13.2"/>
    <row r="658" ht="13.2"/>
    <row r="659" ht="13.2"/>
    <row r="660" ht="13.2"/>
    <row r="661" ht="13.2"/>
    <row r="662" ht="13.2"/>
    <row r="663" ht="13.2"/>
    <row r="664" ht="13.2"/>
    <row r="665" ht="13.2"/>
    <row r="666" ht="13.2"/>
    <row r="667" ht="13.2"/>
    <row r="668" ht="13.2"/>
    <row r="669" ht="13.2"/>
    <row r="670" ht="13.2"/>
    <row r="671" ht="13.2"/>
    <row r="672" ht="13.2"/>
    <row r="673" ht="13.2"/>
    <row r="674" ht="13.2"/>
    <row r="675" ht="13.2"/>
    <row r="676" ht="13.2"/>
    <row r="677" ht="13.2"/>
    <row r="678" ht="13.2"/>
    <row r="679" ht="13.2"/>
    <row r="680" ht="13.2"/>
    <row r="681" ht="13.2"/>
    <row r="682" ht="13.2"/>
    <row r="683" ht="13.2"/>
    <row r="684" ht="13.2"/>
    <row r="685" ht="13.2"/>
    <row r="686" ht="13.2"/>
    <row r="687" ht="13.2"/>
    <row r="688" ht="13.2"/>
    <row r="689" ht="13.2"/>
    <row r="690" ht="13.2"/>
    <row r="691" ht="13.2"/>
    <row r="692" ht="13.2"/>
    <row r="693" ht="13.2"/>
    <row r="694" ht="13.2"/>
    <row r="695" ht="13.2"/>
    <row r="696" ht="13.2"/>
    <row r="697" ht="13.2"/>
    <row r="698" ht="13.2"/>
    <row r="699" ht="13.2"/>
    <row r="700" ht="13.2"/>
    <row r="701" ht="13.2"/>
    <row r="702" ht="13.2"/>
    <row r="703" ht="13.2"/>
    <row r="704" ht="13.2"/>
    <row r="705" ht="13.2"/>
    <row r="706" ht="13.2"/>
    <row r="707" ht="13.2"/>
    <row r="708" ht="13.2"/>
    <row r="709" ht="13.2"/>
    <row r="710" ht="13.2"/>
    <row r="711" ht="13.2"/>
    <row r="712" ht="13.2"/>
    <row r="713" ht="13.2"/>
    <row r="714" ht="13.2"/>
    <row r="715" ht="13.2"/>
    <row r="716" ht="13.2"/>
    <row r="717" ht="13.2"/>
    <row r="718" ht="13.2"/>
    <row r="719" ht="13.2"/>
    <row r="720" ht="13.2"/>
    <row r="721" ht="13.2"/>
    <row r="722" ht="13.2"/>
    <row r="723" ht="13.2"/>
    <row r="724" ht="13.2"/>
    <row r="725" ht="13.2"/>
    <row r="726" ht="13.2"/>
    <row r="727" ht="13.2"/>
    <row r="728" ht="13.2"/>
    <row r="729" ht="13.2"/>
    <row r="730" ht="13.2"/>
    <row r="731" ht="13.2"/>
    <row r="732" ht="13.2"/>
    <row r="733" ht="13.2"/>
    <row r="734" ht="13.2"/>
    <row r="735" ht="13.2"/>
    <row r="736" ht="13.2"/>
    <row r="737" ht="13.2"/>
    <row r="738" ht="13.2"/>
    <row r="739" ht="13.2"/>
    <row r="740" ht="13.2"/>
    <row r="741" ht="13.2"/>
    <row r="742" ht="13.2"/>
    <row r="743" ht="13.2"/>
    <row r="744" ht="13.2"/>
    <row r="745" ht="13.2"/>
    <row r="746" ht="13.2"/>
    <row r="747" ht="13.2"/>
    <row r="748" ht="13.2"/>
    <row r="749" ht="13.2"/>
    <row r="750" ht="13.2"/>
    <row r="751" ht="13.2"/>
    <row r="752" ht="13.2"/>
    <row r="753" ht="13.2"/>
    <row r="754" ht="13.2"/>
    <row r="755" ht="13.2"/>
    <row r="756" ht="13.2"/>
    <row r="757" ht="13.2"/>
    <row r="758" ht="13.2"/>
    <row r="759" ht="13.2"/>
    <row r="760" ht="13.2"/>
    <row r="761" ht="13.2"/>
    <row r="762" ht="13.2"/>
    <row r="763" ht="13.2"/>
    <row r="764" ht="13.2"/>
    <row r="765" ht="13.2"/>
    <row r="766" ht="13.2"/>
    <row r="767" ht="13.2"/>
    <row r="768" ht="13.2"/>
    <row r="769" ht="13.2"/>
    <row r="770" ht="13.2"/>
    <row r="771" ht="13.2"/>
    <row r="772" ht="13.2"/>
    <row r="773" ht="13.2"/>
    <row r="774" ht="13.2"/>
    <row r="775" ht="13.2"/>
    <row r="776" ht="13.2"/>
    <row r="777" ht="13.2"/>
    <row r="778" ht="13.2"/>
    <row r="779" ht="13.2"/>
    <row r="780" ht="13.2"/>
    <row r="781" ht="13.2"/>
    <row r="782" ht="13.2"/>
    <row r="783" ht="13.2"/>
    <row r="784" ht="13.2"/>
    <row r="785" ht="13.2"/>
    <row r="786" ht="13.2"/>
    <row r="787" ht="13.2"/>
    <row r="788" ht="13.2"/>
    <row r="789" ht="13.2"/>
    <row r="790" ht="13.2"/>
    <row r="791" ht="13.2"/>
    <row r="792" ht="13.2"/>
    <row r="793" ht="13.2"/>
    <row r="794" ht="13.2"/>
    <row r="795" ht="13.2"/>
    <row r="796" ht="13.2"/>
    <row r="797" ht="13.2"/>
    <row r="798" ht="13.2"/>
    <row r="799" ht="13.2"/>
    <row r="800" ht="13.2"/>
    <row r="801" ht="13.2"/>
    <row r="802" ht="13.2"/>
    <row r="803" ht="13.2"/>
    <row r="804" ht="13.2"/>
    <row r="805" ht="13.2"/>
    <row r="806" ht="13.2"/>
    <row r="807" ht="13.2"/>
    <row r="808" ht="13.2"/>
    <row r="809" ht="13.2"/>
    <row r="810" ht="13.2"/>
    <row r="811" ht="13.2"/>
    <row r="812" ht="13.2"/>
    <row r="813" ht="13.2"/>
    <row r="814" ht="13.2"/>
    <row r="815" ht="13.2"/>
    <row r="816" ht="13.2"/>
    <row r="817" ht="13.2"/>
    <row r="818" ht="13.2"/>
    <row r="819" ht="13.2"/>
    <row r="820" ht="13.2"/>
    <row r="821" ht="13.2"/>
    <row r="822" ht="13.2"/>
    <row r="823" ht="13.2"/>
    <row r="824" ht="13.2"/>
    <row r="825" ht="13.2"/>
    <row r="826" ht="13.2"/>
    <row r="827" ht="13.2"/>
    <row r="828" ht="13.2"/>
    <row r="829" ht="13.2"/>
    <row r="830" ht="13.2"/>
    <row r="831" ht="13.2"/>
    <row r="832" ht="13.2"/>
    <row r="833" ht="13.2"/>
    <row r="834" ht="13.2"/>
    <row r="835" ht="13.2"/>
    <row r="836" ht="13.2"/>
    <row r="837" ht="13.2"/>
    <row r="838" ht="13.2"/>
    <row r="839" ht="13.2"/>
    <row r="840" ht="13.2"/>
    <row r="841" ht="13.2"/>
    <row r="842" ht="13.2"/>
    <row r="843" ht="13.2"/>
    <row r="844" ht="13.2"/>
    <row r="845" ht="13.2"/>
    <row r="846" ht="13.2"/>
    <row r="847" ht="13.2"/>
    <row r="848" ht="13.2"/>
    <row r="849" ht="13.2"/>
    <row r="850" ht="13.2"/>
    <row r="851" ht="13.2"/>
    <row r="852" ht="13.2"/>
    <row r="853" ht="13.2"/>
    <row r="854" ht="13.2"/>
    <row r="855" ht="13.2"/>
    <row r="856" ht="13.2"/>
    <row r="857" ht="13.2"/>
    <row r="858" ht="13.2"/>
    <row r="859" ht="13.2"/>
    <row r="860" ht="13.2"/>
    <row r="861" ht="13.2"/>
    <row r="862" ht="13.2"/>
    <row r="863" ht="13.2"/>
    <row r="864" ht="13.2"/>
    <row r="865" ht="13.2"/>
    <row r="866" ht="13.2"/>
    <row r="867" ht="13.2"/>
    <row r="868" ht="13.2"/>
    <row r="869" ht="13.2"/>
    <row r="870" ht="13.2"/>
    <row r="871" ht="13.2"/>
    <row r="872" ht="13.2"/>
    <row r="873" ht="13.2"/>
    <row r="874" ht="13.2"/>
    <row r="875" ht="13.2"/>
    <row r="876" ht="13.2"/>
    <row r="877" ht="13.2"/>
    <row r="878" ht="13.2"/>
    <row r="879" ht="13.2"/>
    <row r="880" ht="13.2"/>
    <row r="881" ht="13.2"/>
    <row r="882" ht="13.2"/>
    <row r="883" ht="13.2"/>
    <row r="884" ht="13.2"/>
    <row r="885" ht="13.2"/>
    <row r="886" ht="13.2"/>
    <row r="887" ht="13.2"/>
    <row r="888" ht="13.2"/>
    <row r="889" ht="13.2"/>
    <row r="890" ht="13.2"/>
    <row r="891" ht="13.2"/>
    <row r="892" ht="13.2"/>
    <row r="893" ht="13.2"/>
    <row r="894" ht="13.2"/>
    <row r="895" ht="13.2"/>
    <row r="896" ht="13.2"/>
    <row r="897" ht="13.2"/>
    <row r="898" ht="13.2"/>
    <row r="899" ht="13.2"/>
    <row r="900" ht="13.2"/>
    <row r="901" ht="13.2"/>
    <row r="902" ht="13.2"/>
    <row r="903" ht="13.2"/>
    <row r="904" ht="13.2"/>
    <row r="905" ht="13.2"/>
    <row r="906" ht="13.2"/>
    <row r="907" ht="13.2"/>
    <row r="908" ht="13.2"/>
    <row r="909" ht="13.2"/>
    <row r="910" ht="13.2"/>
    <row r="911" ht="13.2"/>
    <row r="912" ht="13.2"/>
    <row r="913" ht="13.2"/>
    <row r="914" ht="13.2"/>
    <row r="915" ht="13.2"/>
    <row r="916" ht="13.2"/>
    <row r="917" ht="13.2"/>
    <row r="918" ht="13.2"/>
    <row r="919" ht="13.2"/>
    <row r="920" ht="13.2"/>
    <row r="921" ht="13.2"/>
    <row r="922" ht="13.2"/>
    <row r="923" ht="13.2"/>
    <row r="924" ht="13.2"/>
    <row r="925" ht="13.2"/>
    <row r="926" ht="13.2"/>
    <row r="927" ht="13.2"/>
    <row r="928" ht="13.2"/>
    <row r="929" ht="13.2"/>
    <row r="930" ht="13.2"/>
    <row r="931" ht="13.2"/>
    <row r="932" ht="13.2"/>
    <row r="933" ht="13.2"/>
    <row r="934" ht="13.2"/>
    <row r="935" ht="13.2"/>
    <row r="936" ht="13.2"/>
    <row r="937" ht="13.2"/>
    <row r="938" ht="13.2"/>
    <row r="939" ht="13.2"/>
    <row r="940" ht="13.2"/>
    <row r="941" ht="13.2"/>
    <row r="942" ht="13.2"/>
    <row r="943" ht="13.2"/>
    <row r="944" ht="13.2"/>
    <row r="945" ht="13.2"/>
    <row r="946" ht="13.2"/>
    <row r="947" ht="13.2"/>
    <row r="948" ht="13.2"/>
    <row r="949" ht="13.2"/>
    <row r="950" ht="13.2"/>
    <row r="951" ht="13.2"/>
    <row r="952" ht="13.2"/>
    <row r="953" ht="13.2"/>
    <row r="954" ht="13.2"/>
    <row r="955" ht="13.2"/>
    <row r="956" ht="13.2"/>
    <row r="957" ht="13.2"/>
    <row r="958" ht="13.2"/>
    <row r="959" ht="13.2"/>
    <row r="960" ht="13.2"/>
    <row r="961" ht="13.2"/>
    <row r="962" ht="13.2"/>
    <row r="963" ht="13.2"/>
    <row r="964" ht="13.2"/>
    <row r="965" ht="13.2"/>
    <row r="966" ht="13.2"/>
    <row r="967" ht="13.2"/>
    <row r="968" ht="13.2"/>
    <row r="969" ht="13.2"/>
    <row r="970" ht="13.2"/>
    <row r="971" ht="13.2"/>
    <row r="972" ht="13.2"/>
    <row r="973" ht="13.2"/>
    <row r="974" ht="13.2"/>
    <row r="975" ht="13.2"/>
    <row r="976" ht="13.2"/>
    <row r="977" ht="13.2"/>
    <row r="978" ht="13.2"/>
    <row r="979" ht="13.2"/>
    <row r="980" ht="13.2"/>
    <row r="981" ht="13.2"/>
    <row r="982" ht="13.2"/>
    <row r="983" ht="13.2"/>
    <row r="984" ht="13.2"/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604D-A7F1-41E4-82F7-4CC79E1BE613}">
  <dimension ref="A1:G6"/>
  <sheetViews>
    <sheetView tabSelected="1" workbookViewId="0">
      <selection activeCell="C7" sqref="C7"/>
    </sheetView>
  </sheetViews>
  <sheetFormatPr defaultRowHeight="13.2"/>
  <cols>
    <col min="1" max="1" width="28.33203125" bestFit="1" customWidth="1"/>
    <col min="2" max="2" width="28.33203125" customWidth="1"/>
    <col min="3" max="4" width="15.109375" customWidth="1"/>
    <col min="5" max="5" width="16.5546875" bestFit="1" customWidth="1"/>
    <col min="6" max="6" width="15.109375" customWidth="1"/>
    <col min="7" max="7" width="50.88671875" bestFit="1" customWidth="1"/>
  </cols>
  <sheetData>
    <row r="1" spans="1:7">
      <c r="A1" s="2" t="s">
        <v>193</v>
      </c>
      <c r="B1" s="2"/>
    </row>
    <row r="2" spans="1:7" ht="15.6">
      <c r="A2" s="54" t="s">
        <v>414</v>
      </c>
      <c r="B2" s="54" t="s">
        <v>194</v>
      </c>
      <c r="C2" s="54" t="s">
        <v>6</v>
      </c>
      <c r="D2" s="54" t="s">
        <v>415</v>
      </c>
      <c r="E2" s="55" t="s">
        <v>413</v>
      </c>
      <c r="F2" s="54" t="s">
        <v>195</v>
      </c>
      <c r="G2" s="54" t="s">
        <v>102</v>
      </c>
    </row>
    <row r="3" spans="1:7">
      <c r="A3" s="47" t="s">
        <v>245</v>
      </c>
      <c r="B3" s="47" t="s">
        <v>98</v>
      </c>
      <c r="C3" s="47" t="s">
        <v>4</v>
      </c>
      <c r="D3" s="47" t="s">
        <v>98</v>
      </c>
      <c r="E3" s="47" t="s">
        <v>98</v>
      </c>
      <c r="F3" s="47" t="s">
        <v>196</v>
      </c>
      <c r="G3" s="47" t="s">
        <v>4</v>
      </c>
    </row>
    <row r="4" spans="1:7">
      <c r="A4" s="48" t="s">
        <v>95</v>
      </c>
      <c r="B4" s="48" t="s">
        <v>96</v>
      </c>
      <c r="C4" s="48" t="s">
        <v>99</v>
      </c>
      <c r="D4" s="48" t="s">
        <v>299</v>
      </c>
      <c r="E4" s="48" t="s">
        <v>300</v>
      </c>
      <c r="F4" s="48" t="s">
        <v>197</v>
      </c>
      <c r="G4" s="48" t="s">
        <v>103</v>
      </c>
    </row>
    <row r="5" spans="1:7" ht="13.8">
      <c r="A5" s="45">
        <f>INDEX('!참조_ENUM'!$R$4:$R$6,MATCH(B5,'!참조_ENUM'!$S$4:$S$6,0))</f>
        <v>1</v>
      </c>
      <c r="B5" s="57" t="s">
        <v>198</v>
      </c>
      <c r="C5" s="49" t="s">
        <v>420</v>
      </c>
      <c r="D5" s="49" t="s">
        <v>416</v>
      </c>
      <c r="E5" s="56" t="s">
        <v>419</v>
      </c>
      <c r="F5" s="49">
        <v>9999999999</v>
      </c>
      <c r="G5" s="45" t="s">
        <v>243</v>
      </c>
    </row>
    <row r="6" spans="1:7" ht="13.8">
      <c r="A6" s="45">
        <f>INDEX('!참조_ENUM'!$R$4:$R$6,MATCH(B6,'!참조_ENUM'!$S$4:$S$6,0))</f>
        <v>2</v>
      </c>
      <c r="B6" s="57" t="s">
        <v>199</v>
      </c>
      <c r="C6" s="49" t="s">
        <v>421</v>
      </c>
      <c r="D6" s="49" t="s">
        <v>417</v>
      </c>
      <c r="E6" s="56" t="s">
        <v>418</v>
      </c>
      <c r="F6" s="49">
        <v>999999</v>
      </c>
      <c r="G6" s="45" t="s">
        <v>244</v>
      </c>
    </row>
  </sheetData>
  <phoneticPr fontId="9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59CF53-7109-4FB0-9EF3-F63D7768C841}">
          <x14:formula1>
            <xm:f>'!참조_ENUM'!$S$4:$S$6</xm:f>
          </x14:formula1>
          <xm:sqref>B5:B6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1808-8BE1-4A1E-B94B-29FDA16779BF}">
  <dimension ref="A1:M31"/>
  <sheetViews>
    <sheetView workbookViewId="0">
      <selection activeCell="E18" sqref="E18"/>
    </sheetView>
  </sheetViews>
  <sheetFormatPr defaultRowHeight="13.2"/>
  <cols>
    <col min="2" max="2" width="32.109375" customWidth="1"/>
    <col min="3" max="3" width="19.33203125" bestFit="1" customWidth="1"/>
    <col min="4" max="4" width="13" bestFit="1" customWidth="1"/>
    <col min="5" max="5" width="11.6640625" bestFit="1" customWidth="1"/>
    <col min="6" max="6" width="25.109375" customWidth="1"/>
    <col min="7" max="7" width="16.44140625" customWidth="1"/>
    <col min="8" max="8" width="13.88671875" customWidth="1"/>
    <col min="9" max="9" width="11.33203125" customWidth="1"/>
    <col min="10" max="10" width="11.6640625" customWidth="1"/>
    <col min="11" max="11" width="13.109375" customWidth="1"/>
    <col min="12" max="12" width="13" customWidth="1"/>
    <col min="13" max="13" width="72.5546875" customWidth="1"/>
  </cols>
  <sheetData>
    <row r="1" spans="1:13">
      <c r="A1" s="2" t="s">
        <v>92</v>
      </c>
    </row>
    <row r="2" spans="1:13" s="41" customFormat="1" ht="15.6">
      <c r="A2" s="37" t="s">
        <v>5</v>
      </c>
      <c r="B2" s="37" t="s">
        <v>6</v>
      </c>
      <c r="C2" s="37" t="s">
        <v>97</v>
      </c>
      <c r="D2" s="50" t="s">
        <v>297</v>
      </c>
      <c r="E2" s="51" t="s">
        <v>298</v>
      </c>
      <c r="F2" s="38" t="s">
        <v>188</v>
      </c>
      <c r="G2" s="38" t="s">
        <v>187</v>
      </c>
      <c r="H2" s="37" t="s">
        <v>12</v>
      </c>
      <c r="I2" s="37" t="s">
        <v>13</v>
      </c>
      <c r="J2" s="37" t="s">
        <v>13</v>
      </c>
      <c r="K2" s="39" t="s">
        <v>108</v>
      </c>
      <c r="L2" s="40" t="s">
        <v>107</v>
      </c>
      <c r="M2" s="40" t="s">
        <v>102</v>
      </c>
    </row>
    <row r="3" spans="1:13" s="41" customFormat="1">
      <c r="A3" s="42" t="s">
        <v>246</v>
      </c>
      <c r="B3" s="42" t="s">
        <v>4</v>
      </c>
      <c r="C3" s="42" t="s">
        <v>98</v>
      </c>
      <c r="D3" s="42" t="s">
        <v>4</v>
      </c>
      <c r="E3" s="42" t="s">
        <v>4</v>
      </c>
      <c r="F3" s="42" t="s">
        <v>189</v>
      </c>
      <c r="G3" s="42" t="s">
        <v>190</v>
      </c>
      <c r="H3" s="42" t="s">
        <v>3</v>
      </c>
      <c r="I3" s="42" t="s">
        <v>3</v>
      </c>
      <c r="J3" s="42" t="s">
        <v>3</v>
      </c>
      <c r="K3" s="42" t="s">
        <v>3</v>
      </c>
      <c r="L3" s="42" t="s">
        <v>120</v>
      </c>
      <c r="M3" s="42" t="s">
        <v>4</v>
      </c>
    </row>
    <row r="4" spans="1:13" s="41" customFormat="1">
      <c r="A4" s="23" t="s">
        <v>8</v>
      </c>
      <c r="B4" s="23" t="s">
        <v>99</v>
      </c>
      <c r="C4" s="23" t="s">
        <v>100</v>
      </c>
      <c r="D4" s="23" t="s">
        <v>299</v>
      </c>
      <c r="E4" s="23" t="s">
        <v>300</v>
      </c>
      <c r="F4" s="23" t="s">
        <v>191</v>
      </c>
      <c r="G4" s="23" t="s">
        <v>192</v>
      </c>
      <c r="H4" s="23" t="s">
        <v>10</v>
      </c>
      <c r="I4" s="23" t="s">
        <v>15</v>
      </c>
      <c r="J4" s="23" t="s">
        <v>16</v>
      </c>
      <c r="K4" s="23" t="s">
        <v>17</v>
      </c>
      <c r="L4" s="23" t="s">
        <v>42</v>
      </c>
      <c r="M4" s="23" t="s">
        <v>103</v>
      </c>
    </row>
    <row r="5" spans="1:13" ht="15.6">
      <c r="A5" s="1">
        <v>1</v>
      </c>
      <c r="B5" s="1" t="s">
        <v>247</v>
      </c>
      <c r="C5" s="16" t="s">
        <v>167</v>
      </c>
      <c r="D5" s="1" t="s">
        <v>301</v>
      </c>
      <c r="E5" s="52" t="s">
        <v>328</v>
      </c>
      <c r="F5" s="1" t="s">
        <v>149</v>
      </c>
      <c r="G5" s="1">
        <f>INDEX('!참조_ENUM'!$B$4:$B$20,MATCH(F5,'!참조_ENUM'!$C$4:$C$20,0))</f>
        <v>1</v>
      </c>
      <c r="H5" s="1">
        <v>9999</v>
      </c>
      <c r="I5" s="1">
        <v>10</v>
      </c>
      <c r="J5" s="1">
        <f>I5*10</f>
        <v>100</v>
      </c>
      <c r="K5" s="1">
        <v>0</v>
      </c>
      <c r="L5" s="1">
        <v>0</v>
      </c>
      <c r="M5" s="1" t="s">
        <v>271</v>
      </c>
    </row>
    <row r="6" spans="1:13">
      <c r="A6" s="1">
        <v>2</v>
      </c>
      <c r="B6" s="1" t="s">
        <v>248</v>
      </c>
      <c r="C6" s="7" t="s">
        <v>163</v>
      </c>
      <c r="D6" s="1" t="s">
        <v>302</v>
      </c>
      <c r="E6" s="52" t="s">
        <v>329</v>
      </c>
      <c r="F6" s="1" t="s">
        <v>149</v>
      </c>
      <c r="G6" s="1">
        <f>INDEX('!참조_ENUM'!$B$4:$B$20,MATCH(F6,'!참조_ENUM'!$C$4:$C$20,0))</f>
        <v>1</v>
      </c>
      <c r="H6" s="1">
        <v>9999</v>
      </c>
      <c r="I6" s="1">
        <v>20</v>
      </c>
      <c r="J6" s="1">
        <f t="shared" ref="J6:J14" si="0">I6*10</f>
        <v>200</v>
      </c>
      <c r="K6" s="1">
        <v>0</v>
      </c>
      <c r="L6" s="1">
        <v>0</v>
      </c>
      <c r="M6" s="1" t="s">
        <v>227</v>
      </c>
    </row>
    <row r="7" spans="1:13">
      <c r="A7" s="1">
        <v>3</v>
      </c>
      <c r="B7" s="1" t="s">
        <v>249</v>
      </c>
      <c r="C7" s="7" t="s">
        <v>164</v>
      </c>
      <c r="D7" s="1" t="s">
        <v>303</v>
      </c>
      <c r="E7" s="52" t="s">
        <v>330</v>
      </c>
      <c r="F7" s="1" t="s">
        <v>149</v>
      </c>
      <c r="G7" s="1">
        <f>INDEX('!참조_ENUM'!$B$4:$B$20,MATCH(F7,'!참조_ENUM'!$C$4:$C$20,0))</f>
        <v>1</v>
      </c>
      <c r="H7" s="1">
        <v>9999</v>
      </c>
      <c r="I7" s="1">
        <v>50</v>
      </c>
      <c r="J7" s="1">
        <f t="shared" si="0"/>
        <v>500</v>
      </c>
      <c r="K7" s="1">
        <v>0</v>
      </c>
      <c r="L7" s="1">
        <v>0</v>
      </c>
      <c r="M7" s="1" t="s">
        <v>228</v>
      </c>
    </row>
    <row r="8" spans="1:13">
      <c r="A8" s="1">
        <v>4</v>
      </c>
      <c r="B8" s="1" t="s">
        <v>250</v>
      </c>
      <c r="C8" s="7" t="s">
        <v>165</v>
      </c>
      <c r="D8" s="1" t="s">
        <v>304</v>
      </c>
      <c r="E8" s="52" t="s">
        <v>331</v>
      </c>
      <c r="F8" s="1" t="s">
        <v>149</v>
      </c>
      <c r="G8" s="1">
        <f>INDEX('!참조_ENUM'!$B$4:$B$20,MATCH(F8,'!참조_ENUM'!$C$4:$C$20,0))</f>
        <v>1</v>
      </c>
      <c r="H8" s="1">
        <v>9999</v>
      </c>
      <c r="I8" s="1">
        <v>150</v>
      </c>
      <c r="J8" s="1">
        <f t="shared" si="0"/>
        <v>1500</v>
      </c>
      <c r="K8" s="1">
        <v>0</v>
      </c>
      <c r="L8" s="1">
        <v>0</v>
      </c>
      <c r="M8" s="1" t="s">
        <v>229</v>
      </c>
    </row>
    <row r="9" spans="1:13">
      <c r="A9" s="1">
        <v>5</v>
      </c>
      <c r="B9" s="1" t="s">
        <v>251</v>
      </c>
      <c r="C9" s="7" t="s">
        <v>166</v>
      </c>
      <c r="D9" s="1" t="s">
        <v>305</v>
      </c>
      <c r="E9" s="52" t="s">
        <v>332</v>
      </c>
      <c r="F9" s="1" t="s">
        <v>149</v>
      </c>
      <c r="G9" s="1">
        <f>INDEX('!참조_ENUM'!$B$4:$B$20,MATCH(F9,'!참조_ENUM'!$C$4:$C$20,0))</f>
        <v>1</v>
      </c>
      <c r="H9" s="1">
        <v>9999</v>
      </c>
      <c r="I9" s="1">
        <v>300</v>
      </c>
      <c r="J9" s="1">
        <f t="shared" si="0"/>
        <v>3000</v>
      </c>
      <c r="K9" s="1">
        <v>0</v>
      </c>
      <c r="L9" s="1">
        <v>0</v>
      </c>
      <c r="M9" s="1" t="s">
        <v>230</v>
      </c>
    </row>
    <row r="10" spans="1:13">
      <c r="A10" s="1">
        <v>6</v>
      </c>
      <c r="B10" s="1" t="s">
        <v>252</v>
      </c>
      <c r="C10" s="7" t="s">
        <v>168</v>
      </c>
      <c r="D10" s="1" t="s">
        <v>306</v>
      </c>
      <c r="E10" s="52" t="s">
        <v>333</v>
      </c>
      <c r="F10" s="1" t="s">
        <v>173</v>
      </c>
      <c r="G10" s="1">
        <f>INDEX('!참조_ENUM'!$B$4:$B$20,MATCH(F10,'!참조_ENUM'!$C$4:$C$20,0))</f>
        <v>2</v>
      </c>
      <c r="H10" s="1">
        <v>9999</v>
      </c>
      <c r="I10" s="1">
        <v>10</v>
      </c>
      <c r="J10" s="1">
        <f t="shared" si="0"/>
        <v>100</v>
      </c>
      <c r="K10" s="1">
        <v>0</v>
      </c>
      <c r="L10" s="1">
        <v>0</v>
      </c>
      <c r="M10" s="1" t="s">
        <v>226</v>
      </c>
    </row>
    <row r="11" spans="1:13">
      <c r="A11" s="1">
        <v>7</v>
      </c>
      <c r="B11" s="1" t="s">
        <v>253</v>
      </c>
      <c r="C11" s="7" t="s">
        <v>169</v>
      </c>
      <c r="D11" s="1" t="s">
        <v>307</v>
      </c>
      <c r="E11" s="52" t="s">
        <v>334</v>
      </c>
      <c r="F11" s="1" t="s">
        <v>173</v>
      </c>
      <c r="G11" s="1">
        <f>INDEX('!참조_ENUM'!$B$4:$B$20,MATCH(F11,'!참조_ENUM'!$C$4:$C$20,0))</f>
        <v>2</v>
      </c>
      <c r="H11" s="1">
        <v>9999</v>
      </c>
      <c r="I11" s="1">
        <v>20</v>
      </c>
      <c r="J11" s="1">
        <f t="shared" si="0"/>
        <v>200</v>
      </c>
      <c r="K11" s="1">
        <v>0</v>
      </c>
      <c r="L11" s="1">
        <v>0</v>
      </c>
      <c r="M11" s="1" t="s">
        <v>227</v>
      </c>
    </row>
    <row r="12" spans="1:13">
      <c r="A12" s="1">
        <v>8</v>
      </c>
      <c r="B12" s="1" t="s">
        <v>254</v>
      </c>
      <c r="C12" s="7" t="s">
        <v>170</v>
      </c>
      <c r="D12" s="1" t="s">
        <v>308</v>
      </c>
      <c r="E12" s="52" t="s">
        <v>335</v>
      </c>
      <c r="F12" s="1" t="s">
        <v>173</v>
      </c>
      <c r="G12" s="1">
        <f>INDEX('!참조_ENUM'!$B$4:$B$20,MATCH(F12,'!참조_ENUM'!$C$4:$C$20,0))</f>
        <v>2</v>
      </c>
      <c r="H12" s="1">
        <v>9999</v>
      </c>
      <c r="I12" s="1">
        <v>50</v>
      </c>
      <c r="J12" s="1">
        <f t="shared" si="0"/>
        <v>500</v>
      </c>
      <c r="K12" s="1">
        <v>0</v>
      </c>
      <c r="L12" s="1">
        <v>0</v>
      </c>
      <c r="M12" s="1" t="s">
        <v>228</v>
      </c>
    </row>
    <row r="13" spans="1:13">
      <c r="A13" s="1">
        <v>9</v>
      </c>
      <c r="B13" s="1" t="s">
        <v>255</v>
      </c>
      <c r="C13" s="7" t="s">
        <v>171</v>
      </c>
      <c r="D13" s="1" t="s">
        <v>309</v>
      </c>
      <c r="E13" s="52" t="s">
        <v>336</v>
      </c>
      <c r="F13" s="1" t="s">
        <v>173</v>
      </c>
      <c r="G13" s="1">
        <f>INDEX('!참조_ENUM'!$B$4:$B$20,MATCH(F13,'!참조_ENUM'!$C$4:$C$20,0))</f>
        <v>2</v>
      </c>
      <c r="H13" s="1">
        <v>9999</v>
      </c>
      <c r="I13" s="1">
        <v>150</v>
      </c>
      <c r="J13" s="1">
        <f t="shared" si="0"/>
        <v>1500</v>
      </c>
      <c r="K13" s="1">
        <v>0</v>
      </c>
      <c r="L13" s="1">
        <v>0</v>
      </c>
      <c r="M13" s="1" t="s">
        <v>229</v>
      </c>
    </row>
    <row r="14" spans="1:13">
      <c r="A14" s="1">
        <v>10</v>
      </c>
      <c r="B14" s="1" t="s">
        <v>256</v>
      </c>
      <c r="C14" s="7" t="s">
        <v>172</v>
      </c>
      <c r="D14" s="1" t="s">
        <v>310</v>
      </c>
      <c r="E14" s="52" t="s">
        <v>337</v>
      </c>
      <c r="F14" s="1" t="s">
        <v>173</v>
      </c>
      <c r="G14" s="1">
        <f>INDEX('!참조_ENUM'!$B$4:$B$20,MATCH(F14,'!참조_ENUM'!$C$4:$C$20,0))</f>
        <v>2</v>
      </c>
      <c r="H14" s="1">
        <v>9999</v>
      </c>
      <c r="I14" s="1">
        <v>300</v>
      </c>
      <c r="J14" s="1">
        <f t="shared" si="0"/>
        <v>3000</v>
      </c>
      <c r="K14" s="1">
        <v>0</v>
      </c>
      <c r="L14" s="1">
        <v>0</v>
      </c>
      <c r="M14" s="1" t="s">
        <v>230</v>
      </c>
    </row>
    <row r="15" spans="1:13">
      <c r="A15" s="1">
        <v>11</v>
      </c>
      <c r="B15" s="1" t="s">
        <v>257</v>
      </c>
      <c r="C15" s="7" t="s">
        <v>20</v>
      </c>
      <c r="D15" s="1" t="s">
        <v>311</v>
      </c>
      <c r="E15" s="52" t="s">
        <v>338</v>
      </c>
      <c r="F15" s="1" t="s">
        <v>174</v>
      </c>
      <c r="G15" s="1">
        <f>INDEX('!참조_ENUM'!$B$4:$B$20,MATCH(F15,'!참조_ENUM'!$C$4:$C$20,0))</f>
        <v>3</v>
      </c>
      <c r="H15" s="1">
        <v>9999</v>
      </c>
      <c r="I15" s="1">
        <v>10</v>
      </c>
      <c r="J15" s="1">
        <v>0</v>
      </c>
      <c r="K15" s="1">
        <v>0</v>
      </c>
      <c r="L15" s="1">
        <v>0</v>
      </c>
      <c r="M15" s="1" t="s">
        <v>231</v>
      </c>
    </row>
    <row r="16" spans="1:13">
      <c r="A16" s="1">
        <v>12</v>
      </c>
      <c r="B16" s="1" t="s">
        <v>258</v>
      </c>
      <c r="C16" s="7" t="s">
        <v>22</v>
      </c>
      <c r="D16" s="1" t="s">
        <v>312</v>
      </c>
      <c r="E16" s="52" t="s">
        <v>339</v>
      </c>
      <c r="F16" s="1" t="s">
        <v>174</v>
      </c>
      <c r="G16" s="1">
        <f>INDEX('!참조_ENUM'!$B$4:$B$20,MATCH(F16,'!참조_ENUM'!$C$4:$C$20,0))</f>
        <v>3</v>
      </c>
      <c r="H16" s="1">
        <v>9999</v>
      </c>
      <c r="I16" s="1">
        <v>50</v>
      </c>
      <c r="J16" s="1">
        <v>0</v>
      </c>
      <c r="K16" s="1">
        <v>0</v>
      </c>
      <c r="L16" s="1">
        <v>0</v>
      </c>
      <c r="M16" s="1" t="s">
        <v>232</v>
      </c>
    </row>
    <row r="17" spans="1:13">
      <c r="A17" s="1">
        <v>13</v>
      </c>
      <c r="B17" s="1" t="s">
        <v>259</v>
      </c>
      <c r="C17" s="7" t="s">
        <v>23</v>
      </c>
      <c r="D17" s="1" t="s">
        <v>313</v>
      </c>
      <c r="E17" s="52" t="s">
        <v>340</v>
      </c>
      <c r="F17" s="1" t="s">
        <v>174</v>
      </c>
      <c r="G17" s="1">
        <f>INDEX('!참조_ENUM'!$B$4:$B$20,MATCH(F17,'!참조_ENUM'!$C$4:$C$20,0))</f>
        <v>3</v>
      </c>
      <c r="H17" s="1">
        <v>9999</v>
      </c>
      <c r="I17" s="1">
        <v>100</v>
      </c>
      <c r="J17" s="1">
        <v>0</v>
      </c>
      <c r="K17" s="1">
        <v>0</v>
      </c>
      <c r="L17" s="1">
        <v>0</v>
      </c>
      <c r="M17" s="1" t="s">
        <v>233</v>
      </c>
    </row>
    <row r="18" spans="1:13">
      <c r="A18" s="1">
        <v>14</v>
      </c>
      <c r="B18" s="1" t="s">
        <v>260</v>
      </c>
      <c r="C18" s="7" t="s">
        <v>24</v>
      </c>
      <c r="D18" s="1" t="s">
        <v>314</v>
      </c>
      <c r="E18" s="52" t="s">
        <v>341</v>
      </c>
      <c r="F18" s="1" t="s">
        <v>174</v>
      </c>
      <c r="G18" s="1">
        <f>INDEX('!참조_ENUM'!$B$4:$B$20,MATCH(F18,'!참조_ENUM'!$C$4:$C$20,0))</f>
        <v>3</v>
      </c>
      <c r="H18" s="1">
        <v>9999</v>
      </c>
      <c r="I18" s="1">
        <v>200</v>
      </c>
      <c r="J18" s="1">
        <v>0</v>
      </c>
      <c r="K18" s="1">
        <v>0</v>
      </c>
      <c r="L18" s="1">
        <v>0</v>
      </c>
      <c r="M18" s="1" t="s">
        <v>234</v>
      </c>
    </row>
    <row r="19" spans="1:13">
      <c r="A19" s="1">
        <v>15</v>
      </c>
      <c r="B19" s="1" t="s">
        <v>261</v>
      </c>
      <c r="C19" s="7" t="s">
        <v>26</v>
      </c>
      <c r="D19" s="1" t="s">
        <v>315</v>
      </c>
      <c r="E19" s="52" t="s">
        <v>342</v>
      </c>
      <c r="F19" s="1" t="s">
        <v>174</v>
      </c>
      <c r="G19" s="1">
        <f>INDEX('!참조_ENUM'!$B$4:$B$20,MATCH(F19,'!참조_ENUM'!$C$4:$C$20,0))</f>
        <v>3</v>
      </c>
      <c r="H19" s="1">
        <v>9999</v>
      </c>
      <c r="I19" s="1">
        <v>400</v>
      </c>
      <c r="J19" s="1">
        <v>0</v>
      </c>
      <c r="K19" s="1">
        <v>0</v>
      </c>
      <c r="L19" s="1">
        <v>0</v>
      </c>
      <c r="M19" s="1" t="s">
        <v>235</v>
      </c>
    </row>
    <row r="20" spans="1:13" ht="13.8">
      <c r="A20" s="1">
        <v>16</v>
      </c>
      <c r="B20" s="1" t="s">
        <v>262</v>
      </c>
      <c r="C20" s="19" t="s">
        <v>181</v>
      </c>
      <c r="D20" s="1" t="s">
        <v>316</v>
      </c>
      <c r="E20" s="52" t="s">
        <v>343</v>
      </c>
      <c r="F20" s="1" t="s">
        <v>186</v>
      </c>
      <c r="G20" s="1">
        <f>INDEX('!참조_ENUM'!$B$4:$B$20,MATCH(F20,'!참조_ENUM'!$C$4:$C$20,0))</f>
        <v>5</v>
      </c>
      <c r="H20" s="1">
        <v>9999</v>
      </c>
      <c r="I20" s="1">
        <v>10</v>
      </c>
      <c r="J20" s="1">
        <f t="shared" ref="J20:J24" si="1">I20*10</f>
        <v>100</v>
      </c>
      <c r="K20" s="1">
        <v>0</v>
      </c>
      <c r="L20" s="1">
        <v>0</v>
      </c>
      <c r="M20" s="1" t="s">
        <v>272</v>
      </c>
    </row>
    <row r="21" spans="1:13" ht="13.8">
      <c r="A21" s="1">
        <v>17</v>
      </c>
      <c r="B21" s="1" t="s">
        <v>263</v>
      </c>
      <c r="C21" s="19" t="s">
        <v>182</v>
      </c>
      <c r="D21" s="1" t="s">
        <v>317</v>
      </c>
      <c r="E21" s="52" t="s">
        <v>344</v>
      </c>
      <c r="F21" s="1" t="s">
        <v>186</v>
      </c>
      <c r="G21" s="1">
        <f>INDEX('!참조_ENUM'!$B$4:$B$20,MATCH(F21,'!참조_ENUM'!$C$4:$C$20,0))</f>
        <v>5</v>
      </c>
      <c r="H21" s="1">
        <v>9999</v>
      </c>
      <c r="I21" s="1">
        <v>20</v>
      </c>
      <c r="J21" s="1">
        <f t="shared" si="1"/>
        <v>200</v>
      </c>
      <c r="K21" s="1">
        <v>0</v>
      </c>
      <c r="L21" s="1">
        <v>0</v>
      </c>
      <c r="M21" s="1" t="s">
        <v>273</v>
      </c>
    </row>
    <row r="22" spans="1:13" ht="13.8">
      <c r="A22" s="1">
        <v>18</v>
      </c>
      <c r="B22" s="1" t="s">
        <v>264</v>
      </c>
      <c r="C22" s="19" t="s">
        <v>183</v>
      </c>
      <c r="D22" s="1" t="s">
        <v>318</v>
      </c>
      <c r="E22" s="52" t="s">
        <v>345</v>
      </c>
      <c r="F22" s="1" t="s">
        <v>186</v>
      </c>
      <c r="G22" s="1">
        <f>INDEX('!참조_ENUM'!$B$4:$B$20,MATCH(F22,'!참조_ENUM'!$C$4:$C$20,0))</f>
        <v>5</v>
      </c>
      <c r="H22" s="1">
        <v>9999</v>
      </c>
      <c r="I22" s="1">
        <v>50</v>
      </c>
      <c r="J22" s="1">
        <f t="shared" si="1"/>
        <v>500</v>
      </c>
      <c r="K22" s="1">
        <v>0</v>
      </c>
      <c r="L22" s="1">
        <v>0</v>
      </c>
      <c r="M22" s="1" t="s">
        <v>274</v>
      </c>
    </row>
    <row r="23" spans="1:13" ht="13.8">
      <c r="A23" s="1">
        <v>19</v>
      </c>
      <c r="B23" s="1" t="s">
        <v>265</v>
      </c>
      <c r="C23" s="19" t="s">
        <v>184</v>
      </c>
      <c r="D23" s="1" t="s">
        <v>319</v>
      </c>
      <c r="E23" s="52" t="s">
        <v>346</v>
      </c>
      <c r="F23" s="1" t="s">
        <v>186</v>
      </c>
      <c r="G23" s="1">
        <f>INDEX('!참조_ENUM'!$B$4:$B$20,MATCH(F23,'!참조_ENUM'!$C$4:$C$20,0))</f>
        <v>5</v>
      </c>
      <c r="H23" s="1">
        <v>9999</v>
      </c>
      <c r="I23" s="1">
        <v>150</v>
      </c>
      <c r="J23" s="1">
        <f t="shared" si="1"/>
        <v>1500</v>
      </c>
      <c r="K23" s="1">
        <v>0</v>
      </c>
      <c r="L23" s="1">
        <v>0</v>
      </c>
      <c r="M23" s="1" t="s">
        <v>275</v>
      </c>
    </row>
    <row r="24" spans="1:13" ht="13.8">
      <c r="A24" s="1">
        <v>20</v>
      </c>
      <c r="B24" s="1" t="s">
        <v>266</v>
      </c>
      <c r="C24" s="19" t="s">
        <v>185</v>
      </c>
      <c r="D24" s="1" t="s">
        <v>320</v>
      </c>
      <c r="E24" s="52" t="s">
        <v>347</v>
      </c>
      <c r="F24" s="1" t="s">
        <v>186</v>
      </c>
      <c r="G24" s="1">
        <f>INDEX('!참조_ENUM'!$B$4:$B$20,MATCH(F24,'!참조_ENUM'!$C$4:$C$20,0))</f>
        <v>5</v>
      </c>
      <c r="H24" s="1">
        <v>9999</v>
      </c>
      <c r="I24" s="1">
        <v>300</v>
      </c>
      <c r="J24" s="1">
        <f t="shared" si="1"/>
        <v>3000</v>
      </c>
      <c r="K24" s="1">
        <v>0</v>
      </c>
      <c r="L24" s="1">
        <v>0</v>
      </c>
      <c r="M24" s="1" t="s">
        <v>276</v>
      </c>
    </row>
    <row r="25" spans="1:13">
      <c r="A25" s="1">
        <v>21</v>
      </c>
      <c r="B25" s="1" t="s">
        <v>267</v>
      </c>
      <c r="C25" s="7" t="s">
        <v>27</v>
      </c>
      <c r="D25" s="1" t="s">
        <v>321</v>
      </c>
      <c r="E25" s="52" t="s">
        <v>348</v>
      </c>
      <c r="F25" s="1" t="s">
        <v>175</v>
      </c>
      <c r="G25" s="1">
        <f>INDEX('!참조_ENUM'!$B$4:$B$20,MATCH(F25,'!참조_ENUM'!$C$4:$C$20,0))</f>
        <v>4</v>
      </c>
      <c r="H25" s="1">
        <v>9999</v>
      </c>
      <c r="I25" s="1">
        <v>10</v>
      </c>
      <c r="J25" s="1">
        <v>100</v>
      </c>
      <c r="K25" s="1">
        <v>0</v>
      </c>
      <c r="L25" s="1">
        <v>0</v>
      </c>
      <c r="M25" s="1" t="s">
        <v>236</v>
      </c>
    </row>
    <row r="26" spans="1:13">
      <c r="A26" s="1">
        <v>22</v>
      </c>
      <c r="B26" s="1" t="s">
        <v>268</v>
      </c>
      <c r="C26" s="7" t="s">
        <v>28</v>
      </c>
      <c r="D26" s="1" t="s">
        <v>322</v>
      </c>
      <c r="E26" s="52" t="s">
        <v>349</v>
      </c>
      <c r="F26" s="1" t="s">
        <v>175</v>
      </c>
      <c r="G26" s="1">
        <f>INDEX('!참조_ENUM'!$B$4:$B$20,MATCH(F26,'!참조_ENUM'!$C$4:$C$20,0))</f>
        <v>4</v>
      </c>
      <c r="H26" s="1">
        <v>9999</v>
      </c>
      <c r="I26" s="1">
        <v>20</v>
      </c>
      <c r="J26" s="1">
        <v>200</v>
      </c>
      <c r="K26" s="1">
        <v>0</v>
      </c>
      <c r="L26" s="1">
        <v>0</v>
      </c>
      <c r="M26" s="1" t="s">
        <v>237</v>
      </c>
    </row>
    <row r="27" spans="1:13">
      <c r="A27" s="1">
        <v>23</v>
      </c>
      <c r="B27" s="1" t="s">
        <v>269</v>
      </c>
      <c r="C27" s="7" t="s">
        <v>30</v>
      </c>
      <c r="D27" s="1" t="s">
        <v>323</v>
      </c>
      <c r="E27" s="52" t="s">
        <v>350</v>
      </c>
      <c r="F27" s="1" t="s">
        <v>175</v>
      </c>
      <c r="G27" s="1">
        <f>INDEX('!참조_ENUM'!$B$4:$B$20,MATCH(F27,'!참조_ENUM'!$C$4:$C$20,0))</f>
        <v>4</v>
      </c>
      <c r="H27" s="1">
        <v>9999</v>
      </c>
      <c r="I27" s="1">
        <v>30</v>
      </c>
      <c r="J27" s="1">
        <v>300</v>
      </c>
      <c r="K27" s="1">
        <v>0</v>
      </c>
      <c r="L27" s="1">
        <v>0</v>
      </c>
      <c r="M27" s="1" t="s">
        <v>238</v>
      </c>
    </row>
    <row r="28" spans="1:13" ht="15.6">
      <c r="A28" s="1">
        <v>24</v>
      </c>
      <c r="B28" s="1" t="s">
        <v>270</v>
      </c>
      <c r="C28" s="16" t="s">
        <v>101</v>
      </c>
      <c r="D28" s="1" t="s">
        <v>324</v>
      </c>
      <c r="E28" s="52" t="s">
        <v>351</v>
      </c>
      <c r="F28" s="1" t="s">
        <v>176</v>
      </c>
      <c r="G28" s="1">
        <f>INDEX('!참조_ENUM'!$B$4:$B$20,MATCH(F28,'!참조_ENUM'!$C$4:$C$20,0))</f>
        <v>6</v>
      </c>
      <c r="H28" s="1">
        <v>9999</v>
      </c>
      <c r="I28" s="1">
        <v>0</v>
      </c>
      <c r="J28" s="1">
        <v>0</v>
      </c>
      <c r="K28" s="1">
        <v>0</v>
      </c>
      <c r="L28" s="1">
        <v>0</v>
      </c>
      <c r="M28" s="1" t="s">
        <v>239</v>
      </c>
    </row>
    <row r="29" spans="1:13">
      <c r="A29" s="1">
        <v>25</v>
      </c>
      <c r="B29" s="1" t="s">
        <v>178</v>
      </c>
      <c r="C29" s="7" t="s">
        <v>31</v>
      </c>
      <c r="D29" s="1" t="s">
        <v>325</v>
      </c>
      <c r="E29" s="52" t="s">
        <v>352</v>
      </c>
      <c r="F29" s="1" t="s">
        <v>177</v>
      </c>
      <c r="G29" s="1">
        <f>INDEX('!참조_ENUM'!$B$4:$B$20,MATCH(F29,'!참조_ENUM'!$C$4:$C$20,0))</f>
        <v>8</v>
      </c>
      <c r="H29" s="1">
        <v>9999</v>
      </c>
      <c r="I29" s="1">
        <v>10</v>
      </c>
      <c r="J29" s="1">
        <v>1000</v>
      </c>
      <c r="K29" s="1">
        <v>0</v>
      </c>
      <c r="L29" s="1">
        <v>0</v>
      </c>
      <c r="M29" s="1" t="s">
        <v>240</v>
      </c>
    </row>
    <row r="30" spans="1:13">
      <c r="A30" s="1">
        <v>26</v>
      </c>
      <c r="B30" s="1" t="s">
        <v>179</v>
      </c>
      <c r="C30" s="7" t="s">
        <v>32</v>
      </c>
      <c r="D30" s="1" t="s">
        <v>326</v>
      </c>
      <c r="E30" s="52" t="s">
        <v>353</v>
      </c>
      <c r="F30" s="1" t="s">
        <v>177</v>
      </c>
      <c r="G30" s="1">
        <f>INDEX('!참조_ENUM'!$B$4:$B$20,MATCH(F30,'!참조_ENUM'!$C$4:$C$20,0))</f>
        <v>8</v>
      </c>
      <c r="H30" s="1">
        <v>9999</v>
      </c>
      <c r="I30" s="1">
        <v>50</v>
      </c>
      <c r="J30" s="1">
        <v>2500</v>
      </c>
      <c r="K30" s="1">
        <v>0</v>
      </c>
      <c r="L30" s="1">
        <v>0</v>
      </c>
      <c r="M30" s="1" t="s">
        <v>241</v>
      </c>
    </row>
    <row r="31" spans="1:13">
      <c r="A31" s="1">
        <v>27</v>
      </c>
      <c r="B31" s="1" t="s">
        <v>180</v>
      </c>
      <c r="C31" s="7" t="s">
        <v>33</v>
      </c>
      <c r="D31" s="1" t="s">
        <v>327</v>
      </c>
      <c r="E31" s="52" t="s">
        <v>354</v>
      </c>
      <c r="F31" s="1" t="s">
        <v>177</v>
      </c>
      <c r="G31" s="1">
        <f>INDEX('!참조_ENUM'!$B$4:$B$20,MATCH(F31,'!참조_ENUM'!$C$4:$C$20,0))</f>
        <v>8</v>
      </c>
      <c r="H31" s="1">
        <v>9999</v>
      </c>
      <c r="I31" s="1">
        <v>100</v>
      </c>
      <c r="J31" s="1">
        <v>5000</v>
      </c>
      <c r="K31" s="1">
        <v>0</v>
      </c>
      <c r="L31" s="1">
        <v>0</v>
      </c>
      <c r="M31" s="1" t="s">
        <v>242</v>
      </c>
    </row>
  </sheetData>
  <phoneticPr fontId="9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A9A478-2411-4818-9ECA-A68C95D21994}">
          <x14:formula1>
            <xm:f>'!참조_ENUM'!$C$4:$C$20</xm:f>
          </x14:formula1>
          <xm:sqref>F5:F31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93661-8E4D-4B88-A543-F5F1CEA214EE}">
  <dimension ref="A1:K7"/>
  <sheetViews>
    <sheetView workbookViewId="0">
      <selection activeCell="D14" sqref="D14"/>
    </sheetView>
  </sheetViews>
  <sheetFormatPr defaultRowHeight="13.2"/>
  <cols>
    <col min="1" max="1" width="16.5546875" bestFit="1" customWidth="1"/>
    <col min="2" max="2" width="25" customWidth="1"/>
    <col min="3" max="3" width="26.88671875" bestFit="1" customWidth="1"/>
    <col min="4" max="5" width="26.88671875" customWidth="1"/>
    <col min="6" max="6" width="16.6640625" customWidth="1"/>
    <col min="7" max="7" width="13.88671875" customWidth="1"/>
    <col min="8" max="8" width="24" customWidth="1"/>
    <col min="9" max="9" width="13.109375" customWidth="1"/>
    <col min="10" max="10" width="25.44140625" customWidth="1"/>
    <col min="11" max="11" width="63.6640625" customWidth="1"/>
  </cols>
  <sheetData>
    <row r="1" spans="1:11">
      <c r="A1" s="2" t="s">
        <v>94</v>
      </c>
    </row>
    <row r="2" spans="1:11" ht="27.6">
      <c r="A2" s="5" t="s">
        <v>5</v>
      </c>
      <c r="B2" s="5" t="s">
        <v>6</v>
      </c>
      <c r="C2" s="11" t="s">
        <v>105</v>
      </c>
      <c r="D2" s="11" t="s">
        <v>355</v>
      </c>
      <c r="E2" s="53" t="s">
        <v>409</v>
      </c>
      <c r="F2" s="5" t="s">
        <v>34</v>
      </c>
      <c r="G2" s="5" t="s">
        <v>12</v>
      </c>
      <c r="H2" s="5" t="s">
        <v>35</v>
      </c>
      <c r="I2" s="11" t="s">
        <v>108</v>
      </c>
      <c r="J2" s="24" t="s">
        <v>107</v>
      </c>
      <c r="K2" s="24" t="s">
        <v>102</v>
      </c>
    </row>
    <row r="3" spans="1:11">
      <c r="A3" s="42" t="s">
        <v>246</v>
      </c>
      <c r="B3" s="3" t="s">
        <v>4</v>
      </c>
      <c r="C3" s="3" t="s">
        <v>98</v>
      </c>
      <c r="D3" s="3" t="s">
        <v>4</v>
      </c>
      <c r="E3" s="3" t="s">
        <v>98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4</v>
      </c>
    </row>
    <row r="4" spans="1:11">
      <c r="A4" s="6" t="s">
        <v>200</v>
      </c>
      <c r="B4" s="6" t="s">
        <v>9</v>
      </c>
      <c r="C4" s="23" t="s">
        <v>100</v>
      </c>
      <c r="D4" s="23" t="s">
        <v>299</v>
      </c>
      <c r="E4" s="23" t="s">
        <v>356</v>
      </c>
      <c r="F4" s="6" t="s">
        <v>36</v>
      </c>
      <c r="G4" s="6" t="s">
        <v>10</v>
      </c>
      <c r="H4" s="6" t="s">
        <v>37</v>
      </c>
      <c r="I4" s="6" t="s">
        <v>17</v>
      </c>
      <c r="J4" s="6" t="s">
        <v>38</v>
      </c>
      <c r="K4" s="6" t="s">
        <v>103</v>
      </c>
    </row>
    <row r="5" spans="1:11">
      <c r="A5" s="1">
        <v>1</v>
      </c>
      <c r="B5" s="10" t="s">
        <v>122</v>
      </c>
      <c r="C5" s="4" t="s">
        <v>39</v>
      </c>
      <c r="D5" s="10" t="s">
        <v>410</v>
      </c>
      <c r="E5" s="4" t="s">
        <v>359</v>
      </c>
      <c r="F5" s="1">
        <v>25</v>
      </c>
      <c r="G5" s="1">
        <v>9999</v>
      </c>
      <c r="H5" s="1">
        <v>100</v>
      </c>
      <c r="I5" s="1">
        <v>0</v>
      </c>
      <c r="J5" s="1">
        <v>0</v>
      </c>
      <c r="K5" s="1" t="s">
        <v>225</v>
      </c>
    </row>
    <row r="6" spans="1:11">
      <c r="A6" s="1">
        <v>2</v>
      </c>
      <c r="B6" s="10" t="s">
        <v>123</v>
      </c>
      <c r="C6" s="4" t="s">
        <v>40</v>
      </c>
      <c r="D6" s="10" t="s">
        <v>411</v>
      </c>
      <c r="E6" s="4" t="s">
        <v>357</v>
      </c>
      <c r="F6" s="1">
        <v>26</v>
      </c>
      <c r="G6" s="1">
        <v>9999</v>
      </c>
      <c r="H6" s="1">
        <v>100</v>
      </c>
      <c r="I6" s="1">
        <v>0</v>
      </c>
      <c r="J6" s="1">
        <v>0</v>
      </c>
      <c r="K6" s="1" t="s">
        <v>225</v>
      </c>
    </row>
    <row r="7" spans="1:11">
      <c r="A7" s="1">
        <v>3</v>
      </c>
      <c r="B7" s="10" t="s">
        <v>124</v>
      </c>
      <c r="C7" s="4" t="s">
        <v>41</v>
      </c>
      <c r="D7" s="10" t="s">
        <v>412</v>
      </c>
      <c r="E7" s="4" t="s">
        <v>358</v>
      </c>
      <c r="F7" s="1">
        <v>27</v>
      </c>
      <c r="G7" s="1">
        <v>9999</v>
      </c>
      <c r="H7" s="1">
        <v>100</v>
      </c>
      <c r="I7" s="1">
        <v>0</v>
      </c>
      <c r="J7" s="1">
        <v>0</v>
      </c>
      <c r="K7" s="1" t="s">
        <v>225</v>
      </c>
    </row>
  </sheetData>
  <phoneticPr fontId="9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49AC6-5B7F-46D5-BB31-EF8277CA90A9}">
  <dimension ref="A1:V28"/>
  <sheetViews>
    <sheetView workbookViewId="0">
      <selection activeCell="C43" sqref="C43"/>
    </sheetView>
  </sheetViews>
  <sheetFormatPr defaultRowHeight="13.2"/>
  <cols>
    <col min="2" max="2" width="27.33203125" bestFit="1" customWidth="1"/>
    <col min="3" max="3" width="17.109375" bestFit="1" customWidth="1"/>
    <col min="4" max="5" width="17.109375" customWidth="1"/>
    <col min="6" max="6" width="30.5546875" customWidth="1"/>
    <col min="7" max="7" width="13.6640625" customWidth="1"/>
    <col min="8" max="8" width="14.109375" customWidth="1"/>
    <col min="9" max="9" width="8" bestFit="1" customWidth="1"/>
    <col min="10" max="11" width="8" customWidth="1"/>
    <col min="12" max="12" width="9.109375" customWidth="1"/>
    <col min="13" max="13" width="8" customWidth="1"/>
    <col min="14" max="14" width="5.44140625" bestFit="1" customWidth="1"/>
    <col min="15" max="16" width="6.6640625" customWidth="1"/>
    <col min="17" max="19" width="8" customWidth="1"/>
    <col min="20" max="21" width="13" customWidth="1"/>
    <col min="22" max="22" width="73.5546875" customWidth="1"/>
  </cols>
  <sheetData>
    <row r="1" spans="1:22">
      <c r="A1" s="2" t="s">
        <v>93</v>
      </c>
    </row>
    <row r="2" spans="1:22" ht="28.8">
      <c r="A2" s="5" t="s">
        <v>5</v>
      </c>
      <c r="B2" s="5" t="s">
        <v>6</v>
      </c>
      <c r="C2" s="15" t="s">
        <v>104</v>
      </c>
      <c r="D2" s="15" t="s">
        <v>360</v>
      </c>
      <c r="E2" s="20" t="s">
        <v>361</v>
      </c>
      <c r="F2" s="5" t="s">
        <v>7</v>
      </c>
      <c r="G2" s="15" t="s">
        <v>54</v>
      </c>
      <c r="H2" s="5" t="s">
        <v>12</v>
      </c>
      <c r="I2" s="20" t="s">
        <v>58</v>
      </c>
      <c r="J2" s="20" t="s">
        <v>59</v>
      </c>
      <c r="K2" s="21" t="s">
        <v>60</v>
      </c>
      <c r="L2" s="5" t="s">
        <v>61</v>
      </c>
      <c r="M2" s="5" t="s">
        <v>62</v>
      </c>
      <c r="N2" s="21" t="s">
        <v>63</v>
      </c>
      <c r="O2" s="20" t="s">
        <v>64</v>
      </c>
      <c r="P2" s="20" t="s">
        <v>65</v>
      </c>
      <c r="Q2" s="20" t="s">
        <v>66</v>
      </c>
      <c r="R2" s="20" t="s">
        <v>67</v>
      </c>
      <c r="S2" s="20" t="s">
        <v>68</v>
      </c>
      <c r="T2" s="11" t="s">
        <v>108</v>
      </c>
      <c r="U2" s="24" t="s">
        <v>107</v>
      </c>
      <c r="V2" s="24" t="s">
        <v>102</v>
      </c>
    </row>
    <row r="3" spans="1:22">
      <c r="A3" s="42" t="s">
        <v>246</v>
      </c>
      <c r="B3" s="3" t="s">
        <v>4</v>
      </c>
      <c r="C3" s="3" t="s">
        <v>98</v>
      </c>
      <c r="D3" s="3" t="s">
        <v>4</v>
      </c>
      <c r="E3" s="3" t="s">
        <v>98</v>
      </c>
      <c r="F3" s="3" t="s">
        <v>98</v>
      </c>
      <c r="G3" s="3" t="s">
        <v>110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 t="s">
        <v>3</v>
      </c>
      <c r="R3" s="3" t="s">
        <v>3</v>
      </c>
      <c r="S3" s="3" t="s">
        <v>3</v>
      </c>
      <c r="T3" s="3" t="s">
        <v>3</v>
      </c>
      <c r="U3" s="3" t="s">
        <v>120</v>
      </c>
      <c r="V3" s="3" t="s">
        <v>4</v>
      </c>
    </row>
    <row r="4" spans="1:22">
      <c r="A4" s="6" t="s">
        <v>8</v>
      </c>
      <c r="B4" s="6" t="s">
        <v>9</v>
      </c>
      <c r="C4" s="23" t="s">
        <v>100</v>
      </c>
      <c r="D4" s="23" t="s">
        <v>299</v>
      </c>
      <c r="E4" s="23" t="s">
        <v>356</v>
      </c>
      <c r="F4" s="6" t="s">
        <v>111</v>
      </c>
      <c r="G4" s="6" t="s">
        <v>76</v>
      </c>
      <c r="H4" s="6" t="s">
        <v>10</v>
      </c>
      <c r="I4" s="6" t="s">
        <v>70</v>
      </c>
      <c r="J4" s="6" t="s">
        <v>117</v>
      </c>
      <c r="K4" s="6" t="s">
        <v>71</v>
      </c>
      <c r="L4" s="6" t="s">
        <v>118</v>
      </c>
      <c r="M4" s="6" t="s">
        <v>121</v>
      </c>
      <c r="N4" s="6" t="s">
        <v>72</v>
      </c>
      <c r="O4" s="6" t="s">
        <v>73</v>
      </c>
      <c r="P4" s="6" t="s">
        <v>69</v>
      </c>
      <c r="Q4" s="6" t="s">
        <v>74</v>
      </c>
      <c r="R4" s="6" t="s">
        <v>75</v>
      </c>
      <c r="S4" s="6" t="s">
        <v>119</v>
      </c>
      <c r="T4" s="6" t="s">
        <v>17</v>
      </c>
      <c r="U4" s="6" t="s">
        <v>42</v>
      </c>
      <c r="V4" s="6" t="s">
        <v>103</v>
      </c>
    </row>
    <row r="5" spans="1:22" ht="15.6">
      <c r="A5" s="1">
        <v>1</v>
      </c>
      <c r="B5" s="1" t="s">
        <v>125</v>
      </c>
      <c r="C5" s="16" t="s">
        <v>91</v>
      </c>
      <c r="D5" s="1" t="s">
        <v>362</v>
      </c>
      <c r="E5" s="16" t="s">
        <v>400</v>
      </c>
      <c r="F5" s="22" t="s">
        <v>112</v>
      </c>
      <c r="G5" s="1">
        <f>INDEX('!참조_ENUM'!$N$13:$N$85,MATCH(F5,'!참조_ENUM'!$O$13:$O$23,0))</f>
        <v>1</v>
      </c>
      <c r="H5" s="1">
        <v>9999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2</v>
      </c>
      <c r="Q5" s="1">
        <v>0</v>
      </c>
      <c r="R5" s="1">
        <v>3</v>
      </c>
      <c r="S5" s="1">
        <v>0</v>
      </c>
      <c r="T5" s="1">
        <v>0</v>
      </c>
      <c r="U5" s="1">
        <v>0</v>
      </c>
      <c r="V5" s="1" t="s">
        <v>201</v>
      </c>
    </row>
    <row r="6" spans="1:22">
      <c r="A6" s="1">
        <v>2</v>
      </c>
      <c r="B6" s="1" t="s">
        <v>126</v>
      </c>
      <c r="C6" s="7" t="s">
        <v>48</v>
      </c>
      <c r="D6" s="1" t="s">
        <v>363</v>
      </c>
      <c r="E6" s="7" t="s">
        <v>386</v>
      </c>
      <c r="F6" s="22" t="s">
        <v>112</v>
      </c>
      <c r="G6" s="1">
        <f>INDEX('!참조_ENUM'!$N$13:$N$85,MATCH(F6,'!참조_ENUM'!$O$13:$O$23,0))</f>
        <v>1</v>
      </c>
      <c r="H6" s="1">
        <v>9999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4</v>
      </c>
      <c r="Q6" s="1">
        <v>0</v>
      </c>
      <c r="R6" s="1">
        <v>1</v>
      </c>
      <c r="S6" s="1">
        <v>0</v>
      </c>
      <c r="T6" s="1">
        <v>0</v>
      </c>
      <c r="U6" s="1">
        <v>0</v>
      </c>
      <c r="V6" s="1" t="s">
        <v>202</v>
      </c>
    </row>
    <row r="7" spans="1:22">
      <c r="A7" s="1">
        <v>3</v>
      </c>
      <c r="B7" s="1" t="s">
        <v>127</v>
      </c>
      <c r="C7" s="7" t="s">
        <v>49</v>
      </c>
      <c r="D7" s="1" t="s">
        <v>364</v>
      </c>
      <c r="E7" s="7" t="s">
        <v>387</v>
      </c>
      <c r="F7" s="22" t="s">
        <v>112</v>
      </c>
      <c r="G7" s="1">
        <f>INDEX('!참조_ENUM'!$N$13:$N$85,MATCH(F7,'!참조_ENUM'!$O$13:$O$23,0))</f>
        <v>1</v>
      </c>
      <c r="H7" s="1">
        <v>9999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5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 t="s">
        <v>203</v>
      </c>
    </row>
    <row r="8" spans="1:22">
      <c r="A8" s="1">
        <v>4</v>
      </c>
      <c r="B8" s="1" t="s">
        <v>128</v>
      </c>
      <c r="C8" s="7" t="s">
        <v>50</v>
      </c>
      <c r="D8" s="1" t="s">
        <v>365</v>
      </c>
      <c r="E8" s="7" t="s">
        <v>388</v>
      </c>
      <c r="F8" s="22" t="s">
        <v>112</v>
      </c>
      <c r="G8" s="1">
        <f>INDEX('!참조_ENUM'!$N$13:$N$85,MATCH(F8,'!참조_ENUM'!$O$13:$O$23,0))</f>
        <v>1</v>
      </c>
      <c r="H8" s="1">
        <v>9999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3</v>
      </c>
      <c r="Q8" s="1">
        <v>0</v>
      </c>
      <c r="R8" s="1">
        <v>2</v>
      </c>
      <c r="S8" s="1">
        <v>0</v>
      </c>
      <c r="T8" s="1">
        <v>0</v>
      </c>
      <c r="U8" s="1">
        <v>0</v>
      </c>
      <c r="V8" s="1" t="s">
        <v>204</v>
      </c>
    </row>
    <row r="9" spans="1:22" ht="13.8">
      <c r="A9" s="1">
        <v>5</v>
      </c>
      <c r="B9" s="1" t="s">
        <v>129</v>
      </c>
      <c r="C9" s="17" t="s">
        <v>55</v>
      </c>
      <c r="D9" s="1" t="s">
        <v>366</v>
      </c>
      <c r="E9" s="17" t="s">
        <v>389</v>
      </c>
      <c r="F9" s="22" t="s">
        <v>112</v>
      </c>
      <c r="G9" s="1">
        <f>INDEX('!참조_ENUM'!$N$13:$N$85,MATCH(F9,'!참조_ENUM'!$O$13:$O$23,0))</f>
        <v>1</v>
      </c>
      <c r="H9" s="1">
        <v>9999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2</v>
      </c>
      <c r="Q9" s="1">
        <v>0</v>
      </c>
      <c r="R9" s="1">
        <v>3</v>
      </c>
      <c r="S9" s="1">
        <v>0</v>
      </c>
      <c r="T9" s="1">
        <v>0</v>
      </c>
      <c r="U9" s="1">
        <v>0</v>
      </c>
      <c r="V9" s="1" t="s">
        <v>205</v>
      </c>
    </row>
    <row r="10" spans="1:22">
      <c r="A10" s="1">
        <v>6</v>
      </c>
      <c r="B10" s="1" t="s">
        <v>130</v>
      </c>
      <c r="C10" s="7" t="s">
        <v>51</v>
      </c>
      <c r="D10" s="1" t="s">
        <v>367</v>
      </c>
      <c r="E10" s="7" t="s">
        <v>397</v>
      </c>
      <c r="F10" s="22" t="s">
        <v>112</v>
      </c>
      <c r="G10" s="1">
        <f>INDEX('!참조_ENUM'!$N$13:$N$85,MATCH(F10,'!참조_ENUM'!$O$13:$O$23,0))</f>
        <v>1</v>
      </c>
      <c r="H10" s="1">
        <v>9999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5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 t="s">
        <v>206</v>
      </c>
    </row>
    <row r="11" spans="1:22">
      <c r="A11" s="1">
        <v>7</v>
      </c>
      <c r="B11" s="1" t="s">
        <v>131</v>
      </c>
      <c r="C11" s="7" t="s">
        <v>52</v>
      </c>
      <c r="D11" s="1" t="s">
        <v>368</v>
      </c>
      <c r="E11" s="7" t="s">
        <v>398</v>
      </c>
      <c r="F11" s="22" t="s">
        <v>112</v>
      </c>
      <c r="G11" s="1">
        <f>INDEX('!참조_ENUM'!$N$13:$N$85,MATCH(F11,'!참조_ENUM'!$O$13:$O$23,0))</f>
        <v>1</v>
      </c>
      <c r="H11" s="1">
        <v>9999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0</v>
      </c>
      <c r="P11" s="1">
        <v>2</v>
      </c>
      <c r="Q11" s="1">
        <v>0</v>
      </c>
      <c r="R11" s="1">
        <v>2</v>
      </c>
      <c r="S11" s="1">
        <v>0</v>
      </c>
      <c r="T11" s="1">
        <v>0</v>
      </c>
      <c r="U11" s="1">
        <v>0</v>
      </c>
      <c r="V11" s="1" t="s">
        <v>207</v>
      </c>
    </row>
    <row r="12" spans="1:22">
      <c r="A12" s="1">
        <v>8</v>
      </c>
      <c r="B12" s="1" t="s">
        <v>132</v>
      </c>
      <c r="C12" s="7" t="s">
        <v>53</v>
      </c>
      <c r="D12" s="1" t="s">
        <v>369</v>
      </c>
      <c r="E12" s="7" t="s">
        <v>399</v>
      </c>
      <c r="F12" s="22" t="s">
        <v>112</v>
      </c>
      <c r="G12" s="1">
        <f>INDEX('!참조_ENUM'!$N$13:$N$85,MATCH(F12,'!참조_ENUM'!$O$13:$O$23,0))</f>
        <v>1</v>
      </c>
      <c r="H12" s="1">
        <v>9999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5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 t="s">
        <v>208</v>
      </c>
    </row>
    <row r="13" spans="1:22" ht="15.6">
      <c r="A13" s="1">
        <v>9</v>
      </c>
      <c r="B13" s="1" t="s">
        <v>133</v>
      </c>
      <c r="C13" s="18" t="s">
        <v>56</v>
      </c>
      <c r="D13" s="1" t="s">
        <v>370</v>
      </c>
      <c r="E13" s="18" t="s">
        <v>390</v>
      </c>
      <c r="F13" s="22" t="s">
        <v>112</v>
      </c>
      <c r="G13" s="1">
        <f>INDEX('!참조_ENUM'!$N$13:$N$85,MATCH(F13,'!참조_ENUM'!$O$13:$O$23,0))</f>
        <v>1</v>
      </c>
      <c r="H13" s="1">
        <v>9999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3</v>
      </c>
      <c r="R13" s="1">
        <v>0</v>
      </c>
      <c r="S13" s="1">
        <v>0</v>
      </c>
      <c r="T13" s="1">
        <v>0</v>
      </c>
      <c r="U13" s="1">
        <v>0</v>
      </c>
      <c r="V13" s="1" t="s">
        <v>209</v>
      </c>
    </row>
    <row r="14" spans="1:22" ht="13.8">
      <c r="A14" s="1">
        <v>10</v>
      </c>
      <c r="B14" s="1" t="s">
        <v>134</v>
      </c>
      <c r="C14" s="19" t="s">
        <v>57</v>
      </c>
      <c r="D14" s="1" t="s">
        <v>371</v>
      </c>
      <c r="E14" s="19" t="s">
        <v>391</v>
      </c>
      <c r="F14" s="22" t="s">
        <v>112</v>
      </c>
      <c r="G14" s="1">
        <f>INDEX('!참조_ENUM'!$N$13:$N$85,MATCH(F14,'!참조_ENUM'!$O$13:$O$23,0))</f>
        <v>1</v>
      </c>
      <c r="H14" s="1">
        <v>9999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3</v>
      </c>
      <c r="P14" s="1">
        <v>0</v>
      </c>
      <c r="Q14" s="1">
        <v>0</v>
      </c>
      <c r="R14" s="1">
        <v>0</v>
      </c>
      <c r="S14" s="1">
        <v>2</v>
      </c>
      <c r="T14" s="1">
        <v>0</v>
      </c>
      <c r="U14" s="1">
        <v>0</v>
      </c>
      <c r="V14" s="1" t="s">
        <v>210</v>
      </c>
    </row>
    <row r="15" spans="1:22" ht="13.8">
      <c r="A15" s="1">
        <v>11</v>
      </c>
      <c r="B15" s="1" t="s">
        <v>135</v>
      </c>
      <c r="C15" s="19" t="s">
        <v>77</v>
      </c>
      <c r="D15" s="1" t="s">
        <v>372</v>
      </c>
      <c r="E15" s="19" t="s">
        <v>77</v>
      </c>
      <c r="F15" s="22" t="s">
        <v>113</v>
      </c>
      <c r="G15" s="1">
        <f>INDEX('!참조_ENUM'!$N$13:$N$85,MATCH(F15,'!참조_ENUM'!$O$13:$O$23,0))</f>
        <v>2</v>
      </c>
      <c r="H15" s="1">
        <v>9999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</v>
      </c>
      <c r="P15" s="1">
        <v>0</v>
      </c>
      <c r="Q15" s="1">
        <v>0</v>
      </c>
      <c r="R15" s="1">
        <v>0</v>
      </c>
      <c r="S15" s="1">
        <v>2</v>
      </c>
      <c r="T15" s="1">
        <v>0</v>
      </c>
      <c r="U15" s="1">
        <v>0</v>
      </c>
      <c r="V15" s="1" t="s">
        <v>211</v>
      </c>
    </row>
    <row r="16" spans="1:22" ht="13.8">
      <c r="A16" s="1">
        <v>12</v>
      </c>
      <c r="B16" s="1" t="s">
        <v>136</v>
      </c>
      <c r="C16" s="19" t="s">
        <v>78</v>
      </c>
      <c r="D16" s="1" t="s">
        <v>373</v>
      </c>
      <c r="E16" s="19" t="s">
        <v>401</v>
      </c>
      <c r="F16" s="22" t="s">
        <v>113</v>
      </c>
      <c r="G16" s="1">
        <f>INDEX('!참조_ENUM'!$N$13:$N$85,MATCH(F16,'!참조_ENUM'!$O$13:$O$23,0))</f>
        <v>2</v>
      </c>
      <c r="H16" s="1">
        <v>9999</v>
      </c>
      <c r="I16" s="1">
        <v>2</v>
      </c>
      <c r="J16" s="1">
        <v>0</v>
      </c>
      <c r="K16" s="1">
        <v>2</v>
      </c>
      <c r="L16" s="1">
        <v>0</v>
      </c>
      <c r="M16" s="1">
        <v>0</v>
      </c>
      <c r="N16" s="1">
        <v>1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 t="s">
        <v>212</v>
      </c>
    </row>
    <row r="17" spans="1:22" ht="13.8">
      <c r="A17" s="1">
        <v>13</v>
      </c>
      <c r="B17" s="1" t="s">
        <v>137</v>
      </c>
      <c r="C17" s="19" t="s">
        <v>79</v>
      </c>
      <c r="D17" s="1" t="s">
        <v>374</v>
      </c>
      <c r="E17" s="19" t="s">
        <v>402</v>
      </c>
      <c r="F17" s="22" t="s">
        <v>113</v>
      </c>
      <c r="G17" s="1">
        <f>INDEX('!참조_ENUM'!$N$13:$N$85,MATCH(F17,'!참조_ENUM'!$O$13:$O$23,0))</f>
        <v>2</v>
      </c>
      <c r="H17" s="1">
        <v>9999</v>
      </c>
      <c r="I17" s="1">
        <v>3</v>
      </c>
      <c r="J17" s="1">
        <v>1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 t="s">
        <v>213</v>
      </c>
    </row>
    <row r="18" spans="1:22" ht="13.8">
      <c r="A18" s="1">
        <v>14</v>
      </c>
      <c r="B18" s="1" t="s">
        <v>138</v>
      </c>
      <c r="C18" s="19" t="s">
        <v>80</v>
      </c>
      <c r="D18" s="1" t="s">
        <v>375</v>
      </c>
      <c r="E18" s="19" t="s">
        <v>403</v>
      </c>
      <c r="F18" s="22" t="s">
        <v>113</v>
      </c>
      <c r="G18" s="1">
        <f>INDEX('!참조_ENUM'!$N$13:$N$85,MATCH(F18,'!참조_ENUM'!$O$13:$O$23,0))</f>
        <v>2</v>
      </c>
      <c r="H18" s="1">
        <v>9999</v>
      </c>
      <c r="I18" s="1">
        <v>4</v>
      </c>
      <c r="J18" s="1">
        <v>1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 t="s">
        <v>214</v>
      </c>
    </row>
    <row r="19" spans="1:22" ht="13.8">
      <c r="A19" s="1">
        <v>15</v>
      </c>
      <c r="B19" s="1" t="s">
        <v>139</v>
      </c>
      <c r="C19" s="19" t="s">
        <v>81</v>
      </c>
      <c r="D19" s="1" t="s">
        <v>376</v>
      </c>
      <c r="E19" s="19" t="s">
        <v>404</v>
      </c>
      <c r="F19" s="22" t="s">
        <v>114</v>
      </c>
      <c r="G19" s="1">
        <f>INDEX('!참조_ENUM'!$N$13:$N$85,MATCH(F19,'!참조_ENUM'!$O$13:$O$23,0))</f>
        <v>3</v>
      </c>
      <c r="H19" s="1">
        <v>9999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 t="s">
        <v>215</v>
      </c>
    </row>
    <row r="20" spans="1:22" ht="13.8">
      <c r="A20" s="1">
        <v>16</v>
      </c>
      <c r="B20" s="1" t="s">
        <v>140</v>
      </c>
      <c r="C20" s="19" t="s">
        <v>82</v>
      </c>
      <c r="D20" s="1" t="s">
        <v>377</v>
      </c>
      <c r="E20" s="19" t="s">
        <v>405</v>
      </c>
      <c r="F20" s="22" t="s">
        <v>114</v>
      </c>
      <c r="G20" s="1">
        <f>INDEX('!참조_ENUM'!$N$13:$N$85,MATCH(F20,'!참조_ENUM'!$O$13:$O$23,0))</f>
        <v>3</v>
      </c>
      <c r="H20" s="1">
        <v>9999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 t="s">
        <v>216</v>
      </c>
    </row>
    <row r="21" spans="1:22" ht="13.8">
      <c r="A21" s="1">
        <v>17</v>
      </c>
      <c r="B21" s="1" t="s">
        <v>141</v>
      </c>
      <c r="C21" s="19" t="s">
        <v>83</v>
      </c>
      <c r="D21" s="1" t="s">
        <v>378</v>
      </c>
      <c r="E21" s="19" t="s">
        <v>406</v>
      </c>
      <c r="F21" s="22" t="s">
        <v>114</v>
      </c>
      <c r="G21" s="1">
        <f>INDEX('!참조_ENUM'!$N$13:$N$85,MATCH(F21,'!참조_ENUM'!$O$13:$O$23,0))</f>
        <v>3</v>
      </c>
      <c r="H21" s="1">
        <v>9999</v>
      </c>
      <c r="I21" s="1">
        <v>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 t="s">
        <v>217</v>
      </c>
    </row>
    <row r="22" spans="1:22" ht="13.8">
      <c r="A22" s="1">
        <v>18</v>
      </c>
      <c r="B22" s="1" t="s">
        <v>142</v>
      </c>
      <c r="C22" s="19" t="s">
        <v>84</v>
      </c>
      <c r="D22" s="1" t="s">
        <v>379</v>
      </c>
      <c r="E22" s="19" t="s">
        <v>407</v>
      </c>
      <c r="F22" s="22" t="s">
        <v>114</v>
      </c>
      <c r="G22" s="1">
        <f>INDEX('!참조_ENUM'!$N$13:$N$85,MATCH(F22,'!참조_ENUM'!$O$13:$O$23,0))</f>
        <v>3</v>
      </c>
      <c r="H22" s="1">
        <v>9999</v>
      </c>
      <c r="I22" s="1">
        <v>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 t="s">
        <v>218</v>
      </c>
    </row>
    <row r="23" spans="1:22" ht="13.8">
      <c r="A23" s="1">
        <v>19</v>
      </c>
      <c r="B23" s="1" t="s">
        <v>143</v>
      </c>
      <c r="C23" s="19" t="s">
        <v>87</v>
      </c>
      <c r="D23" s="1" t="s">
        <v>380</v>
      </c>
      <c r="E23" s="19" t="s">
        <v>392</v>
      </c>
      <c r="F23" s="22" t="s">
        <v>115</v>
      </c>
      <c r="G23" s="1">
        <f>INDEX('!참조_ENUM'!$N$13:$N$85,MATCH(F23,'!참조_ENUM'!$O$13:$O$23,0))</f>
        <v>4</v>
      </c>
      <c r="H23" s="1">
        <v>9999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1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 t="s">
        <v>219</v>
      </c>
    </row>
    <row r="24" spans="1:22" ht="13.8">
      <c r="A24" s="1">
        <v>20</v>
      </c>
      <c r="B24" s="1" t="s">
        <v>144</v>
      </c>
      <c r="C24" s="19" t="s">
        <v>86</v>
      </c>
      <c r="D24" s="1" t="s">
        <v>381</v>
      </c>
      <c r="E24" s="19" t="s">
        <v>393</v>
      </c>
      <c r="F24" s="22" t="s">
        <v>115</v>
      </c>
      <c r="G24" s="1">
        <f>INDEX('!참조_ENUM'!$N$13:$N$85,MATCH(F24,'!참조_ENUM'!$O$13:$O$23,0))</f>
        <v>4</v>
      </c>
      <c r="H24" s="1">
        <v>9999</v>
      </c>
      <c r="I24" s="1">
        <v>0</v>
      </c>
      <c r="J24" s="1">
        <v>1</v>
      </c>
      <c r="K24" s="1">
        <v>0</v>
      </c>
      <c r="L24" s="1">
        <v>0</v>
      </c>
      <c r="M24" s="1">
        <v>0</v>
      </c>
      <c r="N24" s="1">
        <v>0</v>
      </c>
      <c r="O24" s="1">
        <v>1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 t="s">
        <v>220</v>
      </c>
    </row>
    <row r="25" spans="1:22" ht="13.8">
      <c r="A25" s="1">
        <v>21</v>
      </c>
      <c r="B25" s="1" t="s">
        <v>145</v>
      </c>
      <c r="C25" s="19" t="s">
        <v>88</v>
      </c>
      <c r="D25" s="1" t="s">
        <v>382</v>
      </c>
      <c r="E25" s="19" t="s">
        <v>394</v>
      </c>
      <c r="F25" s="22" t="s">
        <v>115</v>
      </c>
      <c r="G25" s="1">
        <f>INDEX('!참조_ENUM'!$N$13:$N$85,MATCH(F25,'!참조_ENUM'!$O$13:$O$23,0))</f>
        <v>4</v>
      </c>
      <c r="H25" s="1">
        <v>9999</v>
      </c>
      <c r="I25" s="1">
        <v>0</v>
      </c>
      <c r="J25" s="1">
        <v>0</v>
      </c>
      <c r="K25" s="1">
        <v>1</v>
      </c>
      <c r="L25" s="1">
        <v>0</v>
      </c>
      <c r="M25" s="1">
        <v>0</v>
      </c>
      <c r="N25" s="1">
        <v>1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 t="s">
        <v>221</v>
      </c>
    </row>
    <row r="26" spans="1:22" ht="13.8">
      <c r="A26" s="1">
        <v>22</v>
      </c>
      <c r="B26" s="1" t="s">
        <v>146</v>
      </c>
      <c r="C26" s="19" t="s">
        <v>85</v>
      </c>
      <c r="D26" s="1" t="s">
        <v>383</v>
      </c>
      <c r="E26" s="19" t="s">
        <v>408</v>
      </c>
      <c r="F26" s="22" t="s">
        <v>116</v>
      </c>
      <c r="G26" s="1">
        <f>INDEX('!참조_ENUM'!$N$13:$N$85,MATCH(F26,'!참조_ENUM'!$O$13:$O$23,0))</f>
        <v>5</v>
      </c>
      <c r="H26" s="1">
        <v>9999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1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 t="s">
        <v>222</v>
      </c>
    </row>
    <row r="27" spans="1:22" ht="13.8">
      <c r="A27" s="1">
        <v>23</v>
      </c>
      <c r="B27" s="1" t="s">
        <v>147</v>
      </c>
      <c r="C27" s="19" t="s">
        <v>89</v>
      </c>
      <c r="D27" s="1" t="s">
        <v>384</v>
      </c>
      <c r="E27" s="19" t="s">
        <v>395</v>
      </c>
      <c r="F27" s="22" t="s">
        <v>116</v>
      </c>
      <c r="G27" s="1">
        <f>INDEX('!참조_ENUM'!$N$13:$N$85,MATCH(F27,'!참조_ENUM'!$O$13:$O$23,0))</f>
        <v>5</v>
      </c>
      <c r="H27" s="1">
        <v>9999</v>
      </c>
      <c r="I27" s="1">
        <v>0</v>
      </c>
      <c r="J27" s="1">
        <v>1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 t="s">
        <v>223</v>
      </c>
    </row>
    <row r="28" spans="1:22" ht="13.8">
      <c r="A28" s="1">
        <v>24</v>
      </c>
      <c r="B28" s="1" t="s">
        <v>148</v>
      </c>
      <c r="C28" s="19" t="s">
        <v>90</v>
      </c>
      <c r="D28" s="1" t="s">
        <v>385</v>
      </c>
      <c r="E28" s="19" t="s">
        <v>396</v>
      </c>
      <c r="F28" s="22" t="s">
        <v>116</v>
      </c>
      <c r="G28" s="1">
        <f>INDEX('!참조_ENUM'!$N$13:$N$85,MATCH(F28,'!참조_ENUM'!$O$13:$O$23,0))</f>
        <v>5</v>
      </c>
      <c r="H28" s="1">
        <v>9999</v>
      </c>
      <c r="I28" s="1">
        <v>0</v>
      </c>
      <c r="J28" s="1">
        <v>0</v>
      </c>
      <c r="K28" s="1">
        <v>1</v>
      </c>
      <c r="L28" s="1">
        <v>0</v>
      </c>
      <c r="M28" s="1">
        <v>0</v>
      </c>
      <c r="N28" s="1">
        <v>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 t="s">
        <v>224</v>
      </c>
    </row>
  </sheetData>
  <phoneticPr fontId="9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A29F8A-3C00-40F7-AA18-AE5B8CEBBF7F}">
          <x14:formula1>
            <xm:f>'!참조_ENUM'!$O$13:$O$19</xm:f>
          </x14:formula1>
          <xm:sqref>F5:F28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goods</vt:lpstr>
      <vt:lpstr>item</vt:lpstr>
      <vt:lpstr>item_piece</vt:lpstr>
      <vt:lpstr>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수정 권</cp:lastModifiedBy>
  <dcterms:modified xsi:type="dcterms:W3CDTF">2024-03-12T03:29:24Z</dcterms:modified>
</cp:coreProperties>
</file>