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DC1126D-B010-469C-A990-C6255904A152}" xr6:coauthVersionLast="47" xr6:coauthVersionMax="47" xr10:uidLastSave="{00000000-0000-0000-0000-000000000000}"/>
  <bookViews>
    <workbookView xWindow="38280" yWindow="-120" windowWidth="38640" windowHeight="21240" activeTab="6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7" l="1"/>
  <c r="A5" i="7"/>
  <c r="A6" i="6"/>
  <c r="A5" i="6"/>
  <c r="D10" i="5"/>
  <c r="D7" i="5"/>
  <c r="D6" i="5"/>
  <c r="D5" i="5"/>
  <c r="F9" i="2"/>
  <c r="F5" i="2"/>
  <c r="D5" i="2"/>
  <c r="O7" i="3"/>
  <c r="N7" i="3"/>
  <c r="M7" i="3"/>
  <c r="O6" i="3"/>
  <c r="A7" i="7" s="1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6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D8" i="5" s="1"/>
  <c r="F3" i="3"/>
  <c r="E3" i="3"/>
  <c r="E2" i="3"/>
  <c r="G2" i="3"/>
  <c r="F2" i="3"/>
  <c r="E1" i="3"/>
  <c r="F10" i="2" l="1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<sst xmlns="http://schemas.openxmlformats.org/spreadsheetml/2006/main" count="241" uniqueCount="159">
  <si>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</si>
  <si>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</si>
  <si>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</si>
  <si>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</si>
  <si>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</si>
  <si>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</si>
  <si>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</si>
  <si>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</si>
  <si>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</si>
  <si>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</si>
  <si>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</si>
  <si>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</si>
  <si>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</si>
  <si>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</si>
  <si>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</si>
  <si>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</si>
  <si>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</si>
  <si>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</si>
  <si>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</si>
  <si>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</si>
  <si>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</si>
  <si>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</si>
  <si>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</si>
  <si>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</si>
  <si>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</si>
  <si>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</si>
  <si>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</si>
  <si>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</si>
  <si>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</si>
  <si>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</si>
  <si>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</si>
  <si>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</si>
  <si>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</si>
  <si>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</si>
  <si>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</si>
  <si>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</si>
  <si>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</si>
  <si>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</si>
  <si>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</si>
  <si>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</si>
  <si>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</si>
  <si>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</si>
  <si>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</si>
  <si>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</si>
  <si>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</si>
  <si>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</si>
  <si>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</si>
  <si>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</si>
  <si>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</si>
  <si>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</si>
  <si>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</si>
  <si>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</si>
  <si>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</si>
  <si>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</si>
  <si>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</si>
  <si>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</si>
  <si>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</si>
  <si>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</si>
  <si>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</si>
  <si>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</si>
  <si>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</si>
  <si>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</si>
  <si>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</si>
  <si>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</si>
  <si>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</si>
  <si>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</si>
  <si>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</si>
  <si>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</si>
  <si>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</si>
  <si>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</si>
  <si>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</si>
  <si>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</si>
  <si>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</si>
  <si>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</si>
  <si>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</si>
  <si>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</si>
  <si>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</si>
  <si>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</si>
  <si>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</si>
  <si>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</si>
  <si>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</si>
  <si>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</si>
  <si>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</si>
  <si>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</si>
  <si>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</si>
  <si>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</si>
  <si>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</si>
  <si>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</si>
  <si>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</si>
  <si>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</si>
  <si>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</si>
  <si>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</si>
  <si>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</si>
  <si>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</si>
  <si>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</si>
  <si>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</si>
  <si>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</si>
  <si>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</si>
  <si>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</si>
  <si>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</si>
  <si>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</si>
  <si>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</si>
  <si>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</si>
  <si>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</si>
  <si>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</si>
  <si>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</si>
  <si>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</si>
  <si>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</si>
  <si>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</si>
  <si>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</si>
  <si>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</si>
  <si>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</si>
  <si>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</si>
  <si>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</si>
  <si>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</si>
  <si>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</si>
  <si>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</si>
  <si>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</si>
  <si>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</si>
  <si>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</si>
  <si>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</si>
  <si>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</si>
  <si>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</si>
  <si>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</si>
  <si>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</si>
  <si>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</si>
  <si>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</si>
  <si>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</si>
  <si>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</si>
  <si>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</si>
  <si>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</si>
  <si>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</si>
  <si>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</si>
  <si>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</si>
  <si>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</si>
  <si>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</si>
  <si>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</si>
  <si>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</si>
  <si>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</si>
  <si>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</si>
  <si>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</si>
  <si>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</si>
  <si>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</si>
  <si>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</si>
  <si>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</si>
  <si>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</si>
  <si>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Assets/AssetResources/Textures/UI/CharacterInfo/Icon_Job_Tanker</t>
    <phoneticPr fontId="1" type="noConversion"/>
  </si>
  <si>
    <t>Assets/AssetResources/Textures/UI/CharacterInfo/Icon_Job_Supporter</t>
  </si>
  <si>
    <t>Assets/AssetResources/Textures/UI/CharacterInfo/Icon_Job_Dealer</t>
  </si>
  <si>
    <t>Assets/AssetResources/Textures/UI/CharacterInfo/Icon_Job_Healer</t>
    <phoneticPr fontId="1" type="noConversion"/>
  </si>
  <si>
    <t>Assets/AssetResources/Textures/UI/CharacterInfo/Img_Position_Front</t>
  </si>
  <si>
    <t>Assets/AssetResources/Textures/UI/CharacterInfo/Img_Position_Middle</t>
    <phoneticPr fontId="1" type="noConversion"/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</si>
  <si>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</si>
  <si>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</si>
  <si>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</si>
  <si>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Assets/AssetResources/Textures/UI/Common/Icon_Slot_Job_Tanker</t>
  </si>
  <si>
    <t>Assets/AssetResources/Textures/UI/Common/Icon_Slot_Job_Dealer</t>
    <phoneticPr fontId="1" type="noConversion"/>
  </si>
  <si>
    <t>Assets/AssetResources/Textures/UI/Common/Icon_Slot_Job_Supporter</t>
    <phoneticPr fontId="1" type="noConversion"/>
  </si>
  <si>
    <t>Assets/AssetResources/Textures/UI/Common/Icon_Slot_Job_Healer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</si>
</sst>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workbookViewId="0">
      <selection activeCell="C5" sqref="C5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73</v>
      </c>
      <c r="I1" s="9"/>
    </row>
    <row r="2" spans="1:17" x14ac:dyDescent="0.3">
      <c r="A2" s="1" t="s">
        <v>2</v>
      </c>
      <c r="B2" s="1" t="s">
        <v>3</v>
      </c>
      <c r="C2" s="1" t="s">
        <v>90</v>
      </c>
      <c r="D2" s="1" t="s">
        <v>91</v>
      </c>
      <c r="E2" s="1" t="s">
        <v>120</v>
      </c>
      <c r="F2" s="1" t="s">
        <v>4</v>
      </c>
      <c r="G2" s="1" t="s">
        <v>5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6</v>
      </c>
      <c r="M2" s="1" t="s">
        <v>71</v>
      </c>
      <c r="N2" s="1" t="s">
        <v>122</v>
      </c>
      <c r="O2" s="1" t="s">
        <v>7</v>
      </c>
      <c r="P2" s="1" t="s">
        <v>96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119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145</v>
      </c>
      <c r="D4" s="3" t="s">
        <v>118</v>
      </c>
      <c r="E4" s="3" t="s">
        <v>121</v>
      </c>
      <c r="F4" s="3" t="s">
        <v>66</v>
      </c>
      <c r="G4" s="3" t="s">
        <v>11</v>
      </c>
      <c r="H4" s="3" t="s">
        <v>115</v>
      </c>
      <c r="I4" s="3" t="s">
        <v>114</v>
      </c>
      <c r="J4" s="3" t="s">
        <v>116</v>
      </c>
      <c r="K4" s="3" t="s">
        <v>117</v>
      </c>
      <c r="L4" s="3" t="s">
        <v>12</v>
      </c>
      <c r="M4" s="3" t="s">
        <v>72</v>
      </c>
      <c r="N4" s="3" t="s">
        <v>123</v>
      </c>
      <c r="O4" s="3" t="s">
        <v>14</v>
      </c>
      <c r="P4" s="3" t="s">
        <v>97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137</v>
      </c>
      <c r="F5" s="4">
        <f>INDEX('!참조_ENUM'!$B$3:$B$9,MATCH(G5,'!참조_ENUM'!$C$3:$C$9,0))</f>
        <v>2</v>
      </c>
      <c r="G5" s="8" t="s">
        <v>141</v>
      </c>
      <c r="H5" s="4">
        <v>24</v>
      </c>
      <c r="I5" s="10" t="s">
        <v>98</v>
      </c>
      <c r="J5" s="4">
        <v>170</v>
      </c>
      <c r="K5" s="4" t="s">
        <v>99</v>
      </c>
      <c r="L5" s="4">
        <v>100001</v>
      </c>
      <c r="M5" s="4" t="s">
        <v>124</v>
      </c>
      <c r="N5" s="4" t="s">
        <v>129</v>
      </c>
      <c r="O5" s="4" t="s">
        <v>135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138</v>
      </c>
      <c r="F6" s="4">
        <f>INDEX('!참조_ENUM'!$B$3:$B$9,MATCH(G6,'!참조_ENUM'!$C$3:$C$9,0))</f>
        <v>2</v>
      </c>
      <c r="G6" s="8" t="s">
        <v>141</v>
      </c>
      <c r="H6" s="4">
        <v>20</v>
      </c>
      <c r="I6" s="10" t="s">
        <v>100</v>
      </c>
      <c r="J6" s="4">
        <v>160</v>
      </c>
      <c r="K6" s="4" t="s">
        <v>101</v>
      </c>
      <c r="L6" s="4">
        <v>100002</v>
      </c>
      <c r="M6" s="4" t="s">
        <v>125</v>
      </c>
      <c r="N6" s="4" t="s">
        <v>130</v>
      </c>
      <c r="O6" s="4" t="s">
        <v>136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f>INDEX('!참조_ENUM'!$N$3:$N$7,MATCH(E7,'!참조_ENUM'!$O$3:$O$7,0))</f>
        <v>2</v>
      </c>
      <c r="E7" s="11" t="s">
        <v>138</v>
      </c>
      <c r="F7" s="4">
        <f>INDEX('!참조_ENUM'!$B$3:$B$9,MATCH(G7,'!참조_ENUM'!$C$3:$C$9,0))</f>
        <v>2</v>
      </c>
      <c r="G7" s="8" t="s">
        <v>141</v>
      </c>
      <c r="H7" s="4">
        <v>10</v>
      </c>
      <c r="I7" s="10" t="s">
        <v>102</v>
      </c>
      <c r="J7" s="4">
        <v>150</v>
      </c>
      <c r="K7" s="4" t="s">
        <v>103</v>
      </c>
      <c r="L7" s="4">
        <v>100003</v>
      </c>
      <c r="M7" s="4" t="s">
        <v>126</v>
      </c>
      <c r="N7" s="4" t="s">
        <v>131</v>
      </c>
      <c r="O7" s="4" t="s">
        <v>135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f>INDEX('!참조_ENUM'!$N$3:$N$7,MATCH(E8,'!참조_ENUM'!$O$3:$O$7,0))</f>
        <v>3</v>
      </c>
      <c r="E8" s="11" t="s">
        <v>139</v>
      </c>
      <c r="F8" s="4">
        <f>INDEX('!참조_ENUM'!$B$3:$B$9,MATCH(G8,'!참조_ENUM'!$C$3:$C$9,0))</f>
        <v>2</v>
      </c>
      <c r="G8" s="8" t="s">
        <v>141</v>
      </c>
      <c r="H8" s="4">
        <v>30</v>
      </c>
      <c r="I8" s="10" t="s">
        <v>104</v>
      </c>
      <c r="J8" s="4">
        <v>168</v>
      </c>
      <c r="K8" s="4" t="s">
        <v>105</v>
      </c>
      <c r="L8" s="4">
        <v>100004</v>
      </c>
      <c r="M8" s="4" t="s">
        <v>127</v>
      </c>
      <c r="N8" s="4" t="s">
        <v>132</v>
      </c>
      <c r="O8" s="4" t="s">
        <v>136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f>INDEX('!참조_ENUM'!$N$3:$N$7,MATCH(E9,'!참조_ENUM'!$O$3:$O$7,0))</f>
        <v>4</v>
      </c>
      <c r="E9" s="11" t="s">
        <v>140</v>
      </c>
      <c r="F9" s="4">
        <f>INDEX('!참조_ENUM'!$B$3:$B$9,MATCH(G9,'!참조_ENUM'!$C$3:$C$9,0))</f>
        <v>2</v>
      </c>
      <c r="G9" s="8" t="s">
        <v>141</v>
      </c>
      <c r="H9" s="4">
        <v>22</v>
      </c>
      <c r="I9" s="10" t="s">
        <v>106</v>
      </c>
      <c r="J9" s="4">
        <v>167</v>
      </c>
      <c r="K9" s="4" t="s">
        <v>107</v>
      </c>
      <c r="L9" s="4">
        <v>100005</v>
      </c>
      <c r="M9" s="4" t="s">
        <v>128</v>
      </c>
      <c r="N9" s="4" t="s">
        <v>133</v>
      </c>
      <c r="O9" s="4" t="s">
        <v>135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f>INDEX('!참조_ENUM'!$N$3:$N$7,MATCH(E10,'!참조_ENUM'!$O$3:$O$7,0))</f>
        <v>4</v>
      </c>
      <c r="E10" s="11" t="s">
        <v>140</v>
      </c>
      <c r="F10" s="4">
        <f>INDEX('!참조_ENUM'!$B$3:$B$9,MATCH(G10,'!참조_ENUM'!$C$3:$C$9,0))</f>
        <v>2</v>
      </c>
      <c r="G10" s="8" t="s">
        <v>141</v>
      </c>
      <c r="H10" s="4">
        <v>16</v>
      </c>
      <c r="I10" s="10" t="s">
        <v>108</v>
      </c>
      <c r="J10" s="4">
        <v>156</v>
      </c>
      <c r="K10" s="4" t="s">
        <v>109</v>
      </c>
      <c r="L10" s="4">
        <v>100006</v>
      </c>
      <c r="M10" s="4" t="s">
        <v>127</v>
      </c>
      <c r="N10" s="4" t="s">
        <v>134</v>
      </c>
      <c r="O10" s="4" t="s">
        <v>136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workbookViewId="0">
      <selection activeCell="D5" sqref="D5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74</v>
      </c>
    </row>
    <row r="2" spans="1:17" x14ac:dyDescent="0.3">
      <c r="A2" s="1" t="s">
        <v>35</v>
      </c>
      <c r="B2" s="1" t="s">
        <v>36</v>
      </c>
      <c r="C2" s="1" t="s">
        <v>76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110</v>
      </c>
      <c r="M2" s="1" t="s">
        <v>83</v>
      </c>
      <c r="N2" s="1" t="s">
        <v>84</v>
      </c>
      <c r="O2" s="1" t="s">
        <v>85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77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111</v>
      </c>
      <c r="M4" s="3" t="s">
        <v>87</v>
      </c>
      <c r="N4" s="3" t="s">
        <v>89</v>
      </c>
      <c r="O4" s="3" t="s">
        <v>86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15</v>
      </c>
      <c r="D5" s="4">
        <f>INDEX('!참조_ENUM'!$F$3:$F$6,MATCH(E5,'!참조_ENUM'!$G$3:$G$6,0))</f>
        <v>1</v>
      </c>
      <c r="E5" s="8" t="s">
        <v>142</v>
      </c>
      <c r="F5" s="4" t="s">
        <v>78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10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17</v>
      </c>
      <c r="D6" s="4">
        <f>INDEX('!참조_ENUM'!$F$3:$F$6,MATCH(E6,'!참조_ENUM'!$G$3:$G$6,0))</f>
        <v>1</v>
      </c>
      <c r="E6" s="8" t="s">
        <v>142</v>
      </c>
      <c r="F6" s="4" t="s">
        <v>79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10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25</v>
      </c>
      <c r="D7" s="4">
        <f>INDEX('!참조_ENUM'!$F$3:$F$6,MATCH(E7,'!참조_ENUM'!$G$3:$G$6,0))</f>
        <v>2</v>
      </c>
      <c r="E7" s="8" t="s">
        <v>143</v>
      </c>
      <c r="F7" s="4" t="s">
        <v>80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10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28</v>
      </c>
      <c r="D8" s="4">
        <f>INDEX('!참조_ENUM'!$F$3:$F$6,MATCH(E8,'!참조_ENUM'!$G$3:$G$6,0))</f>
        <v>2</v>
      </c>
      <c r="E8" s="8" t="s">
        <v>143</v>
      </c>
      <c r="F8" s="4" t="s">
        <v>81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10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35</v>
      </c>
      <c r="D9" s="4">
        <f>INDEX('!참조_ENUM'!$F$3:$F$6,MATCH(E9,'!참조_ENUM'!$G$3:$G$6,0))</f>
        <v>3</v>
      </c>
      <c r="E9" s="8" t="s">
        <v>144</v>
      </c>
      <c r="F9" s="4" t="s">
        <v>82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10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32</v>
      </c>
      <c r="D10" s="4">
        <f>INDEX('!참조_ENUM'!$F$3:$F$6,MATCH(E10,'!참조_ENUM'!$G$3:$G$6,0))</f>
        <v>3</v>
      </c>
      <c r="E10" s="8" t="s">
        <v>144</v>
      </c>
      <c r="F10" s="4" t="s">
        <v>88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10</v>
      </c>
      <c r="Q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1" sqref="C1:C1048576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75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f>INDEX('!참조_ENUM'!$F$3:$F$6,MATCH(B5,'!참조_ENUM'!$G$3:$G$6,0))</f>
        <v>1</v>
      </c>
      <c r="B5" s="11" t="s">
        <v>142</v>
      </c>
      <c r="C5" s="4" t="s">
        <v>150</v>
      </c>
    </row>
    <row r="6" spans="1:3" x14ac:dyDescent="0.3">
      <c r="A6" s="4">
        <f>INDEX('!참조_ENUM'!$F$3:$F$6,MATCH(B6,'!참조_ENUM'!$G$3:$G$6,0))</f>
        <v>2</v>
      </c>
      <c r="B6" s="11" t="s">
        <v>143</v>
      </c>
      <c r="C6" s="4" t="s">
        <v>151</v>
      </c>
    </row>
    <row r="7" spans="1:3" x14ac:dyDescent="0.3">
      <c r="A7" s="4">
        <f>INDEX('!참조_ENUM'!$F$3:$F$6,MATCH(B7,'!참조_ENUM'!$G$3:$G$6,0))</f>
        <v>3</v>
      </c>
      <c r="B7" s="11" t="s">
        <v>144</v>
      </c>
      <c r="C7" s="4" t="s">
        <v>152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D8"/>
  <sheetViews>
    <sheetView tabSelected="1" workbookViewId="0">
      <selection activeCell="D7" sqref="D7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</cols>
  <sheetData>
    <row r="1" spans="1:4" x14ac:dyDescent="0.3">
      <c r="A1" t="s">
        <v>112</v>
      </c>
    </row>
    <row r="2" spans="1:4" x14ac:dyDescent="0.3">
      <c r="A2" s="1" t="s">
        <v>113</v>
      </c>
      <c r="B2" s="1" t="s">
        <v>65</v>
      </c>
      <c r="C2" s="1" t="s">
        <v>50</v>
      </c>
      <c r="D2" s="12" t="s">
        <v>153</v>
      </c>
    </row>
    <row r="3" spans="1:4" x14ac:dyDescent="0.3">
      <c r="A3" s="2" t="s">
        <v>119</v>
      </c>
      <c r="B3" s="2" t="s">
        <v>9</v>
      </c>
      <c r="C3" s="2" t="s">
        <v>9</v>
      </c>
      <c r="D3" s="13" t="s">
        <v>9</v>
      </c>
    </row>
    <row r="4" spans="1:4" x14ac:dyDescent="0.3">
      <c r="A4" s="3" t="s">
        <v>118</v>
      </c>
      <c r="B4" s="3" t="s">
        <v>13</v>
      </c>
      <c r="C4" s="3" t="s">
        <v>59</v>
      </c>
      <c r="D4" s="14" t="s">
        <v>154</v>
      </c>
    </row>
    <row r="5" spans="1:4" x14ac:dyDescent="0.3">
      <c r="A5" s="4">
        <f>INDEX('!참조_ENUM'!$N$3:$N$7,MATCH(B5,'!참조_ENUM'!$O$3:$O$7,0))</f>
        <v>1</v>
      </c>
      <c r="B5" s="11" t="s">
        <v>137</v>
      </c>
      <c r="C5" s="4" t="s">
        <v>146</v>
      </c>
      <c r="D5" t="s">
        <v>155</v>
      </c>
    </row>
    <row r="6" spans="1:4" x14ac:dyDescent="0.3">
      <c r="A6" s="4">
        <f>INDEX('!참조_ENUM'!$N$3:$N$7,MATCH(B6,'!참조_ENUM'!$O$3:$O$7,0))</f>
        <v>2</v>
      </c>
      <c r="B6" s="11" t="s">
        <v>138</v>
      </c>
      <c r="C6" s="4" t="s">
        <v>148</v>
      </c>
      <c r="D6" t="s">
        <v>156</v>
      </c>
    </row>
    <row r="7" spans="1:4" x14ac:dyDescent="0.3">
      <c r="A7" s="4">
        <f>INDEX('!참조_ENUM'!$N$3:$N$7,MATCH(B7,'!참조_ENUM'!$O$3:$O$7,0))</f>
        <v>3</v>
      </c>
      <c r="B7" s="11" t="s">
        <v>139</v>
      </c>
      <c r="C7" s="4" t="s">
        <v>147</v>
      </c>
      <c r="D7" t="s">
        <v>157</v>
      </c>
    </row>
    <row r="8" spans="1:4" x14ac:dyDescent="0.3">
      <c r="A8" s="4">
        <f>INDEX('!참조_ENUM'!$N$3:$N$7,MATCH(B8,'!참조_ENUM'!$O$3:$O$7,0))</f>
        <v>4</v>
      </c>
      <c r="B8" s="11" t="s">
        <v>140</v>
      </c>
      <c r="C8" s="4" t="s">
        <v>149</v>
      </c>
      <c r="D8" t="s">
        <v>158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2024-01-05T02:05:24Z</dcterms:modified>
</cp:coreProperties>
</file>