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6E7FED2F-F7EB-450B-8856-BDF2BF5322C5}" xr6:coauthVersionLast="47" xr6:coauthVersionMax="47" xr10:uidLastSave="{00000000-0000-0000-0000-000000000000}"/>
  <bookViews>
    <workbookView xWindow="44370" yWindow="2010" windowWidth="31935" windowHeight="17955" activeTab="4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M14" i="2"/>
  <c r="K14" i="2"/>
  <c r="F14" i="2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27" i="2" l="1"/>
  <c r="K22" i="2"/>
  <c r="K30" i="2"/>
  <c r="K34" i="2"/>
  <c r="K38" i="2"/>
  <c r="K31" i="2"/>
  <c r="K32" i="2"/>
  <c r="K33" i="2"/>
  <c r="K35" i="2"/>
  <c r="K36" i="2"/>
  <c r="K37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22" i="2" l="1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<sst xmlns="http://schemas.openxmlformats.org/spreadsheetml/2006/main" count="938" uniqueCount="423">
  <si>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</si>
  <si>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</si>
  <si>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</si>
  <si>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</si>
  <si>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</si>
  <si>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</si>
  <si>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</si>
  <si>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</si>
  <si>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</si>
  <si>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</si>
  <si>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</si>
  <si>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</si>
  <si>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</si>
  <si>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</si>
  <si>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</si>
  <si>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</si>
  <si>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</si>
  <si>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</si>
  <si>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</si>
  <si>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</si>
  <si>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</si>
  <si>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</si>
  <si>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</si>
  <si>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</si>
  <si>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</si>
  <si>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</si>
  <si>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</si>
  <si>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</si>
  <si>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</si>
  <si>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</si>
  <si>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</si>
  <si>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</si>
  <si>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</si>
  <si>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</si>
  <si>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</si>
  <si>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</si>
  <si>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</si>
  <si>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</si>
  <si>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</si>
  <si>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</si>
  <si>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</si>
  <si>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</si>
  <si>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</si>
  <si>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</si>
  <si>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</si>
  <si>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</si>
  <si>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</si>
  <si>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</si>
  <si>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</si>
  <si>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</si>
  <si>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</si>
  <si>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</si>
  <si>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</si>
  <si>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</si>
  <si>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</si>
  <si>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</si>
  <si>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</si>
  <si>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</si>
  <si>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</si>
  <si>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</si>
  <si>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</si>
  <si>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</si>
  <si>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</si>
  <si>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</si>
  <si>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</si>
  <si>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</si>
  <si>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</si>
  <si>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</si>
  <si>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</si>
  <si>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</si>
  <si>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</si>
  <si>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</si>
  <si>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</si>
  <si>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</si>
  <si>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</si>
  <si>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</si>
  <si>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</si>
  <si>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</si>
  <si>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</si>
  <si>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</si>
  <si>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</si>
  <si>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</si>
  <si>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</si>
  <si>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</si>
  <si>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</si>
  <si>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</si>
  <si>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</si>
  <si>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</si>
  <si>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</si>
  <si>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</si>
  <si>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</si>
  <si>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</si>
  <si>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</si>
  <si>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</si>
  <si>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</si>
  <si>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</si>
  <si>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</si>
  <si>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</si>
  <si>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</si>
  <si>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</si>
  <si>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</si>
  <si>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</si>
  <si>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</si>
  <si>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</si>
  <si>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</si>
  <si>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</si>
  <si>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</si>
  <si>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</si>
  <si>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</si>
  <si>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</si>
  <si>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</si>
  <si>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</si>
  <si>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</si>
  <si>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</si>
  <si>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</si>
  <si>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</si>
  <si>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</si>
  <si>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</si>
  <si>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</si>
  <si>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</si>
  <si>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</si>
  <si>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</si>
  <si>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</si>
  <si>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</si>
  <si>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</si>
  <si>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</si>
  <si>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</si>
  <si>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</si>
  <si>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</si>
  <si>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</si>
  <si>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</si>
  <si>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</si>
  <si>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</si>
  <si>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</si>
  <si>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</si>
  <si>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</si>
  <si>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</si>
  <si>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</si>
  <si>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</si>
  <si>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</si>
  <si>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</si>
  <si>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</si>
  <si>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</si>
  <si>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</si>
  <si>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</si>
  <si>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</si>
  <si>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</si>
  <si>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</si>
  <si>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</si>
  <si>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</si>
  <si>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</si>
  <si>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</si>
  <si>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</si>
  <si>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</si>
  <si>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</si>
  <si>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</si>
  <si>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</si>
  <si>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</si>
  <si>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</si>
  <si>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</si>
  <si>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</si>
  <si>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</si>
  <si>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</si>
  <si>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</si>
  <si>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</si>
  <si>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</si>
  <si>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</si>
  <si>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</si>
  <si>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</si>
  <si>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</si>
  <si>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</si>
  <si>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</si>
  <si>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</si>
  <si>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</si>
  <si>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</si>
  <si>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</si>
  <si>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</si>
  <si>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</si>
  <si>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</si>
  <si>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</si>
  <si>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</si>
  <si>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</si>
  <si>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</si>
  <si>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</si>
  <si>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</si>
  <si>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</si>
  <si>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</si>
  <si>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</si>
  <si>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</si>
  <si>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</si>
  <si>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</si>
  <si>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</si>
  <si>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</si>
  <si>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</si>
  <si>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</si>
  <si>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</si>
  <si>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</si>
  <si>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</si>
  <si>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</si>
  <si>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</si>
  <si>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</si>
  <si>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</si>
  <si>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</si>
  <si>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</si>
  <si>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</si>
  <si>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</si>
  <si>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</si>
  <si>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</si>
  <si>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</si>
  <si>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</si>
  <si>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</si>
  <si>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</si>
  <si>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</si>
  <si>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</si>
  <si>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</si>
  <si>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</si>
  <si>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</si>
  <si>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</si>
  <si>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</si>
  <si>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</si>
  <si>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</si>
  <si>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</si>
  <si>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</si>
  <si>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</si>
  <si>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</si>
  <si>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</si>
  <si>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</si>
  <si>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</si>
  <si>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</si>
  <si>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</si>
  <si>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</si>
  <si>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</si>
  <si>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</si>
  <si>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</si>
  <si>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</si>
  <si>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</si>
  <si>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</si>
  <si>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</si>
  <si>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</si>
  <si>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</si>
  <si>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</si>
  <si>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</si>
  <si>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</si>
  <si>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</si>
  <si>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</si>
  <si>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</si>
  <si>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</si>
  <si>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</si>
  <si>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</si>
  <si>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</si>
  <si>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</si>
  <si>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</si>
  <si>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</si>
  <si>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</si>
  <si>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</si>
  <si>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</si>
  <si>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</si>
  <si>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</si>
  <si>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</si>
  <si>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</si>
  <si>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</si>
  <si>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</si>
  <si>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</si>
  <si>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</si>
  <si>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</si>
  <si>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</si>
  <si>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</si>
  <si>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</si>
  <si>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</si>
  <si>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</si>
  <si>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</si>
  <si>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</si>
  <si>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</si>
  <si>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</si>
  <si>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</si>
  <si>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</si>
  <si>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20,30,50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</si>
  <si>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</si>
  <si>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</si>
  <si>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</si>
  <si>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</si>
  <si>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</si>
  <si>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</si>
  <si>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</si>
  <si>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</si>
  <si>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</si>
  <si>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</si>
  <si>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</si>
  <si>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</si>
  <si>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</si>
  <si>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</si>
  <si>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</si>
  <si>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</si>
  <si>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</si>
  <si>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</si>
  <si>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</si>
  <si>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</si>
  <si>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</si>
  <si>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</si>
  <si>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</si>
  <si>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</si>
  <si>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</si>
  <si>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</si>
  <si>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</si>
  <si>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</si>
  <si>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</si>
  <si>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</si>
  <si>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</si>
  <si>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</si>
  <si>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</si>
  <si>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</si>
  <si>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</si>
  <si>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</si>
  <si>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</si>
  <si>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</si>
  <si>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</si>
  <si>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</si>
  <si>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</si>
  <si>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</si>
  <si>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</si>
  <si>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</si>
  <si>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</si>
  <si>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</si>
  <si>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</si>
  <si>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</si>
  <si>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</si>
  <si>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</si>
  <si>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</si>
  <si>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</si>
  <si>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</si>
  <si>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</si>
  <si>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</si>
  <si>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</si>
  <si>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</si>
  <si>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</si>
  <si>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</si>
  <si>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</si>
  <si>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</si>
  <si>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</si>
  <si>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</si>
  <si>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</si>
  <si>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</si>
  <si>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</si>
  <si>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</si>
  <si>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</si>
  <si>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</si>
  <si>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</si>
  <si>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</si>
  <si>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</si>
  <si>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</si>
  <si>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</si>
  <si>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</si>
  <si>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</si>
  <si>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</si>
  <si>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</si>
  <si>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</si>
  <si>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</si>
  <si>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</si>
  <si>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</si>
  <si>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</si>
  <si>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</si>
  <si>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</si>
  <si>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</si>
  <si>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</si>
  <si>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</si>
  <si>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</si>
  <si>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string</t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</si>
  <si>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</si>
  <si>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</si>
  <si>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</si>
  <si>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</si>
  <si>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</si>
  <si>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</si>
  <si>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</si>
  <si>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</si>
  <si>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 타겟을 중심으로 지정 반경내에 감지되는 타겟 검사</t>
  </si>
  <si>
    <t>2 타겟 뒤로 지정 반경내에 감지되는 타겟 검사</t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</si>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</sst>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_PCSkillTable.xlsx" TargetMode="External"/><Relationship Id="rId1" Type="http://schemas.openxmlformats.org/officeDocument/2006/relationships/externalLinkPath" Target="/SVN_Document/Design/Table/_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B3">
            <v>0</v>
          </cell>
          <cell r="C3" t="str">
            <v>0 임의 타겟 선택</v>
          </cell>
          <cell r="AD3">
            <v>0</v>
          </cell>
          <cell r="AE3" t="str">
            <v>NONE</v>
          </cell>
          <cell r="AH3">
            <v>0</v>
          </cell>
          <cell r="AI3" t="str">
            <v>NONE</v>
          </cell>
        </row>
        <row r="4">
          <cell r="B4">
            <v>1</v>
          </cell>
          <cell r="C4" t="str">
            <v>1 자신 선택</v>
          </cell>
          <cell r="AD4">
            <v>1</v>
          </cell>
          <cell r="AE4" t="str">
            <v>1 타겟을 중심으로 지정 반경내에 감지되는 타겟 검사</v>
          </cell>
          <cell r="AH4">
            <v>1</v>
          </cell>
          <cell r="AI4" t="str">
            <v>전체 공격 등 대표 이펙트 하나만 발현되는 이펙트</v>
          </cell>
        </row>
        <row r="5">
          <cell r="B5">
            <v>2</v>
          </cell>
          <cell r="C5" t="str">
            <v>2 전체 선택</v>
          </cell>
          <cell r="AD5">
            <v>2</v>
          </cell>
          <cell r="AE5" t="str">
            <v>2 타겟 뒤로 지정 반경내에 감지되는 타겟 검사</v>
          </cell>
          <cell r="AH5">
            <v>2</v>
          </cell>
          <cell r="AI5" t="str">
            <v>각 타겟에 개별적으로 발현되는 이펙트</v>
          </cell>
        </row>
        <row r="6">
          <cell r="B6">
            <v>3</v>
          </cell>
          <cell r="C6" t="str">
            <v>3 자신을 제외한 아군 전체 선택</v>
          </cell>
        </row>
        <row r="7">
          <cell r="B7">
            <v>4</v>
          </cell>
          <cell r="C7" t="str">
            <v>4 자신을 제외한 가장 가까운 아군 선택</v>
          </cell>
        </row>
        <row r="8">
          <cell r="B8">
            <v>5</v>
          </cell>
          <cell r="C8" t="str">
            <v>5 자신을 제외한 가장 먼 아군 선택</v>
          </cell>
        </row>
        <row r="9">
          <cell r="B9">
            <v>6</v>
          </cell>
          <cell r="C9" t="str">
            <v>6 가장 가까운 적 선택 (순번 컬럼을 연동하여 앞에서부터의 순서대로)</v>
          </cell>
        </row>
        <row r="10">
          <cell r="B10">
            <v>7</v>
          </cell>
          <cell r="C10" t="str">
            <v>7 가장 거리가 먼 적 선택 (순번 컬럼을 연동하여 뒤에서부터의 순서대로)</v>
          </cell>
        </row>
        <row r="11">
          <cell r="B11">
            <v>8</v>
          </cell>
          <cell r="C11" t="str">
            <v>8 가장 가까운 적 우선 선택(순번 컬럼 연동하여 순서대로) 후 일정 영역내의 뒤에있는 타겟의 추가 선택</v>
          </cell>
        </row>
        <row r="12">
          <cell r="B12">
            <v>9</v>
          </cell>
          <cell r="C12" t="str">
            <v>9 가장 거리가 먼 적 우선 선택 (순번 컬럼을 연동하여 뒤에서부터의 순서대로) 후 일정 영역내의 앞에 있는 타겟 추가 선택</v>
          </cell>
        </row>
        <row r="13">
          <cell r="B13">
            <v>10</v>
          </cell>
          <cell r="C13" t="str">
            <v>10 가장 가까운 적 우선 선택(순번 컬럼 연동하여 순서대로) 후 일정 영역내의(주변) 타겟의 추가 선택</v>
          </cell>
        </row>
        <row r="14">
          <cell r="B14">
            <v>3001</v>
          </cell>
          <cell r="C14" t="str">
            <v>3001 남은 체력이 가장 낮은 타겟 선택</v>
          </cell>
        </row>
        <row r="15">
          <cell r="B15">
            <v>3003</v>
          </cell>
          <cell r="C15" t="str">
            <v>3003 공격력이 가장 낮은 타겟 선택</v>
          </cell>
        </row>
        <row r="16">
          <cell r="B16">
            <v>3004</v>
          </cell>
          <cell r="C16" t="str">
            <v>3004 방어력이 가장 낮은 타겟 선택</v>
          </cell>
        </row>
        <row r="17">
          <cell r="B17">
            <v>2003</v>
          </cell>
          <cell r="C17" t="str">
            <v>2003 공격력이 가장 높은 타겟 선택</v>
          </cell>
        </row>
        <row r="18">
          <cell r="B18">
            <v>2004</v>
          </cell>
          <cell r="C18" t="str">
            <v>2004 방어력이 가장 높은 타겟 선택</v>
          </cell>
        </row>
        <row r="19">
          <cell r="B19">
            <v>9999</v>
          </cell>
          <cell r="C19" t="str">
            <v>9999 가장 가까운 상대 타겟 선택(화면상에서 적에게 접근하기 위한 용도)</v>
          </cell>
        </row>
        <row r="20">
          <cell r="B20">
            <v>1001</v>
          </cell>
          <cell r="C20" t="str">
            <v>1001 리더 선택 (리더 없음)</v>
          </cell>
        </row>
        <row r="21">
          <cell r="B21">
            <v>2001</v>
          </cell>
          <cell r="C21" t="str">
            <v>2001 남은 체력이 가장 많은 타겟 선택</v>
          </cell>
        </row>
        <row r="22">
          <cell r="B22">
            <v>2002</v>
          </cell>
          <cell r="C22" t="str">
            <v>2002 남은 체력 비율이 가장 높은 타겟 선택</v>
          </cell>
        </row>
        <row r="23">
          <cell r="B23">
            <v>2006</v>
          </cell>
          <cell r="C23" t="str">
            <v>2006 명중률이 가장 높은 타겟 선택 (명중률 속성이 있다면)</v>
          </cell>
        </row>
        <row r="24">
          <cell r="B24">
            <v>2007</v>
          </cell>
          <cell r="C24" t="str">
            <v>2007 회피율이 가장 높은 타겟 선택 (회피율 속성이 있다면)</v>
          </cell>
        </row>
        <row r="25">
          <cell r="B25">
            <v>2008</v>
          </cell>
          <cell r="C25" t="str">
            <v>2008 남은 체력이 가장 높은 인간 종족 선택</v>
          </cell>
        </row>
        <row r="26">
          <cell r="B26">
            <v>2009</v>
          </cell>
          <cell r="C26" t="str">
            <v>2009 남은 체력이 가장 높은 엘프 종족 선택</v>
          </cell>
        </row>
        <row r="27">
          <cell r="B27">
            <v>2010</v>
          </cell>
          <cell r="C27" t="str">
            <v>2010 남은 체력이 가장 높은 수인 종족 선택</v>
          </cell>
        </row>
        <row r="28">
          <cell r="B28">
            <v>2011</v>
          </cell>
          <cell r="C28" t="str">
            <v>2011 남은 체력이 가장 높은 안드로이드 선택</v>
          </cell>
        </row>
        <row r="29">
          <cell r="B29">
            <v>2012</v>
          </cell>
          <cell r="C29" t="str">
            <v>2012 남은 체력이 가장 높은 악마 선택</v>
          </cell>
        </row>
        <row r="30">
          <cell r="B30">
            <v>2013</v>
          </cell>
          <cell r="C30" t="str">
            <v>2013 남은 체력이 가장 높은 천사 선택</v>
          </cell>
        </row>
        <row r="31">
          <cell r="B31">
            <v>2014</v>
          </cell>
          <cell r="C31" t="str">
            <v>2014 자신을 제외한 체력이 가장 높은 타겟 선택</v>
          </cell>
        </row>
        <row r="32">
          <cell r="B32">
            <v>2015</v>
          </cell>
          <cell r="C32" t="str">
            <v>2015 자신을 제외한 체력 비율이 가장 높은 타겟 선택</v>
          </cell>
        </row>
        <row r="33">
          <cell r="B33">
            <v>2016</v>
          </cell>
          <cell r="C33" t="str">
            <v>2016 자신을 제외한 공격력이 가장 높은 타겟 선택</v>
          </cell>
        </row>
        <row r="34">
          <cell r="B34">
            <v>2017</v>
          </cell>
          <cell r="C34" t="str">
            <v>2017 자신을 제외한 방어력이 가장 높은 타겟 선택</v>
          </cell>
        </row>
        <row r="35">
          <cell r="B35">
            <v>2018</v>
          </cell>
          <cell r="C35" t="str">
            <v>2018 자신을 제외한 공속이 가장 높은 타겟 선택</v>
          </cell>
        </row>
        <row r="36">
          <cell r="B36">
            <v>2019</v>
          </cell>
          <cell r="C36" t="str">
            <v>2019 자신을 제외한 명중률이 가장 높은 타겟 선택 (명중률 속성이 있다면)</v>
          </cell>
        </row>
        <row r="37">
          <cell r="B37">
            <v>2020</v>
          </cell>
          <cell r="C37" t="str">
            <v>2020 자신을 제외한 회피율이 가장 높은 타겟 선택 (회피율 속성이 있다면)</v>
          </cell>
        </row>
        <row r="38">
          <cell r="B38">
            <v>3002</v>
          </cell>
          <cell r="C38" t="str">
            <v>3002 남은 체력 비율이 가장 낮은 타겟 선택</v>
          </cell>
        </row>
        <row r="39">
          <cell r="B39">
            <v>3005</v>
          </cell>
          <cell r="C39" t="str">
            <v>3005 속도게이지가 가장 낮은 타겟 선택</v>
          </cell>
        </row>
        <row r="40">
          <cell r="B40">
            <v>3006</v>
          </cell>
          <cell r="C40" t="str">
            <v>3006 명중률이 가장 낮은 타겟 선택</v>
          </cell>
        </row>
        <row r="41">
          <cell r="B41">
            <v>3007</v>
          </cell>
          <cell r="C41" t="str">
            <v>3007 회피율이 가장 낮은 타겟 선택</v>
          </cell>
        </row>
        <row r="42">
          <cell r="B42">
            <v>3008</v>
          </cell>
          <cell r="C42" t="str">
            <v>3008 남은 체력이 가장 낮은 인간 종족 선택</v>
          </cell>
        </row>
        <row r="43">
          <cell r="B43">
            <v>3009</v>
          </cell>
          <cell r="C43" t="str">
            <v>3009 남은 체력이 가장 낮은 엘프 종족 선택</v>
          </cell>
        </row>
        <row r="44">
          <cell r="B44">
            <v>3010</v>
          </cell>
          <cell r="C44" t="str">
            <v>3010 남은 체력이 가장 낮은 수인 종족 선택</v>
          </cell>
        </row>
        <row r="45">
          <cell r="B45">
            <v>3011</v>
          </cell>
          <cell r="C45" t="str">
            <v>3011 남은 체력이 가장 낮은 안드로이드 선택</v>
          </cell>
        </row>
        <row r="46">
          <cell r="B46">
            <v>3012</v>
          </cell>
          <cell r="C46" t="str">
            <v>3012 남은 체력이 가장 낮은 악마 종족 선택</v>
          </cell>
        </row>
        <row r="47">
          <cell r="B47">
            <v>3013</v>
          </cell>
          <cell r="C47" t="str">
            <v>3013 남은 체력이 가장 낮은 천사 종족 선택</v>
          </cell>
        </row>
        <row r="48">
          <cell r="B48">
            <v>3014</v>
          </cell>
          <cell r="C48" t="str">
            <v>3014 자신을 제외한 남은 체력이 가장 낮은 타겟 선택</v>
          </cell>
        </row>
        <row r="49">
          <cell r="B49">
            <v>3015</v>
          </cell>
          <cell r="C49" t="str">
            <v>3015 자신을 제외한 남은 체력 비율이 가장 낮은 타겟 선택</v>
          </cell>
        </row>
        <row r="50">
          <cell r="B50">
            <v>3016</v>
          </cell>
          <cell r="C50" t="str">
            <v>3016 자신을 제외한 공격력이 가장 낮은 타겟 선택</v>
          </cell>
        </row>
        <row r="51">
          <cell r="B51">
            <v>3017</v>
          </cell>
          <cell r="C51" t="str">
            <v>3017 자신을 제외한 방어력이 가장 낮은 타겟 선택</v>
          </cell>
        </row>
        <row r="52">
          <cell r="B52">
            <v>3018</v>
          </cell>
          <cell r="C52" t="str">
            <v>3018 자신을 제외한 공속이 가장 낮은 타겟 선택</v>
          </cell>
        </row>
        <row r="53">
          <cell r="B53">
            <v>3019</v>
          </cell>
          <cell r="C53" t="str">
            <v>3019 자신을 제외한 명중률이 가장 낮은 타겟 선택</v>
          </cell>
        </row>
        <row r="54">
          <cell r="B54">
            <v>3020</v>
          </cell>
          <cell r="C54" t="str">
            <v>3020 자신을 제외한 회피율이 가장 낮은 타겟 선택</v>
          </cell>
        </row>
        <row r="55">
          <cell r="B55">
            <v>3021</v>
          </cell>
          <cell r="C55" t="str">
            <v>3021 자신을 포함한 남은 체력이 가장 낮은 타겟 선택</v>
          </cell>
        </row>
        <row r="56">
          <cell r="B56">
            <v>3022</v>
          </cell>
          <cell r="C56" t="str">
            <v>3022 자신을 포함한 남은 체력 비율이 가장 낮은 타겟 선택</v>
          </cell>
        </row>
        <row r="57">
          <cell r="B57">
            <v>3023</v>
          </cell>
          <cell r="C57" t="str">
            <v>3023 자신을 포함한 공격력이 가장 낮은 타겟 선택</v>
          </cell>
        </row>
        <row r="58">
          <cell r="B58">
            <v>3024</v>
          </cell>
          <cell r="C58" t="str">
            <v>3024 자신을 포함한 방어력이 가장 낮은 타겟 선택</v>
          </cell>
        </row>
        <row r="59">
          <cell r="B59">
            <v>3025</v>
          </cell>
          <cell r="C59" t="str">
            <v>3025 자신을 포함한 공속이 가장 낮은 타겟 선택</v>
          </cell>
        </row>
        <row r="60">
          <cell r="B60">
            <v>3026</v>
          </cell>
          <cell r="C60" t="str">
            <v>3026 자신을 포함한 명중률이 가장 낮은 타겟 선택</v>
          </cell>
        </row>
        <row r="61">
          <cell r="B61">
            <v>3027</v>
          </cell>
          <cell r="C61" t="str">
            <v>3027 자신을 포함한 회피율이 가장 낮은 타겟 선택</v>
          </cell>
        </row>
        <row r="62">
          <cell r="B62">
            <v>4001</v>
          </cell>
          <cell r="C62" t="str">
            <v>4001 자신보다 약한 속성 타겟 선택 (상성 시스템이 있을 경우)</v>
          </cell>
        </row>
        <row r="63">
          <cell r="B63">
            <v>4002</v>
          </cell>
          <cell r="C63" t="str">
            <v>4002 자신보다 강한 속성 타겟 선택 (상성 시스템이 있을 경우)</v>
          </cell>
        </row>
        <row r="64">
          <cell r="B64">
            <v>5001</v>
          </cell>
          <cell r="C64" t="str">
            <v>5001 버프 효과가 있는 타겟 선택</v>
          </cell>
        </row>
        <row r="65">
          <cell r="B65">
            <v>5002</v>
          </cell>
          <cell r="C65" t="str">
            <v>5002 버프 효과 중 공격력 증가 효과가 있는 타겟 선택</v>
          </cell>
        </row>
        <row r="66">
          <cell r="B66">
            <v>5003</v>
          </cell>
          <cell r="C66" t="str">
            <v>5003 버프 효과 중 방어력 증가 효과가 있는 타겟 선택</v>
          </cell>
        </row>
        <row r="67">
          <cell r="B67">
            <v>5004</v>
          </cell>
          <cell r="C67" t="str">
            <v>5004 버프 효과 중 공속 증가 효과가 있는 타겟 선택</v>
          </cell>
        </row>
        <row r="68">
          <cell r="B68">
            <v>5005</v>
          </cell>
          <cell r="C68" t="str">
            <v>5005 버프 효과 중 회피율 증가 효과가 있는 타겟 선택</v>
          </cell>
        </row>
        <row r="69">
          <cell r="B69">
            <v>5006</v>
          </cell>
          <cell r="C69" t="str">
            <v>5006 버프 효과 중 치명타 확률 증가 효과가 있는 타겟 선택</v>
          </cell>
        </row>
        <row r="70">
          <cell r="B70">
            <v>5007</v>
          </cell>
          <cell r="C70" t="str">
            <v>5007 버프 효과 중 치명타 피해량 증가 효과가 있는 타겟 선택</v>
          </cell>
        </row>
        <row r="71">
          <cell r="B71">
            <v>6001</v>
          </cell>
          <cell r="C71" t="str">
            <v>6001 디버프 효과가 있는 타겟 선택</v>
          </cell>
        </row>
        <row r="72">
          <cell r="B72">
            <v>6002</v>
          </cell>
          <cell r="C72" t="str">
            <v>6002 디버프 효과 중 공격력 감소 효과가 있는 타겟 선택</v>
          </cell>
        </row>
        <row r="73">
          <cell r="B73">
            <v>6003</v>
          </cell>
          <cell r="C73" t="str">
            <v>6003 디버프 효과 중 방어력 감소 효과가 있는 타겟 선택</v>
          </cell>
        </row>
        <row r="74">
          <cell r="B74">
            <v>6004</v>
          </cell>
          <cell r="C74" t="str">
            <v>6004 디버프 효과 중 화상 효과가 있는 타겟 선택</v>
          </cell>
        </row>
        <row r="75">
          <cell r="B75">
            <v>6005</v>
          </cell>
          <cell r="C75" t="str">
            <v>6005 디버프 효과 중 출혈 효과가 있는 타겟 선택</v>
          </cell>
        </row>
        <row r="76">
          <cell r="B76">
            <v>6006</v>
          </cell>
          <cell r="C76" t="str">
            <v>6006 디버프 효과 중 중독 효과가 있는 타겟 선택</v>
          </cell>
        </row>
        <row r="77">
          <cell r="B77">
            <v>6007</v>
          </cell>
          <cell r="C77" t="str">
            <v>6007 디버프 효과 중 공속 감소 효과가 있는 타겟 선택</v>
          </cell>
        </row>
        <row r="78">
          <cell r="B78">
            <v>6008</v>
          </cell>
          <cell r="C78" t="str">
            <v>6008 디버프 효과 중 수면 효과가 있는 타겟 선택</v>
          </cell>
        </row>
        <row r="79">
          <cell r="B79">
            <v>6009</v>
          </cell>
          <cell r="C79" t="str">
            <v>6009 디버프 효과 중 치명상 효과가 있는 타겟 선택</v>
          </cell>
        </row>
        <row r="80">
          <cell r="B80">
            <v>6010</v>
          </cell>
          <cell r="C80" t="str">
            <v>6010 디버프 효과 중 명중률 감소 효과가 있는 타겟 선택</v>
          </cell>
        </row>
        <row r="81">
          <cell r="B81">
            <v>10001</v>
          </cell>
          <cell r="C81" t="str">
            <v>10001 현재 체력이 가장 낮은 대상</v>
          </cell>
        </row>
        <row r="82">
          <cell r="B82">
            <v>10002</v>
          </cell>
          <cell r="C82" t="str">
            <v>10002 현재 체력이 가장 높은 대상</v>
          </cell>
        </row>
        <row r="83">
          <cell r="B83">
            <v>10003</v>
          </cell>
          <cell r="C83" t="str">
            <v>10003 남은 체력 비율이 가장 높은 대상</v>
          </cell>
        </row>
        <row r="84">
          <cell r="B84">
            <v>10004</v>
          </cell>
          <cell r="C84" t="str">
            <v>10004 남은 체력 비율이 가장 낮은 대상</v>
          </cell>
        </row>
        <row r="85">
          <cell r="B85">
            <v>10005</v>
          </cell>
          <cell r="C85" t="str">
            <v>10003 최대 체력이 가장 낮은 대상</v>
          </cell>
        </row>
        <row r="86">
          <cell r="B86">
            <v>10006</v>
          </cell>
          <cell r="C86" t="str">
            <v>10004 최대 체력이 가장 높은 대상</v>
          </cell>
        </row>
        <row r="87">
          <cell r="B87">
            <v>10007</v>
          </cell>
          <cell r="C87" t="str">
            <v>10005 물리 공격력이 가장 낮은 대상</v>
          </cell>
        </row>
        <row r="88">
          <cell r="B88">
            <v>10008</v>
          </cell>
          <cell r="C88" t="str">
            <v>10006 물리 공격력이 가장 높은 대상</v>
          </cell>
        </row>
        <row r="89">
          <cell r="B89">
            <v>10009</v>
          </cell>
          <cell r="C89" t="str">
            <v>10007 마법 공격력이 가장 낮은 대상</v>
          </cell>
        </row>
        <row r="90">
          <cell r="B90">
            <v>10010</v>
          </cell>
          <cell r="C90" t="str">
            <v>10008 마법 공격력이 가장 높은 대상</v>
          </cell>
        </row>
        <row r="91">
          <cell r="B91">
            <v>10011</v>
          </cell>
          <cell r="C91" t="str">
            <v>10009 물리/ 마법 공격력이 가장 낮은 대상</v>
          </cell>
        </row>
        <row r="92">
          <cell r="B92">
            <v>10012</v>
          </cell>
          <cell r="C92" t="str">
            <v>10010 물리/ 마법 공격력이 가장 높은 대상</v>
          </cell>
        </row>
        <row r="93">
          <cell r="B93">
            <v>10013</v>
          </cell>
          <cell r="C93" t="str">
            <v>10011 물리 방어력이 가장 낮은 대상</v>
          </cell>
        </row>
        <row r="94">
          <cell r="B94">
            <v>10014</v>
          </cell>
          <cell r="C94" t="str">
            <v>10012 물리 방어력이 가장 높은 대상</v>
          </cell>
        </row>
        <row r="95">
          <cell r="B95">
            <v>10015</v>
          </cell>
          <cell r="C95" t="str">
            <v>10013 마법 방어력이 가장 낮은 대상</v>
          </cell>
        </row>
        <row r="96">
          <cell r="B96">
            <v>10016</v>
          </cell>
          <cell r="C96" t="str">
            <v>10014 마법 방어력이 가장 높은 대상</v>
          </cell>
        </row>
        <row r="97">
          <cell r="B97">
            <v>10017</v>
          </cell>
          <cell r="C97" t="str">
            <v>10015 물리/ 마법 방어력이 가장 낮은 대상</v>
          </cell>
        </row>
        <row r="98">
          <cell r="B98">
            <v>10018</v>
          </cell>
          <cell r="C98" t="str">
            <v>10016 물리/ 마법 방어력이 가장 높은 대상</v>
          </cell>
        </row>
        <row r="99">
          <cell r="B99">
            <v>10019</v>
          </cell>
          <cell r="C99" t="str">
            <v>10017 물리 크리티컬 확률이 가장 낮은 대상</v>
          </cell>
        </row>
        <row r="100">
          <cell r="B100">
            <v>10020</v>
          </cell>
          <cell r="C100" t="str">
            <v>10018 물리 크리티컬 확률이 가장 높은 대상</v>
          </cell>
        </row>
        <row r="101">
          <cell r="B101">
            <v>10021</v>
          </cell>
          <cell r="C101" t="str">
            <v>10019 마법 크리티컬 확률이 가장 낮은 대상</v>
          </cell>
        </row>
        <row r="102">
          <cell r="B102">
            <v>10022</v>
          </cell>
          <cell r="C102" t="str">
            <v>10020 마법 크리티컬 확률이 가장 높은 대상</v>
          </cell>
        </row>
        <row r="103">
          <cell r="B103">
            <v>10023</v>
          </cell>
          <cell r="C103" t="str">
            <v>10021 물리 크리티컬 추가 대미지가 가장 낮은 대상</v>
          </cell>
        </row>
        <row r="104">
          <cell r="B104">
            <v>10024</v>
          </cell>
          <cell r="C104" t="str">
            <v>10022 물리 크리티컬 추가 대미지가 가장 높은 대상</v>
          </cell>
        </row>
        <row r="105">
          <cell r="B105">
            <v>10025</v>
          </cell>
          <cell r="C105" t="str">
            <v>10023 마법 크리티컬 추가 대미지가 가장 낮은 대상</v>
          </cell>
        </row>
        <row r="106">
          <cell r="B106">
            <v>10026</v>
          </cell>
          <cell r="C106" t="str">
            <v>10024 마법 크리티컬 추가 대미지가 가장 높은 대상</v>
          </cell>
        </row>
        <row r="107">
          <cell r="B107">
            <v>10027</v>
          </cell>
          <cell r="C107" t="str">
            <v>10025 명중이 가장 낮은 대상</v>
          </cell>
        </row>
        <row r="108">
          <cell r="B108">
            <v>10028</v>
          </cell>
          <cell r="C108" t="str">
            <v>10026 명중이 가장 높은 대상</v>
          </cell>
        </row>
        <row r="109">
          <cell r="B109">
            <v>10029</v>
          </cell>
          <cell r="C109" t="str">
            <v>10027 회피가 가장 낮은 대상</v>
          </cell>
        </row>
        <row r="110">
          <cell r="B110">
            <v>10030</v>
          </cell>
          <cell r="C110" t="str">
            <v>10028 회피가 가장 높은 대상</v>
          </cell>
        </row>
        <row r="111">
          <cell r="B111">
            <v>10031</v>
          </cell>
          <cell r="C111" t="str">
            <v>10029 타격 시 회복량이 가장 낮은 대상</v>
          </cell>
        </row>
        <row r="112">
          <cell r="B112">
            <v>10032</v>
          </cell>
          <cell r="C112" t="str">
            <v>10030 타격 시 회복량이 가장 높은 대상</v>
          </cell>
        </row>
        <row r="113">
          <cell r="B113">
            <v>10033</v>
          </cell>
          <cell r="C113" t="str">
            <v>10031 회복량이 가장 낮은 대상</v>
          </cell>
        </row>
        <row r="114">
          <cell r="B114">
            <v>10034</v>
          </cell>
          <cell r="C114" t="str">
            <v>10032 회복량이 가장 높은 대상</v>
          </cell>
        </row>
        <row r="115">
          <cell r="B115">
            <v>10035</v>
          </cell>
          <cell r="C115" t="str">
            <v>10033 강인함이 가장 낮은 대상</v>
          </cell>
        </row>
        <row r="116">
          <cell r="B116">
            <v>10036</v>
          </cell>
          <cell r="C116" t="str">
            <v>10034 강인함이 가장 높은 대상</v>
          </cell>
        </row>
        <row r="117">
          <cell r="B117">
            <v>20001</v>
          </cell>
          <cell r="C117" t="str">
            <v>20001 상태이상 중인 대상</v>
          </cell>
        </row>
        <row r="118">
          <cell r="B118">
            <v>20002</v>
          </cell>
          <cell r="C118" t="str">
            <v>20002 기절 중인 대상</v>
          </cell>
        </row>
        <row r="119">
          <cell r="B119">
            <v>20003</v>
          </cell>
          <cell r="C119" t="str">
            <v>20003 결박 중인 대상</v>
          </cell>
        </row>
        <row r="120">
          <cell r="B120">
            <v>20004</v>
          </cell>
          <cell r="C120" t="str">
            <v>20004 침묵 중인 대상</v>
          </cell>
        </row>
        <row r="121">
          <cell r="B121">
            <v>20005</v>
          </cell>
          <cell r="C121" t="str">
            <v>20005 빙결 중인 대상</v>
          </cell>
        </row>
        <row r="122">
          <cell r="B122">
            <v>20101</v>
          </cell>
          <cell r="C122" t="str">
            <v>20101 버프 상태 중인 대상</v>
          </cell>
        </row>
        <row r="123">
          <cell r="B123">
            <v>20201</v>
          </cell>
          <cell r="C123" t="str">
            <v>20201 디버프 상태 중인 대상</v>
          </cell>
        </row>
        <row r="124">
          <cell r="B124"/>
          <cell r="C124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workbookViewId="0">
      <selection activeCell="G28" sqref="G28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340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342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344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345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346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347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348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349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350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351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352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353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I24" s="87" t="s">
        <v>341</v>
      </c>
      <c r="J24" s="88"/>
      <c r="K24" s="88"/>
      <c r="L24" s="88"/>
      <c r="M24" s="88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I25" s="88"/>
      <c r="J25" s="88"/>
      <c r="K25" s="88"/>
      <c r="L25" s="88"/>
      <c r="M25" s="88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I26" s="88"/>
      <c r="J26" s="88"/>
      <c r="K26" s="88"/>
      <c r="L26" s="88"/>
      <c r="M26" s="88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I27" s="88"/>
      <c r="J27" s="88"/>
      <c r="K27" s="88"/>
      <c r="L27" s="88"/>
      <c r="M27" s="88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I28" s="88"/>
      <c r="J28" s="88"/>
      <c r="K28" s="88"/>
      <c r="L28" s="88"/>
      <c r="M28" s="88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I29" s="88"/>
      <c r="J29" s="88"/>
      <c r="K29" s="88"/>
      <c r="L29" s="88"/>
      <c r="M29" s="88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I30" s="88"/>
      <c r="J30" s="88"/>
      <c r="K30" s="88"/>
      <c r="L30" s="88"/>
      <c r="M30" s="88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I31" s="88"/>
      <c r="J31" s="88"/>
      <c r="K31" s="88"/>
      <c r="L31" s="88"/>
      <c r="M31" s="88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I32" s="88"/>
      <c r="J32" s="88"/>
      <c r="K32" s="88"/>
      <c r="L32" s="88"/>
      <c r="M32" s="88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I33" s="88"/>
      <c r="J33" s="88"/>
      <c r="K33" s="88"/>
      <c r="L33" s="88"/>
      <c r="M33" s="88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I34" s="88"/>
      <c r="J34" s="88"/>
      <c r="K34" s="88"/>
      <c r="L34" s="88"/>
      <c r="M34" s="88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selection activeCell="I20" sqref="I20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288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289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290</v>
      </c>
      <c r="D5" s="70" t="s">
        <v>291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292</v>
      </c>
      <c r="D6" s="70" t="s">
        <v>293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294</v>
      </c>
      <c r="D7" s="70" t="s">
        <v>295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296</v>
      </c>
      <c r="D8" s="70" t="s">
        <v>297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290</v>
      </c>
      <c r="D9" s="70" t="s">
        <v>291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298</v>
      </c>
      <c r="D10" s="70" t="s">
        <v>299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300</v>
      </c>
      <c r="D11" s="70" t="s">
        <v>301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302</v>
      </c>
      <c r="D12" s="70" t="s">
        <v>303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290</v>
      </c>
      <c r="D13" s="70" t="s">
        <v>291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/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304</v>
      </c>
      <c r="D14" s="70" t="s">
        <v>305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/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306</v>
      </c>
      <c r="D15" s="70" t="s">
        <v>307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/>
    </row>
    <row r="16" spans="1:12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379</v>
      </c>
      <c r="D16" s="70" t="s">
        <v>381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383</v>
      </c>
      <c r="I16" s="18">
        <v>100204</v>
      </c>
      <c r="J16" s="73" t="s">
        <v>155</v>
      </c>
      <c r="K16" s="18" t="s">
        <v>171</v>
      </c>
      <c r="L16" s="4"/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290</v>
      </c>
      <c r="D17" s="70" t="s">
        <v>291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/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308</v>
      </c>
      <c r="D18" s="70" t="s">
        <v>305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/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309</v>
      </c>
      <c r="D19" s="70" t="s">
        <v>310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/>
    </row>
    <row r="20" spans="1:12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380</v>
      </c>
      <c r="D20" s="70" t="s">
        <v>382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384</v>
      </c>
      <c r="I20" s="18">
        <v>100304</v>
      </c>
      <c r="J20" s="73" t="s">
        <v>155</v>
      </c>
      <c r="K20" s="18" t="s">
        <v>171</v>
      </c>
      <c r="L20" s="4"/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290</v>
      </c>
      <c r="D21" s="70" t="s">
        <v>291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311</v>
      </c>
      <c r="D22" s="70" t="s">
        <v>312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313</v>
      </c>
      <c r="D23" s="70" t="s">
        <v>314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315</v>
      </c>
      <c r="D24" s="70" t="s">
        <v>316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329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290</v>
      </c>
      <c r="D25" s="70" t="s">
        <v>291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317</v>
      </c>
      <c r="D26" s="70" t="s">
        <v>318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319</v>
      </c>
      <c r="D27" s="70" t="s">
        <v>320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321</v>
      </c>
      <c r="D28" s="70" t="s">
        <v>322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290</v>
      </c>
      <c r="D29" s="70" t="s">
        <v>291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286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323</v>
      </c>
      <c r="D30" s="70" t="s">
        <v>324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285</v>
      </c>
      <c r="I30" s="18">
        <v>0</v>
      </c>
      <c r="J30" s="73" t="s">
        <v>155</v>
      </c>
      <c r="K30" s="18" t="s">
        <v>216</v>
      </c>
      <c r="L30" s="4"/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325</v>
      </c>
      <c r="D31" s="70" t="s">
        <v>326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287</v>
      </c>
      <c r="I31" s="18">
        <v>0</v>
      </c>
      <c r="J31" s="73" t="s">
        <v>155</v>
      </c>
      <c r="K31" s="4" t="s">
        <v>217</v>
      </c>
      <c r="L31" s="4"/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327</v>
      </c>
      <c r="D32" s="70" t="s">
        <v>328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100604</v>
      </c>
      <c r="J32" s="73" t="s">
        <v>155</v>
      </c>
      <c r="K32" s="4" t="s">
        <v>218</v>
      </c>
      <c r="L32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W46"/>
  <sheetViews>
    <sheetView workbookViewId="0">
      <pane xSplit="4" ySplit="4" topLeftCell="E11" activePane="bottomRight" state="frozen"/>
      <selection pane="topRight" activeCell="D1" sqref="D1"/>
      <selection pane="bottomLeft" activeCell="A5" sqref="A5"/>
      <selection pane="bottomRight" activeCell="D29" sqref="D29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61.75" bestFit="1" customWidth="1"/>
    <col min="5" max="5" width="21.625" customWidth="1"/>
    <col min="6" max="6" width="18.875" customWidth="1"/>
    <col min="7" max="7" width="59" style="9" customWidth="1"/>
    <col min="8" max="8" width="9.75" customWidth="1"/>
    <col min="9" max="10" width="9.1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25.75" bestFit="1" customWidth="1"/>
    <col min="16" max="16" width="20.75" bestFit="1" customWidth="1"/>
    <col min="17" max="17" width="18" customWidth="1"/>
    <col min="18" max="18" width="20.375" style="55" bestFit="1" customWidth="1"/>
    <col min="19" max="19" width="19.25" bestFit="1" customWidth="1"/>
    <col min="20" max="21" width="19.25" customWidth="1"/>
    <col min="22" max="22" width="10.875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367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79</v>
      </c>
      <c r="R2" s="49" t="s">
        <v>64</v>
      </c>
      <c r="S2" s="1" t="s">
        <v>65</v>
      </c>
      <c r="T2" s="1" t="s">
        <v>129</v>
      </c>
      <c r="U2" s="1" t="s">
        <v>131</v>
      </c>
      <c r="V2" s="1" t="s">
        <v>80</v>
      </c>
      <c r="W2" s="1" t="s">
        <v>143</v>
      </c>
    </row>
    <row r="3" spans="1:23" s="13" customFormat="1" ht="20.100000000000001" customHeight="1" x14ac:dyDescent="0.3">
      <c r="A3" s="11" t="s">
        <v>197</v>
      </c>
      <c r="B3" s="11" t="s">
        <v>366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365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78</v>
      </c>
      <c r="R4" s="51" t="s">
        <v>67</v>
      </c>
      <c r="S4" s="20" t="s">
        <v>68</v>
      </c>
      <c r="T4" s="20" t="s">
        <v>130</v>
      </c>
      <c r="U4" s="20" t="s">
        <v>132</v>
      </c>
      <c r="V4" s="20" t="s">
        <v>81</v>
      </c>
      <c r="W4" s="20" t="s">
        <v>142</v>
      </c>
    </row>
    <row r="5" spans="1:23" ht="20.100000000000001" customHeight="1" x14ac:dyDescent="0.3">
      <c r="A5" s="24">
        <v>100001</v>
      </c>
      <c r="B5" s="80" t="s">
        <v>388</v>
      </c>
      <c r="C5" s="22">
        <v>100001</v>
      </c>
      <c r="D5" s="22" t="s">
        <v>173</v>
      </c>
      <c r="E5" s="22">
        <v>1</v>
      </c>
      <c r="F5" s="22">
        <f>INDEX('!참조_ENUM'!$B$3:$B$124,MATCH(G5,'!참조_ENUM'!$C$3:$C$124,0))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2">
        <v>100</v>
      </c>
      <c r="R5" s="52" t="s">
        <v>187</v>
      </c>
      <c r="S5" s="25">
        <v>0</v>
      </c>
      <c r="T5" s="25">
        <v>0</v>
      </c>
      <c r="U5" s="25">
        <v>0</v>
      </c>
      <c r="V5" s="25" t="s">
        <v>144</v>
      </c>
      <c r="W5" s="25"/>
    </row>
    <row r="6" spans="1:23" ht="20.100000000000001" customHeight="1" x14ac:dyDescent="0.3">
      <c r="A6" s="26">
        <v>100002</v>
      </c>
      <c r="B6" s="81" t="s">
        <v>389</v>
      </c>
      <c r="C6" s="7">
        <v>100002</v>
      </c>
      <c r="D6" s="7" t="s">
        <v>174</v>
      </c>
      <c r="E6" s="7">
        <v>0</v>
      </c>
      <c r="F6" s="7">
        <f>INDEX('!참조_ENUM'!$B$3:$B$124,MATCH(G6,'!참조_ENUM'!$C$3:$C$124,0))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7">
        <v>100</v>
      </c>
      <c r="R6" s="53" t="s">
        <v>188</v>
      </c>
      <c r="S6" s="4">
        <v>0</v>
      </c>
      <c r="T6" s="4">
        <v>0</v>
      </c>
      <c r="U6" s="4">
        <v>0</v>
      </c>
      <c r="V6" s="4" t="s">
        <v>145</v>
      </c>
      <c r="W6" s="4"/>
    </row>
    <row r="7" spans="1:23" ht="20.100000000000001" customHeight="1" x14ac:dyDescent="0.3">
      <c r="A7" s="26">
        <v>100003</v>
      </c>
      <c r="B7" s="81" t="s">
        <v>390</v>
      </c>
      <c r="C7" s="7">
        <v>100003</v>
      </c>
      <c r="D7" s="7" t="s">
        <v>175</v>
      </c>
      <c r="E7" s="7">
        <v>1</v>
      </c>
      <c r="F7" s="7">
        <f>INDEX('!참조_ENUM'!$B$3:$B$124,MATCH(G7,'!참조_ENUM'!$C$3:$C$124,0))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7">
        <v>100</v>
      </c>
      <c r="R7" s="53" t="s">
        <v>189</v>
      </c>
      <c r="S7" s="4">
        <v>0</v>
      </c>
      <c r="T7" s="4">
        <v>0</v>
      </c>
      <c r="U7" s="4">
        <v>0</v>
      </c>
      <c r="V7" s="4" t="s">
        <v>144</v>
      </c>
      <c r="W7" s="4"/>
    </row>
    <row r="8" spans="1:23" ht="20.100000000000001" customHeight="1" thickBot="1" x14ac:dyDescent="0.35">
      <c r="A8" s="27">
        <v>100004</v>
      </c>
      <c r="B8" s="82" t="s">
        <v>391</v>
      </c>
      <c r="C8" s="23">
        <v>100004</v>
      </c>
      <c r="D8" s="23" t="s">
        <v>176</v>
      </c>
      <c r="E8" s="23">
        <v>0</v>
      </c>
      <c r="F8" s="23">
        <f>INDEX('!참조_ENUM'!$B$3:$B$124,MATCH(G8,'!참조_ENUM'!$C$3:$C$124,0))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3">
        <v>100</v>
      </c>
      <c r="R8" s="54" t="s">
        <v>190</v>
      </c>
      <c r="S8" s="28">
        <v>0</v>
      </c>
      <c r="T8" s="28">
        <v>0</v>
      </c>
      <c r="U8" s="28">
        <v>0</v>
      </c>
      <c r="V8" s="28" t="s">
        <v>145</v>
      </c>
      <c r="W8" s="28"/>
    </row>
    <row r="9" spans="1:23" ht="20.100000000000001" customHeight="1" x14ac:dyDescent="0.3">
      <c r="A9" s="24">
        <v>100101</v>
      </c>
      <c r="B9" s="80" t="s">
        <v>388</v>
      </c>
      <c r="C9" s="22">
        <v>100101</v>
      </c>
      <c r="D9" s="22" t="s">
        <v>177</v>
      </c>
      <c r="E9" s="22">
        <v>1</v>
      </c>
      <c r="F9" s="22">
        <f>INDEX('!참조_ENUM'!$B$3:$B$124,MATCH(G9,'!참조_ENUM'!$C$3:$C$124,0))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2">
        <v>100</v>
      </c>
      <c r="R9" s="52">
        <v>10010101</v>
      </c>
      <c r="S9" s="25">
        <v>0</v>
      </c>
      <c r="T9" s="25">
        <v>0</v>
      </c>
      <c r="U9" s="25">
        <v>0</v>
      </c>
      <c r="V9" s="25" t="s">
        <v>144</v>
      </c>
      <c r="W9" s="25"/>
    </row>
    <row r="10" spans="1:23" ht="20.100000000000001" customHeight="1" x14ac:dyDescent="0.3">
      <c r="A10" s="26">
        <v>100102</v>
      </c>
      <c r="B10" s="81" t="s">
        <v>392</v>
      </c>
      <c r="C10" s="7">
        <v>100102</v>
      </c>
      <c r="D10" s="7" t="s">
        <v>184</v>
      </c>
      <c r="E10" s="7">
        <v>1</v>
      </c>
      <c r="F10" s="7">
        <f>INDEX('!참조_ENUM'!$B$3:$B$124,MATCH(G10,'!참조_ENUM'!$C$3:$C$124,0))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7">
        <v>100</v>
      </c>
      <c r="R10" s="53">
        <v>10010201</v>
      </c>
      <c r="S10" s="4">
        <v>0</v>
      </c>
      <c r="T10" s="4">
        <v>0</v>
      </c>
      <c r="U10" s="4">
        <v>0</v>
      </c>
      <c r="V10" s="4" t="s">
        <v>144</v>
      </c>
      <c r="W10" s="4"/>
    </row>
    <row r="11" spans="1:23" ht="20.100000000000001" customHeight="1" x14ac:dyDescent="0.3">
      <c r="A11" s="26">
        <v>100103</v>
      </c>
      <c r="B11" s="81" t="s">
        <v>393</v>
      </c>
      <c r="C11" s="7">
        <v>100102</v>
      </c>
      <c r="D11" s="7" t="s">
        <v>262</v>
      </c>
      <c r="E11" s="7">
        <v>1</v>
      </c>
      <c r="F11" s="7">
        <f>INDEX('!참조_ENUM'!$B$3:$B$124,MATCH(G11,'!참조_ENUM'!$C$3:$C$124,0))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7">
        <v>100</v>
      </c>
      <c r="R11" s="53" t="s">
        <v>259</v>
      </c>
      <c r="S11" s="30">
        <v>500002</v>
      </c>
      <c r="T11" s="4">
        <v>0</v>
      </c>
      <c r="U11" s="4">
        <v>0</v>
      </c>
      <c r="V11" s="4" t="s">
        <v>144</v>
      </c>
      <c r="W11" s="4"/>
    </row>
    <row r="12" spans="1:23" ht="20.100000000000001" customHeight="1" x14ac:dyDescent="0.3">
      <c r="A12" s="26">
        <v>100104</v>
      </c>
      <c r="B12" s="81" t="s">
        <v>394</v>
      </c>
      <c r="C12" s="7">
        <v>100103</v>
      </c>
      <c r="D12" s="7" t="s">
        <v>254</v>
      </c>
      <c r="E12" s="7">
        <v>1</v>
      </c>
      <c r="F12" s="7">
        <f>INDEX('!참조_ENUM'!$B$3:$B$124,MATCH(G12,'!참조_ENUM'!$C$3:$C$124,0))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7">
        <v>100</v>
      </c>
      <c r="R12" s="53" t="s">
        <v>186</v>
      </c>
      <c r="S12" s="4">
        <v>0</v>
      </c>
      <c r="T12" s="4">
        <v>0</v>
      </c>
      <c r="U12" s="4">
        <v>0</v>
      </c>
      <c r="V12" s="4" t="s">
        <v>193</v>
      </c>
      <c r="W12" s="4"/>
    </row>
    <row r="13" spans="1:23" ht="20.100000000000001" customHeight="1" x14ac:dyDescent="0.3">
      <c r="A13" s="26">
        <v>100105</v>
      </c>
      <c r="B13" s="81" t="s">
        <v>395</v>
      </c>
      <c r="C13" s="7">
        <v>100103</v>
      </c>
      <c r="D13" s="7" t="s">
        <v>264</v>
      </c>
      <c r="E13" s="7">
        <v>1</v>
      </c>
      <c r="F13" s="7">
        <f>INDEX('!참조_ENUM'!$B$3:$B$124,MATCH(G13,'!참조_ENUM'!$C$3:$C$124,0))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7">
        <v>100</v>
      </c>
      <c r="R13" s="53" t="s">
        <v>256</v>
      </c>
      <c r="S13" s="30">
        <v>500005</v>
      </c>
      <c r="T13" s="4">
        <v>0</v>
      </c>
      <c r="U13" s="4">
        <v>0</v>
      </c>
      <c r="V13" s="4" t="s">
        <v>193</v>
      </c>
      <c r="W13" s="4"/>
    </row>
    <row r="14" spans="1:23" ht="20.100000000000001" customHeight="1" x14ac:dyDescent="0.3">
      <c r="A14" s="26">
        <v>100106</v>
      </c>
      <c r="B14" s="81" t="s">
        <v>396</v>
      </c>
      <c r="C14" s="7">
        <v>100103</v>
      </c>
      <c r="D14" s="7" t="s">
        <v>263</v>
      </c>
      <c r="E14" s="7">
        <v>1</v>
      </c>
      <c r="F14" s="7">
        <f>INDEX('[2]!참조_ENUM'!$B$3:$B$124,MATCH(G14,'[2]!참조_ENUM'!$C$3:$C$124,0))</f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f>INDEX('[2]!참조_ENUM'!$AH$3:$AH$5,MATCH(L14,'[2]!참조_ENUM'!$AI$3:$AI$5,0))</f>
        <v>2</v>
      </c>
      <c r="L14" s="44" t="s">
        <v>161</v>
      </c>
      <c r="M14" s="4">
        <f>INDEX('[2]!참조_ENUM'!$AD$3:$AD$5,MATCH(N14,'[2]!참조_ENUM'!$AE$3:$AE$5,0))</f>
        <v>0</v>
      </c>
      <c r="N14" s="41" t="s">
        <v>134</v>
      </c>
      <c r="O14" s="4">
        <v>0</v>
      </c>
      <c r="P14" s="4">
        <v>0</v>
      </c>
      <c r="Q14" s="7" t="s">
        <v>258</v>
      </c>
      <c r="R14" s="53" t="s">
        <v>267</v>
      </c>
      <c r="S14" s="4">
        <v>0</v>
      </c>
      <c r="T14" s="4">
        <v>0</v>
      </c>
      <c r="U14" s="4">
        <v>0</v>
      </c>
      <c r="V14" s="4" t="s">
        <v>144</v>
      </c>
      <c r="W14" s="4"/>
    </row>
    <row r="15" spans="1:23" ht="20.100000000000001" customHeight="1" x14ac:dyDescent="0.3">
      <c r="A15" s="31">
        <v>100107</v>
      </c>
      <c r="B15" s="83" t="s">
        <v>397</v>
      </c>
      <c r="C15" s="29">
        <v>100104</v>
      </c>
      <c r="D15" s="29" t="s">
        <v>185</v>
      </c>
      <c r="E15" s="29">
        <v>1</v>
      </c>
      <c r="F15" s="29">
        <f>INDEX('!참조_ENUM'!$B$3:$B$124,MATCH(G15,'!참조_ENUM'!$C$3:$C$124,0))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29">
        <v>100</v>
      </c>
      <c r="R15" s="66" t="s">
        <v>250</v>
      </c>
      <c r="S15" s="30">
        <v>0</v>
      </c>
      <c r="T15" s="30">
        <v>0</v>
      </c>
      <c r="U15" s="30">
        <v>0</v>
      </c>
      <c r="V15" s="30" t="s">
        <v>204</v>
      </c>
      <c r="W15" s="30"/>
    </row>
    <row r="16" spans="1:23" ht="20.100000000000001" customHeight="1" x14ac:dyDescent="0.3">
      <c r="A16" s="31">
        <v>100108</v>
      </c>
      <c r="B16" s="83" t="s">
        <v>398</v>
      </c>
      <c r="C16" s="29">
        <v>100104</v>
      </c>
      <c r="D16" s="29" t="s">
        <v>255</v>
      </c>
      <c r="E16" s="29">
        <v>1</v>
      </c>
      <c r="F16" s="29">
        <f>INDEX('!참조_ENUM'!$B$3:$B$124,MATCH(G16,'!참조_ENUM'!$C$3:$C$124,0))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29">
        <v>100</v>
      </c>
      <c r="R16" s="66" t="s">
        <v>256</v>
      </c>
      <c r="S16" s="30">
        <v>500005</v>
      </c>
      <c r="T16" s="30">
        <v>0</v>
      </c>
      <c r="U16" s="30">
        <v>0</v>
      </c>
      <c r="V16" s="30" t="s">
        <v>260</v>
      </c>
      <c r="W16" s="30"/>
    </row>
    <row r="17" spans="1:23" ht="20.100000000000001" customHeight="1" thickBot="1" x14ac:dyDescent="0.35">
      <c r="A17" s="27">
        <v>100109</v>
      </c>
      <c r="B17" s="82" t="s">
        <v>399</v>
      </c>
      <c r="C17" s="23">
        <v>100104</v>
      </c>
      <c r="D17" s="23" t="s">
        <v>185</v>
      </c>
      <c r="E17" s="23">
        <v>1</v>
      </c>
      <c r="F17" s="23">
        <f>INDEX('!참조_ENUM'!$B$3:$B$124,MATCH(G17,'!참조_ENUM'!$C$3:$C$124,0))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3" t="s">
        <v>261</v>
      </c>
      <c r="R17" s="54" t="s">
        <v>251</v>
      </c>
      <c r="S17" s="28">
        <v>0</v>
      </c>
      <c r="T17" s="28">
        <v>0</v>
      </c>
      <c r="U17" s="28">
        <v>0</v>
      </c>
      <c r="V17" s="28" t="s">
        <v>144</v>
      </c>
      <c r="W17" s="28"/>
    </row>
    <row r="18" spans="1:23" ht="20.100000000000001" customHeight="1" x14ac:dyDescent="0.3">
      <c r="A18" s="37">
        <v>100201</v>
      </c>
      <c r="B18" s="84" t="s">
        <v>388</v>
      </c>
      <c r="C18" s="37">
        <v>100201</v>
      </c>
      <c r="D18" s="37" t="s">
        <v>226</v>
      </c>
      <c r="E18" s="37">
        <v>1</v>
      </c>
      <c r="F18" s="37">
        <f>INDEX('!참조_ENUM'!$B$3:$B$124,MATCH(G18,'!참조_ENUM'!$C$3:$C$124,0))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7" t="s">
        <v>354</v>
      </c>
      <c r="R18" s="58" t="s">
        <v>373</v>
      </c>
      <c r="S18" s="39">
        <v>0</v>
      </c>
      <c r="T18" s="39">
        <v>0</v>
      </c>
      <c r="U18" s="39">
        <v>0</v>
      </c>
      <c r="V18" s="39" t="s">
        <v>144</v>
      </c>
      <c r="W18" s="39"/>
    </row>
    <row r="19" spans="1:23" ht="20.100000000000001" customHeight="1" x14ac:dyDescent="0.3">
      <c r="A19" s="7">
        <v>100202</v>
      </c>
      <c r="B19" s="85" t="s">
        <v>400</v>
      </c>
      <c r="C19" s="7">
        <v>100202</v>
      </c>
      <c r="D19" s="7" t="s">
        <v>228</v>
      </c>
      <c r="E19" s="7">
        <v>1</v>
      </c>
      <c r="F19" s="7">
        <f>INDEX('!참조_ENUM'!$B$3:$B$124,MATCH(G19,'!참조_ENUM'!$C$3:$C$124,0))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7">
        <v>100</v>
      </c>
      <c r="R19" s="53" t="s">
        <v>374</v>
      </c>
      <c r="S19" s="4">
        <v>0</v>
      </c>
      <c r="T19" s="4">
        <v>0</v>
      </c>
      <c r="U19" s="4">
        <v>0</v>
      </c>
      <c r="V19" s="4" t="s">
        <v>144</v>
      </c>
      <c r="W19" s="4" t="s">
        <v>97</v>
      </c>
    </row>
    <row r="20" spans="1:23" ht="20.100000000000001" customHeight="1" x14ac:dyDescent="0.3">
      <c r="A20" s="7">
        <v>100203</v>
      </c>
      <c r="B20" s="85" t="s">
        <v>401</v>
      </c>
      <c r="C20" s="7">
        <v>100203</v>
      </c>
      <c r="D20" s="7" t="s">
        <v>364</v>
      </c>
      <c r="E20" s="7">
        <v>0</v>
      </c>
      <c r="F20" s="7">
        <f>INDEX('!참조_ENUM'!$B$3:$B$124,MATCH(G20,'!참조_ENUM'!$C$3:$C$124,0))</f>
        <v>1</v>
      </c>
      <c r="G20" s="33" t="s">
        <v>205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2</v>
      </c>
      <c r="N20" s="41" t="s">
        <v>376</v>
      </c>
      <c r="O20" s="4">
        <v>4</v>
      </c>
      <c r="P20" s="4">
        <v>3</v>
      </c>
      <c r="Q20" s="7">
        <v>100</v>
      </c>
      <c r="R20" s="53" t="s">
        <v>357</v>
      </c>
      <c r="S20" s="4">
        <v>10020311</v>
      </c>
      <c r="T20" s="4">
        <v>0</v>
      </c>
      <c r="U20" s="4">
        <v>10020311</v>
      </c>
      <c r="V20" s="4" t="s">
        <v>343</v>
      </c>
      <c r="W20" s="4" t="s">
        <v>98</v>
      </c>
    </row>
    <row r="21" spans="1:23" ht="20.100000000000001" customHeight="1" x14ac:dyDescent="0.3">
      <c r="A21" s="7">
        <v>100204</v>
      </c>
      <c r="B21" s="85" t="s">
        <v>402</v>
      </c>
      <c r="C21" s="7">
        <v>100204</v>
      </c>
      <c r="D21" s="7" t="s">
        <v>368</v>
      </c>
      <c r="E21" s="7">
        <v>1</v>
      </c>
      <c r="F21" s="7">
        <f>INDEX('!참조_ENUM'!$B$3:$B$124,MATCH(G21,'!참조_ENUM'!$C$3:$C$124,0))</f>
        <v>6</v>
      </c>
      <c r="G21" s="33" t="s">
        <v>133</v>
      </c>
      <c r="H21" s="7">
        <v>0</v>
      </c>
      <c r="I21" s="7">
        <v>5</v>
      </c>
      <c r="J21" s="7">
        <v>7</v>
      </c>
      <c r="K21" s="7">
        <f>INDEX('!참조_ENUM'!$AH$3:$AH$5,MATCH(L21,'!참조_ENUM'!$AI$3:$AI$5,0))</f>
        <v>0</v>
      </c>
      <c r="L21" s="44" t="s">
        <v>134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7" t="s">
        <v>123</v>
      </c>
      <c r="R21" s="53" t="s">
        <v>387</v>
      </c>
      <c r="S21" s="4">
        <v>0</v>
      </c>
      <c r="T21" s="4">
        <v>0</v>
      </c>
      <c r="U21" s="4">
        <v>0</v>
      </c>
      <c r="V21" s="4" t="s">
        <v>144</v>
      </c>
      <c r="W21" s="4" t="s">
        <v>97</v>
      </c>
    </row>
    <row r="22" spans="1:23" ht="20.100000000000001" customHeight="1" thickBot="1" x14ac:dyDescent="0.35">
      <c r="A22" s="23">
        <v>100205</v>
      </c>
      <c r="B22" s="86" t="s">
        <v>403</v>
      </c>
      <c r="C22" s="23">
        <v>100204</v>
      </c>
      <c r="D22" s="23" t="s">
        <v>372</v>
      </c>
      <c r="E22" s="23">
        <v>0</v>
      </c>
      <c r="F22" s="23">
        <f>INDEX('!참조_ENUM'!$B$3:$B$124,MATCH(G22,'!참조_ENUM'!$C$3:$C$124,0))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3">
        <v>100</v>
      </c>
      <c r="R22" s="54" t="s">
        <v>357</v>
      </c>
      <c r="S22" s="28">
        <v>10020511</v>
      </c>
      <c r="T22" s="28">
        <v>0</v>
      </c>
      <c r="U22" s="28">
        <v>0</v>
      </c>
      <c r="V22" s="28" t="s">
        <v>343</v>
      </c>
      <c r="W22" s="28" t="s">
        <v>98</v>
      </c>
    </row>
    <row r="23" spans="1:23" ht="20.100000000000001" customHeight="1" x14ac:dyDescent="0.3">
      <c r="A23" s="37">
        <v>100301</v>
      </c>
      <c r="B23" s="84" t="s">
        <v>388</v>
      </c>
      <c r="C23" s="37">
        <v>100301</v>
      </c>
      <c r="D23" s="37" t="s">
        <v>370</v>
      </c>
      <c r="E23" s="37">
        <v>1</v>
      </c>
      <c r="F23" s="37">
        <f>INDEX('!참조_ENUM'!$B$3:$B$124,MATCH(G23,'!참조_ENUM'!$C$3:$C$124,0))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7" t="s">
        <v>354</v>
      </c>
      <c r="R23" s="58" t="s">
        <v>385</v>
      </c>
      <c r="S23" s="39">
        <v>0</v>
      </c>
      <c r="T23" s="39">
        <v>0</v>
      </c>
      <c r="U23" s="39">
        <v>0</v>
      </c>
      <c r="V23" s="39" t="s">
        <v>144</v>
      </c>
      <c r="W23" s="39"/>
    </row>
    <row r="24" spans="1:23" ht="20.100000000000001" customHeight="1" x14ac:dyDescent="0.3">
      <c r="A24" s="7">
        <v>100302</v>
      </c>
      <c r="B24" s="85" t="s">
        <v>404</v>
      </c>
      <c r="C24" s="7">
        <v>100302</v>
      </c>
      <c r="D24" s="7" t="s">
        <v>371</v>
      </c>
      <c r="E24" s="7">
        <v>1</v>
      </c>
      <c r="F24" s="7">
        <f>INDEX('!참조_ENUM'!$B$3:$B$124,MATCH(G24,'!참조_ENUM'!$C$3:$C$124,0))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7" t="s">
        <v>355</v>
      </c>
      <c r="R24" s="53" t="s">
        <v>363</v>
      </c>
      <c r="S24" s="4">
        <v>0</v>
      </c>
      <c r="T24" s="4">
        <v>0</v>
      </c>
      <c r="U24" s="4">
        <v>0</v>
      </c>
      <c r="V24" s="4" t="s">
        <v>144</v>
      </c>
      <c r="W24" s="4" t="s">
        <v>97</v>
      </c>
    </row>
    <row r="25" spans="1:23" ht="20.100000000000001" customHeight="1" x14ac:dyDescent="0.3">
      <c r="A25" s="7">
        <v>100303</v>
      </c>
      <c r="B25" s="85" t="s">
        <v>405</v>
      </c>
      <c r="C25" s="7">
        <v>100303</v>
      </c>
      <c r="D25" s="7" t="s">
        <v>356</v>
      </c>
      <c r="E25" s="7">
        <v>0</v>
      </c>
      <c r="F25" s="7">
        <f>INDEX('!참조_ENUM'!$B$3:$B$124,MATCH(G25,'!참조_ENUM'!$C$3:$C$124,0))</f>
        <v>1</v>
      </c>
      <c r="G25" s="33" t="s">
        <v>205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1</v>
      </c>
      <c r="N25" s="41" t="s">
        <v>375</v>
      </c>
      <c r="O25" s="4">
        <v>4</v>
      </c>
      <c r="P25" s="4">
        <v>3</v>
      </c>
      <c r="Q25" s="7">
        <v>100</v>
      </c>
      <c r="R25" s="53" t="s">
        <v>357</v>
      </c>
      <c r="S25" s="4">
        <v>10030311</v>
      </c>
      <c r="T25" s="4">
        <v>0</v>
      </c>
      <c r="U25" s="4">
        <v>10030311</v>
      </c>
      <c r="V25" s="4" t="s">
        <v>343</v>
      </c>
      <c r="W25" s="4" t="s">
        <v>98</v>
      </c>
    </row>
    <row r="26" spans="1:23" ht="20.100000000000001" customHeight="1" x14ac:dyDescent="0.3">
      <c r="A26" s="7">
        <v>100304</v>
      </c>
      <c r="B26" s="85" t="s">
        <v>406</v>
      </c>
      <c r="C26" s="7">
        <v>100304</v>
      </c>
      <c r="D26" s="7" t="s">
        <v>369</v>
      </c>
      <c r="E26" s="7">
        <v>1</v>
      </c>
      <c r="F26" s="7">
        <f>INDEX('!참조_ENUM'!$B$3:$B$124,MATCH(G26,'!참조_ENUM'!$C$3:$C$124,0))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2</v>
      </c>
      <c r="L26" s="44" t="s">
        <v>161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7" t="s">
        <v>362</v>
      </c>
      <c r="R26" s="53" t="s">
        <v>361</v>
      </c>
      <c r="S26" s="4">
        <v>0</v>
      </c>
      <c r="T26" s="4">
        <v>0</v>
      </c>
      <c r="U26" s="4">
        <v>0</v>
      </c>
      <c r="V26" s="4" t="s">
        <v>144</v>
      </c>
      <c r="W26" s="4" t="s">
        <v>97</v>
      </c>
    </row>
    <row r="27" spans="1:23" ht="20.100000000000001" customHeight="1" thickBot="1" x14ac:dyDescent="0.35">
      <c r="A27" s="23">
        <v>100305</v>
      </c>
      <c r="B27" s="86" t="s">
        <v>407</v>
      </c>
      <c r="C27" s="23">
        <v>100304</v>
      </c>
      <c r="D27" s="23" t="s">
        <v>356</v>
      </c>
      <c r="E27" s="23">
        <v>0</v>
      </c>
      <c r="F27" s="23">
        <f>INDEX('!참조_ENUM'!$B$3:$B$124,MATCH(G27,'!참조_ENUM'!$C$3:$C$124,0))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3">
        <v>100</v>
      </c>
      <c r="R27" s="54" t="s">
        <v>357</v>
      </c>
      <c r="S27" s="28">
        <v>10030511</v>
      </c>
      <c r="T27" s="28">
        <v>0</v>
      </c>
      <c r="U27" s="28">
        <v>0</v>
      </c>
      <c r="V27" s="28" t="s">
        <v>343</v>
      </c>
      <c r="W27" s="28" t="s">
        <v>98</v>
      </c>
    </row>
    <row r="28" spans="1:23" ht="20.100000000000001" customHeight="1" x14ac:dyDescent="0.3">
      <c r="A28" s="37">
        <v>100401</v>
      </c>
      <c r="B28" s="84" t="s">
        <v>388</v>
      </c>
      <c r="C28" s="37">
        <v>100401</v>
      </c>
      <c r="D28" s="37" t="s">
        <v>227</v>
      </c>
      <c r="E28" s="37">
        <v>1</v>
      </c>
      <c r="F28" s="37">
        <f>INDEX('!참조_ENUM'!$B$3:$B$124,MATCH(G28,'!참조_ENUM'!$C$3:$C$124,0))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7">
        <v>100</v>
      </c>
      <c r="R28" s="58" t="s">
        <v>386</v>
      </c>
      <c r="S28" s="39">
        <v>0</v>
      </c>
      <c r="T28" s="39">
        <v>0</v>
      </c>
      <c r="U28" s="39">
        <v>0</v>
      </c>
      <c r="V28" s="39" t="s">
        <v>144</v>
      </c>
      <c r="W28" s="39" t="s">
        <v>97</v>
      </c>
    </row>
    <row r="29" spans="1:23" ht="20.100000000000001" customHeight="1" x14ac:dyDescent="0.3">
      <c r="A29" s="7">
        <v>100402</v>
      </c>
      <c r="B29" s="85" t="s">
        <v>408</v>
      </c>
      <c r="C29" s="7">
        <v>100402</v>
      </c>
      <c r="D29" s="7" t="s">
        <v>334</v>
      </c>
      <c r="E29" s="7">
        <v>1</v>
      </c>
      <c r="F29" s="7">
        <f>INDEX('!참조_ENUM'!$B$3:$B$124,MATCH(G29,'!참조_ENUM'!$C$3:$C$124,0))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7">
        <v>100</v>
      </c>
      <c r="R29" s="53" t="s">
        <v>256</v>
      </c>
      <c r="S29" s="4">
        <v>10040211</v>
      </c>
      <c r="T29" s="4">
        <v>0</v>
      </c>
      <c r="U29" s="4">
        <v>0</v>
      </c>
      <c r="V29" s="4" t="s">
        <v>260</v>
      </c>
      <c r="W29" s="4" t="s">
        <v>98</v>
      </c>
    </row>
    <row r="30" spans="1:23" ht="20.100000000000001" customHeight="1" x14ac:dyDescent="0.3">
      <c r="A30" s="7">
        <v>100403</v>
      </c>
      <c r="B30" s="85" t="s">
        <v>409</v>
      </c>
      <c r="C30" s="7">
        <v>100403</v>
      </c>
      <c r="D30" s="7" t="s">
        <v>335</v>
      </c>
      <c r="E30" s="7">
        <v>0</v>
      </c>
      <c r="F30" s="7">
        <f>INDEX('!참조_ENUM'!$B$3:$B$124,MATCH(G30,'!참조_ENUM'!$C$3:$C$124,0))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7">
        <v>100</v>
      </c>
      <c r="R30" s="53" t="s">
        <v>336</v>
      </c>
      <c r="S30" s="4">
        <v>0</v>
      </c>
      <c r="T30" s="4">
        <v>0</v>
      </c>
      <c r="U30" s="4">
        <v>0</v>
      </c>
      <c r="V30" s="4" t="s">
        <v>145</v>
      </c>
      <c r="W30" s="4" t="s">
        <v>97</v>
      </c>
    </row>
    <row r="31" spans="1:23" ht="20.100000000000001" customHeight="1" x14ac:dyDescent="0.3">
      <c r="A31" s="7">
        <v>100404</v>
      </c>
      <c r="B31" s="85" t="s">
        <v>410</v>
      </c>
      <c r="C31" s="7">
        <v>100404</v>
      </c>
      <c r="D31" s="7" t="s">
        <v>330</v>
      </c>
      <c r="E31" s="7">
        <v>0</v>
      </c>
      <c r="F31" s="7">
        <f>INDEX('!참조_ENUM'!$B$3:$B$124,MATCH(G31,'!참조_ENUM'!$C$3:$C$124,0))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7">
        <v>100</v>
      </c>
      <c r="R31" s="53" t="s">
        <v>256</v>
      </c>
      <c r="S31" s="4">
        <v>10040411</v>
      </c>
      <c r="T31" s="4">
        <v>0</v>
      </c>
      <c r="U31" s="4">
        <v>0</v>
      </c>
      <c r="V31" s="4" t="s">
        <v>207</v>
      </c>
      <c r="W31" s="4"/>
    </row>
    <row r="32" spans="1:23" ht="20.100000000000001" customHeight="1" x14ac:dyDescent="0.3">
      <c r="A32" s="7">
        <v>100405</v>
      </c>
      <c r="B32" s="85" t="s">
        <v>411</v>
      </c>
      <c r="C32" s="7">
        <v>100404</v>
      </c>
      <c r="D32" s="7" t="s">
        <v>331</v>
      </c>
      <c r="E32" s="7">
        <v>0</v>
      </c>
      <c r="F32" s="7">
        <f>INDEX('!참조_ENUM'!$B$3:$B$124,MATCH(G32,'!참조_ENUM'!$C$3:$C$124,0))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7">
        <v>100</v>
      </c>
      <c r="R32" s="53" t="s">
        <v>256</v>
      </c>
      <c r="S32" s="4">
        <v>10040412</v>
      </c>
      <c r="T32" s="4">
        <v>0</v>
      </c>
      <c r="U32" s="4">
        <v>0</v>
      </c>
      <c r="V32" s="4" t="s">
        <v>207</v>
      </c>
      <c r="W32" s="4"/>
    </row>
    <row r="33" spans="1:23" ht="20.100000000000001" customHeight="1" x14ac:dyDescent="0.3">
      <c r="A33" s="7">
        <v>100406</v>
      </c>
      <c r="B33" s="85" t="s">
        <v>412</v>
      </c>
      <c r="C33" s="7">
        <v>100404</v>
      </c>
      <c r="D33" s="7" t="s">
        <v>332</v>
      </c>
      <c r="E33" s="7">
        <v>1</v>
      </c>
      <c r="F33" s="7">
        <f>INDEX('!참조_ENUM'!$B$3:$B$124,MATCH(G33,'!참조_ENUM'!$C$3:$C$124,0))</f>
        <v>1</v>
      </c>
      <c r="G33" s="33" t="s">
        <v>205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134</v>
      </c>
      <c r="M33" s="4">
        <f>INDEX('!참조_ENUM'!$AD$3:$AD$5,MATCH(N33,'!참조_ENUM'!$AE$3:$AE$5,0))</f>
        <v>0</v>
      </c>
      <c r="N33" s="41" t="s">
        <v>134</v>
      </c>
      <c r="O33" s="4">
        <v>0</v>
      </c>
      <c r="P33" s="4">
        <v>0</v>
      </c>
      <c r="Q33" s="7">
        <v>100</v>
      </c>
      <c r="R33" s="53" t="s">
        <v>333</v>
      </c>
      <c r="S33" s="4">
        <v>0</v>
      </c>
      <c r="T33" s="4">
        <v>0</v>
      </c>
      <c r="U33" s="4">
        <v>0</v>
      </c>
      <c r="V33" s="4" t="s">
        <v>145</v>
      </c>
      <c r="W33" s="4"/>
    </row>
    <row r="34" spans="1:23" ht="20.100000000000001" customHeight="1" x14ac:dyDescent="0.3">
      <c r="A34" s="7">
        <v>100501</v>
      </c>
      <c r="B34" s="85" t="s">
        <v>388</v>
      </c>
      <c r="C34" s="7">
        <v>100501</v>
      </c>
      <c r="D34" s="7" t="s">
        <v>245</v>
      </c>
      <c r="E34" s="7">
        <v>1</v>
      </c>
      <c r="F34" s="7">
        <f>INDEX('!참조_ENUM'!$B$3:$B$124,MATCH(G34,'!참조_ENUM'!$C$3:$C$124,0))</f>
        <v>6</v>
      </c>
      <c r="G34" s="33" t="s">
        <v>133</v>
      </c>
      <c r="H34" s="7">
        <v>0</v>
      </c>
      <c r="I34" s="7">
        <v>1</v>
      </c>
      <c r="J34" s="7">
        <v>0</v>
      </c>
      <c r="K34" s="7">
        <f>INDEX('!참조_ENUM'!$AH$3:$AH$5,MATCH(L34,'!참조_ENUM'!$AI$3:$AI$5,0))</f>
        <v>2</v>
      </c>
      <c r="L34" s="44" t="s">
        <v>161</v>
      </c>
      <c r="M34" s="4">
        <f>INDEX('!참조_ENUM'!$AD$3:$AD$5,MATCH(N34,'!참조_ENUM'!$AE$3:$AE$5,0))</f>
        <v>0</v>
      </c>
      <c r="N34" s="41" t="s">
        <v>134</v>
      </c>
      <c r="O34" s="4">
        <v>0</v>
      </c>
      <c r="P34" s="4">
        <v>0</v>
      </c>
      <c r="Q34" s="7">
        <v>100</v>
      </c>
      <c r="R34" s="53">
        <v>10050101</v>
      </c>
      <c r="S34" s="4">
        <v>0</v>
      </c>
      <c r="T34" s="4">
        <v>0</v>
      </c>
      <c r="U34" s="4">
        <v>0</v>
      </c>
      <c r="V34" s="4" t="s">
        <v>204</v>
      </c>
      <c r="W34" s="4"/>
    </row>
    <row r="35" spans="1:23" ht="20.100000000000001" customHeight="1" x14ac:dyDescent="0.3">
      <c r="A35" s="7">
        <v>100502</v>
      </c>
      <c r="B35" s="85" t="s">
        <v>413</v>
      </c>
      <c r="C35" s="7">
        <v>100502</v>
      </c>
      <c r="D35" s="7" t="s">
        <v>246</v>
      </c>
      <c r="E35" s="7">
        <v>0</v>
      </c>
      <c r="F35" s="7">
        <f>INDEX('!참조_ENUM'!$B$3:$B$124,MATCH(G35,'!참조_ENUM'!$C$3:$C$124,0))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2</v>
      </c>
      <c r="L35" s="44" t="s">
        <v>161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7">
        <v>100</v>
      </c>
      <c r="R35" s="53">
        <v>10050201</v>
      </c>
      <c r="S35" s="4">
        <v>0</v>
      </c>
      <c r="T35" s="4">
        <v>0</v>
      </c>
      <c r="U35" s="4">
        <v>0</v>
      </c>
      <c r="V35" s="4" t="s">
        <v>145</v>
      </c>
      <c r="W35" s="4"/>
    </row>
    <row r="36" spans="1:23" ht="20.100000000000001" customHeight="1" x14ac:dyDescent="0.3">
      <c r="A36" s="7">
        <v>100503</v>
      </c>
      <c r="B36" s="85" t="s">
        <v>414</v>
      </c>
      <c r="C36" s="7">
        <v>100503</v>
      </c>
      <c r="D36" s="7" t="s">
        <v>247</v>
      </c>
      <c r="E36" s="7">
        <v>1</v>
      </c>
      <c r="F36" s="7">
        <f>INDEX('!참조_ENUM'!$B$3:$B$124,MATCH(G36,'!참조_ENUM'!$C$3:$C$124,0))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2</v>
      </c>
      <c r="L36" s="44" t="s">
        <v>161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7">
        <v>100</v>
      </c>
      <c r="R36" s="53">
        <v>10050301</v>
      </c>
      <c r="S36" s="4">
        <v>0</v>
      </c>
      <c r="T36" s="4">
        <v>0</v>
      </c>
      <c r="U36" s="4">
        <v>0</v>
      </c>
      <c r="V36" s="4" t="s">
        <v>204</v>
      </c>
      <c r="W36" s="4"/>
    </row>
    <row r="37" spans="1:23" ht="20.100000000000001" customHeight="1" x14ac:dyDescent="0.3">
      <c r="A37" s="7">
        <v>100504</v>
      </c>
      <c r="B37" s="85" t="s">
        <v>415</v>
      </c>
      <c r="C37" s="7">
        <v>100504</v>
      </c>
      <c r="D37" s="7" t="s">
        <v>248</v>
      </c>
      <c r="E37" s="7">
        <v>0</v>
      </c>
      <c r="F37" s="7">
        <f>INDEX('!참조_ENUM'!$B$3:$B$124,MATCH(G37,'!참조_ENUM'!$C$3:$C$124,0))</f>
        <v>1</v>
      </c>
      <c r="G37" s="33" t="s">
        <v>205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2</v>
      </c>
      <c r="L37" s="44" t="s">
        <v>161</v>
      </c>
      <c r="M37" s="4">
        <f>INDEX('!참조_ENUM'!$AD$3:$AD$5,MATCH(N37,'!참조_ENUM'!$AE$3:$AE$5,0))</f>
        <v>0</v>
      </c>
      <c r="N37" s="41" t="s">
        <v>134</v>
      </c>
      <c r="O37" s="4">
        <v>0</v>
      </c>
      <c r="P37" s="4">
        <v>0</v>
      </c>
      <c r="Q37" s="7">
        <v>100</v>
      </c>
      <c r="R37" s="53" t="s">
        <v>206</v>
      </c>
      <c r="S37" s="4">
        <v>10050401</v>
      </c>
      <c r="T37" s="4">
        <v>0</v>
      </c>
      <c r="U37" s="4">
        <v>0</v>
      </c>
      <c r="V37" s="4" t="s">
        <v>207</v>
      </c>
      <c r="W37" s="4"/>
    </row>
    <row r="38" spans="1:23" ht="20.100000000000001" customHeight="1" x14ac:dyDescent="0.3">
      <c r="A38" s="7">
        <v>100601</v>
      </c>
      <c r="B38" s="85" t="s">
        <v>388</v>
      </c>
      <c r="C38" s="7">
        <v>100601</v>
      </c>
      <c r="D38" s="7" t="s">
        <v>273</v>
      </c>
      <c r="E38" s="7">
        <v>1</v>
      </c>
      <c r="F38" s="7">
        <f>INDEX('!참조_ENUM'!$B$3:$B$124,MATCH(G38,'!참조_ENUM'!$C$3:$C$124,0))</f>
        <v>6</v>
      </c>
      <c r="G38" s="33" t="s">
        <v>133</v>
      </c>
      <c r="H38" s="7">
        <v>0</v>
      </c>
      <c r="I38" s="7">
        <v>1</v>
      </c>
      <c r="J38" s="7">
        <v>0</v>
      </c>
      <c r="K38" s="7">
        <f>INDEX('!참조_ENUM'!$AH$3:$AH$5,MATCH(L38,'!참조_ENUM'!$AI$3:$AI$5,0))</f>
        <v>2</v>
      </c>
      <c r="L38" s="44" t="s">
        <v>161</v>
      </c>
      <c r="M38" s="4">
        <f>INDEX('!참조_ENUM'!$AD$3:$AD$5,MATCH(N38,'!참조_ENUM'!$AE$3:$AE$5,0))</f>
        <v>0</v>
      </c>
      <c r="N38" s="41" t="s">
        <v>134</v>
      </c>
      <c r="O38" s="4">
        <v>0</v>
      </c>
      <c r="P38" s="4">
        <v>0</v>
      </c>
      <c r="Q38" s="7">
        <v>100</v>
      </c>
      <c r="R38" s="53" t="s">
        <v>271</v>
      </c>
      <c r="S38" s="4">
        <v>0</v>
      </c>
      <c r="T38" s="4">
        <v>0</v>
      </c>
      <c r="U38" s="4">
        <v>0</v>
      </c>
      <c r="V38" s="4" t="s">
        <v>144</v>
      </c>
      <c r="W38" s="4"/>
    </row>
    <row r="39" spans="1:23" ht="20.100000000000001" customHeight="1" x14ac:dyDescent="0.3">
      <c r="A39" s="7">
        <v>100602</v>
      </c>
      <c r="B39" s="85" t="s">
        <v>416</v>
      </c>
      <c r="C39" s="7">
        <v>100602</v>
      </c>
      <c r="D39" s="7" t="s">
        <v>274</v>
      </c>
      <c r="E39" s="7">
        <v>1</v>
      </c>
      <c r="F39" s="7">
        <f>INDEX('!참조_ENUM'!$B$3:$B$124,MATCH(G39,'!참조_ENUM'!$C$3:$C$124,0))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v>2</v>
      </c>
      <c r="L39" s="44" t="s">
        <v>161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7">
        <v>100</v>
      </c>
      <c r="R39" s="53" t="s">
        <v>272</v>
      </c>
      <c r="S39" s="4">
        <v>10060211</v>
      </c>
      <c r="T39" s="4">
        <v>0</v>
      </c>
      <c r="U39" s="4">
        <v>0</v>
      </c>
      <c r="V39" s="4" t="s">
        <v>144</v>
      </c>
      <c r="W39" s="4"/>
    </row>
    <row r="40" spans="1:23" ht="20.100000000000001" customHeight="1" x14ac:dyDescent="0.3">
      <c r="A40" s="7">
        <v>100603</v>
      </c>
      <c r="B40" s="85" t="s">
        <v>417</v>
      </c>
      <c r="C40" s="7">
        <v>100602</v>
      </c>
      <c r="D40" s="7" t="s">
        <v>275</v>
      </c>
      <c r="E40" s="7">
        <v>1</v>
      </c>
      <c r="F40" s="7">
        <f>INDEX('!참조_ENUM'!$B$3:$B$124,MATCH(G40,'!참조_ENUM'!$C$3:$C$124,0))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v>2</v>
      </c>
      <c r="L40" s="44" t="s">
        <v>161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7">
        <v>100</v>
      </c>
      <c r="R40" s="53" t="s">
        <v>283</v>
      </c>
      <c r="S40" s="4">
        <v>10060211</v>
      </c>
      <c r="T40" s="4">
        <v>0</v>
      </c>
      <c r="U40" s="4">
        <v>0</v>
      </c>
      <c r="V40" s="4" t="s">
        <v>260</v>
      </c>
      <c r="W40" s="4"/>
    </row>
    <row r="41" spans="1:23" ht="20.100000000000001" customHeight="1" x14ac:dyDescent="0.3">
      <c r="A41" s="7">
        <v>100604</v>
      </c>
      <c r="B41" s="85" t="s">
        <v>418</v>
      </c>
      <c r="C41" s="7">
        <v>100603</v>
      </c>
      <c r="D41" s="7" t="s">
        <v>277</v>
      </c>
      <c r="E41" s="7">
        <v>1</v>
      </c>
      <c r="F41" s="7">
        <f>INDEX('!참조_ENUM'!$B$3:$B$124,MATCH(G41,'!참조_ENUM'!$C$3:$C$124,0))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v>2</v>
      </c>
      <c r="L41" s="44" t="s">
        <v>270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7">
        <v>100</v>
      </c>
      <c r="R41" s="53" t="s">
        <v>284</v>
      </c>
      <c r="S41" s="4">
        <v>0</v>
      </c>
      <c r="T41" s="4">
        <v>0</v>
      </c>
      <c r="U41" s="4">
        <v>0</v>
      </c>
      <c r="V41" s="4" t="s">
        <v>204</v>
      </c>
      <c r="W41" s="4"/>
    </row>
    <row r="42" spans="1:23" ht="20.100000000000001" customHeight="1" x14ac:dyDescent="0.3">
      <c r="A42" s="7">
        <v>100605</v>
      </c>
      <c r="B42" s="85" t="s">
        <v>419</v>
      </c>
      <c r="C42" s="7">
        <v>100603</v>
      </c>
      <c r="D42" s="7" t="s">
        <v>278</v>
      </c>
      <c r="E42" s="7">
        <v>1</v>
      </c>
      <c r="F42" s="7">
        <f>INDEX('!참조_ENUM'!$B$3:$B$124,MATCH(G42,'!참조_ENUM'!$C$3:$C$124,0))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v>2</v>
      </c>
      <c r="L42" s="44" t="s">
        <v>270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7">
        <v>100</v>
      </c>
      <c r="R42" s="53" t="s">
        <v>283</v>
      </c>
      <c r="S42" s="4">
        <v>10060311</v>
      </c>
      <c r="T42" s="4">
        <v>0</v>
      </c>
      <c r="U42" s="4">
        <v>0</v>
      </c>
      <c r="V42" s="4" t="s">
        <v>260</v>
      </c>
      <c r="W42" s="4"/>
    </row>
    <row r="43" spans="1:23" ht="20.100000000000001" customHeight="1" x14ac:dyDescent="0.3">
      <c r="A43" s="7">
        <v>100606</v>
      </c>
      <c r="B43" s="85" t="s">
        <v>420</v>
      </c>
      <c r="C43" s="7">
        <v>100604</v>
      </c>
      <c r="D43" s="7" t="s">
        <v>279</v>
      </c>
      <c r="E43" s="7">
        <v>1</v>
      </c>
      <c r="F43" s="7">
        <f>INDEX('!참조_ENUM'!$B$3:$B$124,MATCH(G43,'!참조_ENUM'!$C$3:$C$124,0))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v>2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7" t="s">
        <v>276</v>
      </c>
      <c r="R43" s="53" t="s">
        <v>282</v>
      </c>
      <c r="S43" s="4">
        <v>0</v>
      </c>
      <c r="T43" s="4">
        <v>0</v>
      </c>
      <c r="U43" s="4">
        <v>0</v>
      </c>
      <c r="V43" s="4" t="s">
        <v>144</v>
      </c>
      <c r="W43" s="4"/>
    </row>
    <row r="44" spans="1:23" ht="20.100000000000001" customHeight="1" x14ac:dyDescent="0.3">
      <c r="A44" s="7">
        <v>100607</v>
      </c>
      <c r="B44" s="85" t="s">
        <v>421</v>
      </c>
      <c r="C44" s="7">
        <v>100604</v>
      </c>
      <c r="D44" s="7" t="s">
        <v>280</v>
      </c>
      <c r="E44" s="7">
        <v>1</v>
      </c>
      <c r="F44" s="7">
        <f>INDEX('!참조_ENUM'!$B$3:$B$124,MATCH(G44,'!참조_ENUM'!$C$3:$C$124,0))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v>2</v>
      </c>
      <c r="L44" s="44" t="s">
        <v>270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7">
        <v>100</v>
      </c>
      <c r="R44" s="53" t="s">
        <v>283</v>
      </c>
      <c r="S44" s="4">
        <v>10060411</v>
      </c>
      <c r="T44" s="4">
        <v>0</v>
      </c>
      <c r="U44" s="4">
        <v>0</v>
      </c>
      <c r="V44" s="4" t="s">
        <v>260</v>
      </c>
      <c r="W44" s="4"/>
    </row>
    <row r="45" spans="1:23" ht="20.100000000000001" customHeight="1" x14ac:dyDescent="0.3">
      <c r="A45" s="7">
        <v>100608</v>
      </c>
      <c r="B45" s="85" t="s">
        <v>422</v>
      </c>
      <c r="C45" s="7">
        <v>100604</v>
      </c>
      <c r="D45" s="7" t="s">
        <v>281</v>
      </c>
      <c r="E45" s="7">
        <v>1</v>
      </c>
      <c r="F45" s="7">
        <f>INDEX('!참조_ENUM'!$B$3:$B$124,MATCH(G45,'!참조_ENUM'!$C$3:$C$124,0))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v>2</v>
      </c>
      <c r="L45" s="44" t="s">
        <v>270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7">
        <v>100</v>
      </c>
      <c r="R45" s="53" t="s">
        <v>206</v>
      </c>
      <c r="S45" s="4">
        <v>10060412</v>
      </c>
      <c r="T45" s="4">
        <v>0</v>
      </c>
      <c r="U45" s="4">
        <v>0</v>
      </c>
      <c r="V45" s="4" t="s">
        <v>260</v>
      </c>
      <c r="W45" s="4"/>
    </row>
    <row r="46" spans="1:23" ht="20.100000000000001" customHeight="1" x14ac:dyDescent="0.3">
      <c r="B46" s="9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E34:E45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L34:L45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N34:N45 N5:N30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G34:G45 G5:G28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V5:V45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selection activeCell="E29" sqref="E29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203</v>
      </c>
      <c r="G6" s="33" t="s">
        <v>240</v>
      </c>
      <c r="H6" s="4">
        <v>0</v>
      </c>
      <c r="I6" s="7">
        <v>0.1</v>
      </c>
      <c r="J6" s="7">
        <v>1</v>
      </c>
      <c r="K6" s="7">
        <v>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1E-3</v>
      </c>
      <c r="L7" s="47" t="s">
        <v>153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225</v>
      </c>
      <c r="D8" s="7">
        <f>INDEX('!참조_ENUM'!$R$3:$R$7,MATCH(E8,'!참조_ENUM'!$S$3:$S$7,0))</f>
        <v>3</v>
      </c>
      <c r="E8" s="33" t="s">
        <v>237</v>
      </c>
      <c r="F8" s="7">
        <f>INDEX('!참조_ENUM'!$F$3:$F$22,MATCH(G8,'!참조_ENUM'!$G$3:$G$22,0))</f>
        <v>203</v>
      </c>
      <c r="G8" s="33" t="s">
        <v>240</v>
      </c>
      <c r="H8" s="4">
        <v>0</v>
      </c>
      <c r="I8" s="7">
        <v>0.2</v>
      </c>
      <c r="J8" s="7">
        <v>1</v>
      </c>
      <c r="K8" s="7">
        <v>1E-3</v>
      </c>
      <c r="L8" s="47" t="s">
        <v>243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224</v>
      </c>
      <c r="D9" s="7">
        <f>INDEX('!참조_ENUM'!$R$3:$R$7,MATCH(E9,'!참조_ENUM'!$S$3:$S$7,0))</f>
        <v>1</v>
      </c>
      <c r="E9" s="33" t="s">
        <v>236</v>
      </c>
      <c r="F9" s="7">
        <f>INDEX('!참조_ENUM'!$F$3:$F$22,MATCH(G9,'!참조_ENUM'!$G$3:$G$22,0))</f>
        <v>201</v>
      </c>
      <c r="G9" s="33" t="s">
        <v>239</v>
      </c>
      <c r="H9" s="4">
        <v>0</v>
      </c>
      <c r="I9" s="7">
        <v>1</v>
      </c>
      <c r="J9" s="7">
        <v>1</v>
      </c>
      <c r="K9" s="7">
        <v>1E-3</v>
      </c>
      <c r="L9" s="47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1E-3</v>
      </c>
      <c r="L14" s="47" t="s">
        <v>182</v>
      </c>
    </row>
    <row r="15" spans="1:12" x14ac:dyDescent="0.3">
      <c r="A15" s="26">
        <v>10010402</v>
      </c>
      <c r="B15" s="7">
        <f>INDEX('!참조_ENUM'!$AP$3:$AP$7,MATCH(C15,'!참조_ENUM'!$AQ$3:$AQ$7,0))</f>
        <v>1</v>
      </c>
      <c r="C15" s="33" t="s">
        <v>224</v>
      </c>
      <c r="D15" s="7">
        <f>INDEX('!참조_ENUM'!$R$3:$R$7,MATCH(E15,'!참조_ENUM'!$S$3:$S$7,0))</f>
        <v>1</v>
      </c>
      <c r="E15" s="33" t="s">
        <v>236</v>
      </c>
      <c r="F15" s="7">
        <f>INDEX('!참조_ENUM'!$F$3:$F$22,MATCH(G15,'!참조_ENUM'!$G$3:$G$22,0))</f>
        <v>201</v>
      </c>
      <c r="G15" s="33" t="s">
        <v>239</v>
      </c>
      <c r="H15" s="4">
        <v>0</v>
      </c>
      <c r="I15" s="7">
        <v>1.2</v>
      </c>
      <c r="J15" s="7">
        <v>1</v>
      </c>
      <c r="K15" s="7">
        <v>1E-3</v>
      </c>
      <c r="L15" s="47" t="s">
        <v>182</v>
      </c>
    </row>
    <row r="16" spans="1:12" x14ac:dyDescent="0.3">
      <c r="A16" s="26">
        <v>100007</v>
      </c>
      <c r="B16" s="7">
        <f>INDEX('!참조_ENUM'!$AP$3:$AP$7,MATCH(C16,'!참조_ENUM'!$AQ$3:$AQ$7,0))</f>
        <v>1</v>
      </c>
      <c r="C16" s="33" t="s">
        <v>224</v>
      </c>
      <c r="D16" s="7">
        <f>INDEX('!참조_ENUM'!$R$3:$R$7,MATCH(E16,'!참조_ENUM'!$S$3:$S$7,0))</f>
        <v>1</v>
      </c>
      <c r="E16" s="33" t="s">
        <v>236</v>
      </c>
      <c r="F16" s="7">
        <f>INDEX('!참조_ENUM'!$F$3:$F$22,MATCH(G16,'!참조_ENUM'!$G$3:$G$22,0))</f>
        <v>201</v>
      </c>
      <c r="G16" s="33" t="s">
        <v>239</v>
      </c>
      <c r="H16" s="4">
        <v>0</v>
      </c>
      <c r="I16" s="7">
        <v>1</v>
      </c>
      <c r="J16" s="7">
        <v>1</v>
      </c>
      <c r="K16" s="7">
        <v>1E-3</v>
      </c>
      <c r="L16" s="47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360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91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360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1E-3</v>
      </c>
      <c r="L29" s="59" t="s">
        <v>91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360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2.5</v>
      </c>
      <c r="J30" s="23">
        <v>1</v>
      </c>
      <c r="K30" s="23">
        <v>1E-3</v>
      </c>
      <c r="L30" s="71" t="s">
        <v>91</v>
      </c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360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91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360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1E-3</v>
      </c>
      <c r="L32" s="59" t="s">
        <v>91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360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2.5</v>
      </c>
      <c r="J33" s="23">
        <v>1</v>
      </c>
      <c r="K33" s="23">
        <v>1E-3</v>
      </c>
      <c r="L33" s="71" t="s">
        <v>91</v>
      </c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337</v>
      </c>
      <c r="H35" s="39">
        <v>0</v>
      </c>
      <c r="I35" s="37">
        <v>1.2</v>
      </c>
      <c r="J35" s="37">
        <v>1</v>
      </c>
      <c r="K35" s="37">
        <v>1E-3</v>
      </c>
      <c r="L35" s="72" t="s">
        <v>338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337</v>
      </c>
      <c r="H36" s="28">
        <v>0</v>
      </c>
      <c r="I36" s="23">
        <v>1.2</v>
      </c>
      <c r="J36" s="23">
        <v>1</v>
      </c>
      <c r="K36" s="23">
        <v>1E-3</v>
      </c>
      <c r="L36" s="71" t="s">
        <v>338</v>
      </c>
    </row>
    <row r="37" spans="1:12" x14ac:dyDescent="0.3">
      <c r="A37" s="24">
        <v>10050101</v>
      </c>
      <c r="B37" s="22">
        <f>INDEX('!참조_ENUM'!$AP$3:$AP$7,MATCH(C37,'!참조_ENUM'!$AQ$3:$AQ$7,0))</f>
        <v>1</v>
      </c>
      <c r="C37" s="32" t="s">
        <v>224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1</v>
      </c>
      <c r="C38" s="33" t="s">
        <v>224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203</v>
      </c>
      <c r="G38" s="33" t="s">
        <v>240</v>
      </c>
      <c r="H38" s="4">
        <v>0</v>
      </c>
      <c r="I38" s="7">
        <v>0.1</v>
      </c>
      <c r="J38" s="7">
        <v>1</v>
      </c>
      <c r="K38" s="7">
        <v>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1</v>
      </c>
      <c r="C39" s="34" t="s">
        <v>224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1E-3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91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1E-3</v>
      </c>
      <c r="L41" s="47" t="s">
        <v>91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1E-3</v>
      </c>
      <c r="L42" s="47" t="s">
        <v>91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2.2000000000000002</v>
      </c>
      <c r="J43" s="23">
        <v>1</v>
      </c>
      <c r="K43" s="23">
        <v>1E-3</v>
      </c>
      <c r="L43" s="71" t="s">
        <v>91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C37:C43 C5:C33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E37:E43 E5:E34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G37:G43 G5:G34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4"/>
  <sheetViews>
    <sheetView tabSelected="1" workbookViewId="0">
      <selection activeCell="C15" sqref="C15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83</v>
      </c>
      <c r="T2" s="15" t="s">
        <v>93</v>
      </c>
    </row>
    <row r="3" spans="1:20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3" t="s">
        <v>84</v>
      </c>
      <c r="T4" s="17" t="s">
        <v>94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99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100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99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269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112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96</v>
      </c>
      <c r="T12" s="4" t="b">
        <v>0</v>
      </c>
    </row>
    <row r="13" spans="1:20" x14ac:dyDescent="0.3">
      <c r="A13" s="7">
        <v>10020311</v>
      </c>
      <c r="B13" s="7">
        <f>INDEX('!참조_ENUM'!$V$3:$V$36,MATCH(C13,'!참조_ENUM'!$W$3:$W$36,0))</f>
        <v>117</v>
      </c>
      <c r="C13" s="33" t="s">
        <v>377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378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99</v>
      </c>
      <c r="T13" s="4" t="b">
        <v>1</v>
      </c>
    </row>
    <row r="14" spans="1:20" x14ac:dyDescent="0.3">
      <c r="A14" s="7">
        <v>10020511</v>
      </c>
      <c r="B14" s="7">
        <f>INDEX('!참조_ENUM'!$V$3:$V$36,MATCH(C14,'!참조_ENUM'!$W$3:$W$36,0))</f>
        <v>117</v>
      </c>
      <c r="C14" s="33" t="s">
        <v>377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378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4" t="s">
        <v>99</v>
      </c>
      <c r="T14" s="4" t="b">
        <v>1</v>
      </c>
    </row>
    <row r="15" spans="1:20" x14ac:dyDescent="0.3">
      <c r="A15" s="7">
        <v>10030311</v>
      </c>
      <c r="B15" s="7">
        <f>INDEX('!참조_ENUM'!$V$3:$V$36,MATCH(C15,'!참조_ENUM'!$W$3:$W$36,0))</f>
        <v>119</v>
      </c>
      <c r="C15" s="33" t="s">
        <v>358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359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4" t="s">
        <v>99</v>
      </c>
      <c r="T15" s="4" t="b">
        <v>1</v>
      </c>
    </row>
    <row r="16" spans="1:20" x14ac:dyDescent="0.3">
      <c r="A16" s="7">
        <v>10030511</v>
      </c>
      <c r="B16" s="7">
        <f>INDEX('!참조_ENUM'!$V$3:$V$36,MATCH(C16,'!참조_ENUM'!$W$3:$W$36,0))</f>
        <v>119</v>
      </c>
      <c r="C16" s="33" t="s">
        <v>358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359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4" t="s">
        <v>99</v>
      </c>
      <c r="T16" s="4" t="b">
        <v>1</v>
      </c>
    </row>
    <row r="17" spans="1:20" x14ac:dyDescent="0.3">
      <c r="A17" s="7">
        <v>10040211</v>
      </c>
      <c r="B17" s="7">
        <f>INDEX('!참조_ENUM'!$V$3:$V$36,MATCH(C17,'!참조_ENUM'!$W$3:$W$36,0))</f>
        <v>102</v>
      </c>
      <c r="C17" s="33" t="s">
        <v>339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4" t="s">
        <v>96</v>
      </c>
      <c r="T17" s="4" t="b">
        <v>0</v>
      </c>
    </row>
    <row r="18" spans="1:20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4" t="s">
        <v>100</v>
      </c>
      <c r="T18" s="4" t="b">
        <v>1</v>
      </c>
    </row>
    <row r="19" spans="1:20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4" t="s">
        <v>99</v>
      </c>
      <c r="T19" s="4" t="b">
        <v>1</v>
      </c>
    </row>
    <row r="20" spans="1:20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4" t="s">
        <v>211</v>
      </c>
      <c r="T20" s="4" t="b">
        <v>1</v>
      </c>
    </row>
    <row r="21" spans="1:20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4" t="s">
        <v>112</v>
      </c>
      <c r="T21" s="4" t="b">
        <v>1</v>
      </c>
    </row>
    <row r="22" spans="1:20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4" t="s">
        <v>112</v>
      </c>
      <c r="T22" s="4" t="b">
        <v>1</v>
      </c>
    </row>
    <row r="23" spans="1:20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4" t="s">
        <v>112</v>
      </c>
      <c r="T23" s="4" t="b">
        <v>1</v>
      </c>
    </row>
    <row r="24" spans="1:20" x14ac:dyDescent="0.3">
      <c r="A24" s="7">
        <v>10060412</v>
      </c>
      <c r="B24" s="7">
        <f>INDEX('!참조_ENUM'!$V$3:$V$36,MATCH(C24,'!참조_ENUM'!$W$3:$W$36,0))</f>
        <v>110</v>
      </c>
      <c r="C24" s="33" t="s">
        <v>268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201</v>
      </c>
      <c r="L24" s="33" t="s">
        <v>239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4" t="s">
        <v>112</v>
      </c>
      <c r="T24" s="4" t="b">
        <v>1</v>
      </c>
    </row>
  </sheetData>
  <phoneticPr fontId="1" type="noConversion"/>
  <dataValidations count="1">
    <dataValidation type="list" allowBlank="1" showInputMessage="1" showErrorMessage="1" sqref="T5:T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2024-02-26T11:49:15Z</dcterms:modified>
</cp:coreProperties>
</file>