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69390718-B43B-4F75-B37D-8B8800187E81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<sst xmlns="http://schemas.openxmlformats.org/spreadsheetml/2006/main" count="219" uniqueCount="134">
  <si>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</si>
  <si>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</si>
  <si>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</si>
  <si>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</si>
  <si>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</si>
  <si>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</si>
  <si>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</si>
  <si>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</si>
  <si>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</si>
  <si>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</si>
  <si>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</si>
  <si>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</si>
  <si>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</si>
  <si>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</si>
  <si>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</si>
  <si>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</si>
  <si>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</si>
  <si>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</si>
  <si>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</si>
  <si>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</si>
  <si>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</si>
  <si>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</si>
  <si>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</si>
  <si>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</si>
  <si>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</si>
  <si>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</si>
  <si>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</si>
  <si>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</si>
  <si>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</si>
  <si>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</si>
  <si>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</si>
  <si>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</si>
  <si>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</si>
  <si>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</si>
  <si>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</si>
  <si>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</si>
  <si>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</si>
  <si>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</si>
  <si>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</si>
  <si>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</si>
  <si>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</si>
  <si>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</si>
  <si>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</si>
  <si>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</si>
  <si>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</si>
  <si>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</si>
  <si>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</si>
  <si>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</si>
  <si>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</si>
  <si>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</si>
  <si>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</si>
  <si>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</si>
  <si>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</si>
  <si>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</si>
  <si>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</si>
  <si>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</si>
  <si>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</si>
  <si>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</si>
  <si>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</si>
  <si>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</si>
  <si>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</si>
  <si>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</si>
  <si>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</si>
  <si>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</si>
  <si>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</si>
  <si>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</si>
  <si>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</si>
  <si>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</si>
  <si>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</si>
  <si>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</si>
  <si>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</si>
  <si>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</si>
  <si>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</si>
  <si>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</si>
  <si>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</si>
  <si>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</si>
  <si>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</si>
  <si>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</si>
  <si>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</si>
  <si>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</si>
  <si>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</si>
  <si>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</si>
  <si>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</si>
  <si>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</si>
  <si>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</si>
  <si>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</si>
  <si>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</si>
  <si>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</si>
  <si>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</si>
  <si>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</si>
  <si>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</si>
  <si>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</si>
  <si>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</si>
  <si>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</si>
  <si>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</si>
  <si>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</si>
  <si>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</si>
  <si>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</si>
  <si>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</si>
  <si>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</si>
  <si>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</si>
  <si>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</si>
  <si>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</si>
  <si>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</si>
  <si>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</si>
  <si>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</si>
  <si>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</si>
  <si>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</si>
  <si>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</si>
  <si>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</si>
  <si>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</si>
  <si>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</si>
  <si>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</si>
  <si>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</si>
  <si>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</si>
  <si>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</si>
  <si>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</si>
  <si>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2 중열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</si>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</sst>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>
        <row r="1">
          <cell r="A1" t="str">
            <v>PROJECTILE_TYPE</v>
          </cell>
        </row>
      </sheetData>
      <sheetData sheetId="18"/>
      <sheetData sheetId="19"/>
      <sheetData sheetId="20">
        <row r="1">
          <cell r="A1" t="str">
            <v>ITEM_TYPE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A5" sqref="A5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82</v>
      </c>
    </row>
    <row r="5" spans="1:10">
      <c r="A5" s="9">
        <v>100001</v>
      </c>
      <c r="B5" s="9" t="s">
        <v>126</v>
      </c>
      <c r="C5" s="9" t="s">
        <v>46</v>
      </c>
      <c r="D5" s="11">
        <f>INDEX('!참조_ENUM'!$B$3:$B$9,MATCH(E5,'!참조_ENUM'!$C$3:$C$9,0))</f>
        <v>3</v>
      </c>
      <c r="E5" s="12" t="s">
        <v>113</v>
      </c>
      <c r="F5" s="11">
        <f>INDEX('!참조_ENUM'!$J$3:$J$7,MATCH(G5,'!참조_ENUM'!$K$3:$K$7,0))</f>
        <v>2</v>
      </c>
      <c r="G5" s="12" t="s">
        <v>114</v>
      </c>
      <c r="H5" s="11">
        <v>100001</v>
      </c>
      <c r="I5" s="4" t="s">
        <v>62</v>
      </c>
      <c r="J5" s="4" t="s">
        <v>107</v>
      </c>
    </row>
    <row r="6" spans="1:10">
      <c r="A6" s="9">
        <v>100002</v>
      </c>
      <c r="B6" s="9" t="s">
        <v>127</v>
      </c>
      <c r="C6" s="9" t="s">
        <v>53</v>
      </c>
      <c r="D6" s="11">
        <f>INDEX('!참조_ENUM'!$B$3:$B$9,MATCH(E6,'!참조_ENUM'!$C$3:$C$9,0))</f>
        <v>3</v>
      </c>
      <c r="E6" s="12" t="s">
        <v>113</v>
      </c>
      <c r="F6" s="11">
        <f>INDEX('!참조_ENUM'!$J$3:$J$7,MATCH(G6,'!참조_ENUM'!$K$3:$K$7,0))</f>
        <v>2</v>
      </c>
      <c r="G6" s="12" t="s">
        <v>114</v>
      </c>
      <c r="H6" s="11">
        <v>100002</v>
      </c>
      <c r="I6" s="4" t="s">
        <v>69</v>
      </c>
      <c r="J6" s="4" t="s">
        <v>108</v>
      </c>
    </row>
    <row r="7" spans="1:10">
      <c r="A7" s="9">
        <v>100003</v>
      </c>
      <c r="B7" s="9" t="s">
        <v>128</v>
      </c>
      <c r="C7" s="9" t="s">
        <v>54</v>
      </c>
      <c r="D7" s="11">
        <f>INDEX('!참조_ENUM'!$B$3:$B$9,MATCH(E7,'!참조_ENUM'!$C$3:$C$9,0))</f>
        <v>3</v>
      </c>
      <c r="E7" s="12" t="s">
        <v>113</v>
      </c>
      <c r="F7" s="11">
        <f>INDEX('!참조_ENUM'!$J$3:$J$7,MATCH(G7,'!참조_ENUM'!$K$3:$K$7,0))</f>
        <v>2</v>
      </c>
      <c r="G7" s="12" t="s">
        <v>114</v>
      </c>
      <c r="H7" s="11">
        <v>100003</v>
      </c>
      <c r="I7" s="4" t="s">
        <v>71</v>
      </c>
      <c r="J7" s="4" t="s">
        <v>109</v>
      </c>
    </row>
    <row r="8" spans="1:10">
      <c r="A8" s="9">
        <v>100004</v>
      </c>
      <c r="B8" s="9" t="s">
        <v>129</v>
      </c>
      <c r="C8" s="9" t="s">
        <v>56</v>
      </c>
      <c r="D8" s="11">
        <f>INDEX('!참조_ENUM'!$B$3:$B$9,MATCH(E8,'!참조_ENUM'!$C$3:$C$9,0))</f>
        <v>3</v>
      </c>
      <c r="E8" s="12" t="s">
        <v>113</v>
      </c>
      <c r="F8" s="11">
        <f>INDEX('!참조_ENUM'!$J$3:$J$7,MATCH(G8,'!참조_ENUM'!$K$3:$K$7,0))</f>
        <v>2</v>
      </c>
      <c r="G8" s="12" t="s">
        <v>114</v>
      </c>
      <c r="H8" s="11">
        <v>100004</v>
      </c>
      <c r="I8" s="4" t="s">
        <v>70</v>
      </c>
      <c r="J8" s="4" t="s">
        <v>110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113</v>
      </c>
      <c r="F9" s="11">
        <f>INDEX('!참조_ENUM'!$J$3:$J$7,MATCH(G9,'!참조_ENUM'!$K$3:$K$7,0))</f>
        <v>3</v>
      </c>
      <c r="G9" s="12" t="s">
        <v>115</v>
      </c>
      <c r="H9" s="11">
        <v>100005</v>
      </c>
      <c r="I9" s="4" t="s">
        <v>70</v>
      </c>
      <c r="J9" s="4" t="s">
        <v>111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113</v>
      </c>
      <c r="F10" s="11">
        <f>INDEX('!참조_ENUM'!$J$3:$J$7,MATCH(G10,'!참조_ENUM'!$K$3:$K$7,0))</f>
        <v>3</v>
      </c>
      <c r="G10" s="12" t="s">
        <v>115</v>
      </c>
      <c r="H10" s="11">
        <v>100006</v>
      </c>
      <c r="I10" s="4" t="s">
        <v>70</v>
      </c>
      <c r="J10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>
      <selection activeCell="M8" sqref="M8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61</v>
      </c>
    </row>
    <row r="2" spans="1:14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74</v>
      </c>
      <c r="H2" s="1" t="s">
        <v>26</v>
      </c>
      <c r="I2" s="1" t="s">
        <v>27</v>
      </c>
      <c r="J2" s="1" t="s">
        <v>28</v>
      </c>
      <c r="K2" s="1" t="s">
        <v>76</v>
      </c>
      <c r="L2" s="1" t="s">
        <v>77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75</v>
      </c>
      <c r="H4" s="3" t="s">
        <v>34</v>
      </c>
      <c r="I4" s="3" t="s">
        <v>35</v>
      </c>
      <c r="J4" s="3" t="s">
        <v>36</v>
      </c>
      <c r="K4" s="3" t="s">
        <v>78</v>
      </c>
      <c r="L4" s="3" t="s">
        <v>81</v>
      </c>
      <c r="M4" s="3" t="s">
        <v>37</v>
      </c>
      <c r="N4" s="3" t="s">
        <v>38</v>
      </c>
    </row>
    <row r="5" spans="1:14">
      <c r="A5" s="4">
        <v>100001</v>
      </c>
      <c r="B5" s="4">
        <v>3</v>
      </c>
      <c r="C5" s="4">
        <f>INDEX('!참조_ENUM'!$F$3:$F$6,MATCH(D5,'!참조_ENUM'!$G$3:$G$6,0))</f>
        <v>1</v>
      </c>
      <c r="D5" s="12" t="s">
        <v>116</v>
      </c>
      <c r="E5" s="4" t="s">
        <v>130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5</v>
      </c>
      <c r="N5" s="4" t="s">
        <v>39</v>
      </c>
    </row>
    <row r="6" spans="1:14">
      <c r="A6" s="4">
        <v>100002</v>
      </c>
      <c r="B6" s="4">
        <v>3.5</v>
      </c>
      <c r="C6" s="4">
        <f>INDEX('!참조_ENUM'!$F$3:$F$6,MATCH(D6,'!참조_ENUM'!$G$3:$G$6,0))</f>
        <v>1</v>
      </c>
      <c r="D6" s="12" t="s">
        <v>116</v>
      </c>
      <c r="E6" s="4" t="s">
        <v>131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6</v>
      </c>
      <c r="N6" s="4" t="s">
        <v>39</v>
      </c>
    </row>
    <row r="7" spans="1:14">
      <c r="A7" s="4">
        <v>100003</v>
      </c>
      <c r="B7" s="4">
        <v>12</v>
      </c>
      <c r="C7" s="4">
        <f>INDEX('!참조_ENUM'!$F$3:$F$6,MATCH(D7,'!참조_ENUM'!$G$3:$G$6,0))</f>
        <v>2</v>
      </c>
      <c r="D7" s="12" t="s">
        <v>117</v>
      </c>
      <c r="E7" s="4" t="s">
        <v>132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4.5</v>
      </c>
      <c r="N7" s="4" t="s">
        <v>39</v>
      </c>
    </row>
    <row r="8" spans="1:14">
      <c r="A8" s="4">
        <v>100004</v>
      </c>
      <c r="B8" s="4">
        <v>9</v>
      </c>
      <c r="C8" s="4">
        <f>INDEX('!참조_ENUM'!$F$3:$F$6,MATCH(D8,'!참조_ENUM'!$G$3:$G$6,0))</f>
        <v>2</v>
      </c>
      <c r="D8" s="12" t="s">
        <v>117</v>
      </c>
      <c r="E8" s="4" t="s">
        <v>133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5</v>
      </c>
      <c r="N8" s="4" t="s">
        <v>39</v>
      </c>
    </row>
    <row r="9" spans="1:14">
      <c r="A9" s="4">
        <v>100005</v>
      </c>
      <c r="B9" s="4">
        <v>12</v>
      </c>
      <c r="C9" s="4">
        <f>INDEX('!참조_ENUM'!$F$3:$F$6,MATCH(D9,'!참조_ENUM'!$G$3:$G$6,0))</f>
        <v>3</v>
      </c>
      <c r="D9" s="12" t="s">
        <v>118</v>
      </c>
      <c r="E9" s="4" t="s">
        <v>79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5</v>
      </c>
      <c r="N9" s="4" t="s">
        <v>39</v>
      </c>
    </row>
    <row r="10" spans="1:14">
      <c r="A10" s="4">
        <v>100006</v>
      </c>
      <c r="B10" s="4">
        <v>11</v>
      </c>
      <c r="C10" s="4">
        <f>INDEX('!참조_ENUM'!$F$3:$F$6,MATCH(D10,'!참조_ENUM'!$G$3:$G$6,0))</f>
        <v>3</v>
      </c>
      <c r="D10" s="12" t="s">
        <v>118</v>
      </c>
      <c r="E10" s="4" t="s">
        <v>80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5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H22" sqref="H22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105</v>
      </c>
    </row>
    <row r="2" spans="1:12">
      <c r="A2" s="1" t="s">
        <v>83</v>
      </c>
      <c r="B2" s="1" t="s">
        <v>84</v>
      </c>
      <c r="C2" s="1" t="s">
        <v>85</v>
      </c>
      <c r="D2" s="1" t="s">
        <v>87</v>
      </c>
      <c r="E2" s="1" t="s">
        <v>88</v>
      </c>
      <c r="F2" s="1" t="s">
        <v>90</v>
      </c>
      <c r="G2" s="1" t="s">
        <v>93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91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106</v>
      </c>
      <c r="B4" s="3" t="s">
        <v>49</v>
      </c>
      <c r="C4" s="3" t="s">
        <v>86</v>
      </c>
      <c r="D4" s="3" t="s">
        <v>45</v>
      </c>
      <c r="E4" s="3" t="s">
        <v>89</v>
      </c>
      <c r="F4" s="3" t="s">
        <v>92</v>
      </c>
      <c r="G4" s="3" t="s">
        <v>94</v>
      </c>
      <c r="H4" s="3" t="s">
        <v>100</v>
      </c>
      <c r="I4" s="3" t="s">
        <v>101</v>
      </c>
      <c r="J4" s="3" t="s">
        <v>102</v>
      </c>
      <c r="K4" s="3" t="s">
        <v>103</v>
      </c>
      <c r="L4" s="3" t="s">
        <v>104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114</v>
      </c>
      <c r="D5" s="4">
        <f>INDEX('!참조_ENUM'!$B$3:$B$9,MATCH(E5,'!참조_ENUM'!$C$3:$C$9,0))</f>
        <v>3</v>
      </c>
      <c r="E5" s="12" t="s">
        <v>113</v>
      </c>
      <c r="F5" s="4">
        <f>INDEX('!참조_ENUM'!$N$3:$N$7,MATCH(G5,'!참조_ENUM'!$O$3:$O$7,0))</f>
        <v>1</v>
      </c>
      <c r="G5" s="12" t="s">
        <v>125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114</v>
      </c>
      <c r="D6" s="4">
        <f>INDEX('!참조_ENUM'!$B$3:$B$9,MATCH(E6,'!참조_ENUM'!$C$3:$C$9,0))</f>
        <v>3</v>
      </c>
      <c r="E6" s="12" t="s">
        <v>113</v>
      </c>
      <c r="F6" s="4">
        <f>INDEX('!참조_ENUM'!$N$3:$N$7,MATCH(G6,'!참조_ENUM'!$O$3:$O$7,0))</f>
        <v>2</v>
      </c>
      <c r="G6" s="12" t="s">
        <v>122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114</v>
      </c>
      <c r="D7" s="4">
        <f>INDEX('!참조_ENUM'!$B$3:$B$9,MATCH(E7,'!참조_ENUM'!$C$3:$C$9,0))</f>
        <v>3</v>
      </c>
      <c r="E7" s="12" t="s">
        <v>113</v>
      </c>
      <c r="F7" s="4">
        <f>INDEX('!참조_ENUM'!$N$3:$N$7,MATCH(G7,'!참조_ENUM'!$O$3:$O$7,0))</f>
        <v>3</v>
      </c>
      <c r="G7" s="12" t="s">
        <v>123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114</v>
      </c>
      <c r="D8" s="17">
        <f>INDEX('!참조_ENUM'!$B$3:$B$9,MATCH(E8,'!참조_ENUM'!$C$3:$C$9,0))</f>
        <v>3</v>
      </c>
      <c r="E8" s="19" t="s">
        <v>113</v>
      </c>
      <c r="F8" s="17">
        <f>INDEX('!참조_ENUM'!$N$3:$N$7,MATCH(G8,'!참조_ENUM'!$O$3:$O$7,0))</f>
        <v>4</v>
      </c>
      <c r="G8" s="19" t="s">
        <v>124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115</v>
      </c>
      <c r="D9" s="16">
        <f>INDEX('!참조_ENUM'!$B$3:$B$9,MATCH(E9,'!참조_ENUM'!$C$3:$C$9,0))</f>
        <v>3</v>
      </c>
      <c r="E9" s="18" t="s">
        <v>113</v>
      </c>
      <c r="F9" s="16">
        <f>INDEX('!참조_ENUM'!$N$3:$N$7,MATCH(G9,'!참조_ENUM'!$O$3:$O$7,0))</f>
        <v>1</v>
      </c>
      <c r="G9" s="18" t="s">
        <v>121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115</v>
      </c>
      <c r="D10" s="4">
        <f>INDEX('!참조_ENUM'!$B$3:$B$9,MATCH(E10,'!참조_ENUM'!$C$3:$C$9,0))</f>
        <v>3</v>
      </c>
      <c r="E10" s="12" t="s">
        <v>113</v>
      </c>
      <c r="F10" s="4">
        <f>INDEX('!참조_ENUM'!$N$3:$N$7,MATCH(G10,'!참조_ENUM'!$O$3:$O$7,0))</f>
        <v>2</v>
      </c>
      <c r="G10" s="12" t="s">
        <v>122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115</v>
      </c>
      <c r="D11" s="4">
        <f>INDEX('!참조_ENUM'!$B$3:$B$9,MATCH(E11,'!참조_ENUM'!$C$3:$C$9,0))</f>
        <v>3</v>
      </c>
      <c r="E11" s="12" t="s">
        <v>113</v>
      </c>
      <c r="F11" s="4">
        <f>INDEX('!참조_ENUM'!$N$3:$N$7,MATCH(G11,'!참조_ENUM'!$O$3:$O$7,0))</f>
        <v>3</v>
      </c>
      <c r="G11" s="12" t="s">
        <v>123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115</v>
      </c>
      <c r="D12" s="13">
        <f>INDEX('!참조_ENUM'!$B$3:$B$9,MATCH(E12,'!참조_ENUM'!$C$3:$C$9,0))</f>
        <v>3</v>
      </c>
      <c r="E12" s="14" t="s">
        <v>113</v>
      </c>
      <c r="F12" s="13">
        <f>INDEX('!참조_ENUM'!$N$3:$N$7,MATCH(G12,'!참조_ENUM'!$O$3:$O$7,0))</f>
        <v>4</v>
      </c>
      <c r="G12" s="14" t="s">
        <v>124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119</v>
      </c>
      <c r="D13" s="20">
        <f>INDEX('!참조_ENUM'!$B$3:$B$9,MATCH(E13,'!참조_ENUM'!$C$3:$C$9,0))</f>
        <v>3</v>
      </c>
      <c r="E13" s="21" t="s">
        <v>113</v>
      </c>
      <c r="F13" s="20">
        <f>INDEX('!참조_ENUM'!$N$3:$N$7,MATCH(G13,'!참조_ENUM'!$O$3:$O$7,0))</f>
        <v>1</v>
      </c>
      <c r="G13" s="21" t="s">
        <v>121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119</v>
      </c>
      <c r="D14" s="4">
        <f>INDEX('!참조_ENUM'!$B$3:$B$9,MATCH(E14,'!참조_ENUM'!$C$3:$C$9,0))</f>
        <v>3</v>
      </c>
      <c r="E14" s="12" t="s">
        <v>113</v>
      </c>
      <c r="F14" s="4">
        <f>INDEX('!참조_ENUM'!$N$3:$N$7,MATCH(G14,'!참조_ENUM'!$O$3:$O$7,0))</f>
        <v>2</v>
      </c>
      <c r="G14" s="12" t="s">
        <v>122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119</v>
      </c>
      <c r="D15" s="4">
        <f>INDEX('!참조_ENUM'!$B$3:$B$9,MATCH(E15,'!참조_ENUM'!$C$3:$C$9,0))</f>
        <v>3</v>
      </c>
      <c r="E15" s="12" t="s">
        <v>113</v>
      </c>
      <c r="F15" s="4">
        <f>INDEX('!참조_ENUM'!$N$3:$N$7,MATCH(G15,'!참조_ENUM'!$O$3:$O$7,0))</f>
        <v>3</v>
      </c>
      <c r="G15" s="12" t="s">
        <v>123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119</v>
      </c>
      <c r="D16" s="4">
        <f>INDEX('!참조_ENUM'!$B$3:$B$9,MATCH(E16,'!참조_ENUM'!$C$3:$C$9,0))</f>
        <v>3</v>
      </c>
      <c r="E16" s="12" t="s">
        <v>120</v>
      </c>
      <c r="F16" s="4">
        <f>INDEX('!참조_ENUM'!$N$3:$N$7,MATCH(G16,'!참조_ENUM'!$O$3:$O$7,0))</f>
        <v>4</v>
      </c>
      <c r="G16" s="12" t="s">
        <v>124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2024-01-10T03:57:59Z</dcterms:modified>
</cp:coreProperties>
</file>