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Dev\Client\Prj_Sub_Culture\Android\ExcelData\"/>
    </mc:Choice>
  </mc:AlternateContent>
  <xr:revisionPtr revIDLastSave="0" documentId="13_ncr:1_{797F6856-B7C8-4E96-BF13-BF85A2357A0C}" xr6:coauthVersionLast="47" xr6:coauthVersionMax="47" xr10:uidLastSave="{00000000-0000-0000-0000-000000000000}"/>
  <bookViews>
    <workbookView xWindow="39060" yWindow="2835" windowWidth="35370" windowHeight="15435" activeTab="3" xr2:uid="{12AB0069-08DC-4F06-9A7D-57D2D5173796}"/>
  </bookViews>
  <sheets>
    <sheet name="!Usable" sheetId="4" r:id="rId1"/>
    <sheet name="!Desc" sheetId="1" r:id="rId2"/>
    <sheet name="!참조_ENUM" sheetId="3" r:id="rId3"/>
    <sheet name="npc_data" sheetId="7" r:id="rId4"/>
    <sheet name="npc_battle_data" sheetId="8" r:id="rId5"/>
    <sheet name="npc_stat_data" sheetId="9" r:id="rId6"/>
  </sheets>
  <externalReferences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3" l="1"/>
  <c r="F6" i="3"/>
  <c r="E6" i="3"/>
  <c r="G5" i="3"/>
  <c r="F5" i="3"/>
  <c r="E5" i="3"/>
  <c r="G4" i="3"/>
  <c r="F4" i="3"/>
  <c r="E4" i="3"/>
  <c r="G3" i="3"/>
  <c r="F3" i="3"/>
  <c r="E3" i="3"/>
  <c r="G2" i="3"/>
  <c r="F2" i="3"/>
  <c r="E2" i="3"/>
  <c r="E1" i="3"/>
  <c r="A4" i="3"/>
  <c r="B4" i="3"/>
  <c r="C4" i="3"/>
  <c r="A5" i="3"/>
  <c r="B5" i="3"/>
  <c r="C5" i="3"/>
  <c r="A6" i="3"/>
  <c r="B6" i="3"/>
  <c r="C6" i="3"/>
  <c r="A7" i="3"/>
  <c r="B7" i="3"/>
  <c r="C7" i="3"/>
  <c r="A8" i="3"/>
  <c r="B8" i="3"/>
  <c r="C8" i="3"/>
  <c r="A9" i="3"/>
  <c r="B9" i="3"/>
  <c r="C9" i="3"/>
  <c r="C3" i="3"/>
  <c r="B3" i="3"/>
  <c r="A3" i="3"/>
  <c r="C2" i="3"/>
  <c r="B2" i="3"/>
  <c r="A2" i="3"/>
  <c r="A1" i="3"/>
  <c r="O7" i="3"/>
  <c r="N7" i="3"/>
  <c r="M7" i="3"/>
  <c r="O6" i="3"/>
  <c r="N6" i="3"/>
  <c r="M6" i="3"/>
  <c r="O5" i="3"/>
  <c r="N5" i="3"/>
  <c r="M5" i="3"/>
  <c r="O4" i="3"/>
  <c r="N4" i="3"/>
  <c r="M4" i="3"/>
  <c r="O3" i="3"/>
  <c r="N3" i="3"/>
  <c r="G16" i="9" s="1"/>
  <c r="M3" i="3"/>
  <c r="M2" i="3"/>
  <c r="O2" i="3"/>
  <c r="N2" i="3"/>
  <c r="M1" i="3"/>
  <c r="E6" i="9" l="1"/>
  <c r="G12" i="9"/>
  <c r="G6" i="9"/>
  <c r="G10" i="9"/>
  <c r="E16" i="9"/>
  <c r="E10" i="9"/>
  <c r="E11" i="9"/>
  <c r="G11" i="9"/>
  <c r="E5" i="9"/>
  <c r="G5" i="9"/>
  <c r="E12" i="9"/>
  <c r="E13" i="9"/>
  <c r="G13" i="9"/>
  <c r="E7" i="9"/>
  <c r="G7" i="9"/>
  <c r="E14" i="9"/>
  <c r="G14" i="9"/>
  <c r="E8" i="9"/>
  <c r="G8" i="9"/>
  <c r="E15" i="9"/>
  <c r="G15" i="9"/>
  <c r="E9" i="9"/>
  <c r="G9" i="9"/>
  <c r="K7" i="3"/>
  <c r="J7" i="3"/>
  <c r="I7" i="3"/>
  <c r="K6" i="3"/>
  <c r="J6" i="3"/>
  <c r="I6" i="3"/>
  <c r="K5" i="3"/>
  <c r="J5" i="3"/>
  <c r="I5" i="3"/>
  <c r="K4" i="3"/>
  <c r="J4" i="3"/>
  <c r="I4" i="3"/>
  <c r="K3" i="3"/>
  <c r="J3" i="3"/>
  <c r="I3" i="3"/>
  <c r="K2" i="3"/>
  <c r="J2" i="3"/>
  <c r="I2" i="3"/>
  <c r="I1" i="3"/>
  <c r="C5" i="9" l="1"/>
  <c r="C10" i="9"/>
  <c r="C8" i="9"/>
  <c r="C16" i="9"/>
  <c r="C9" i="9"/>
  <c r="C15" i="9"/>
  <c r="C13" i="9"/>
  <c r="C6" i="9"/>
  <c r="C11" i="9"/>
  <c r="C14" i="9"/>
  <c r="C7" i="9"/>
  <c r="C12" i="9"/>
  <c r="E8" i="7"/>
  <c r="E9" i="7"/>
  <c r="E10" i="7"/>
  <c r="D5" i="8"/>
  <c r="D10" i="8"/>
  <c r="G10" i="7"/>
  <c r="G9" i="7"/>
  <c r="D6" i="8"/>
  <c r="D7" i="8"/>
  <c r="D8" i="8"/>
  <c r="D9" i="8"/>
  <c r="E5" i="7"/>
  <c r="E7" i="7"/>
  <c r="E6" i="7"/>
  <c r="G8" i="7"/>
  <c r="G5" i="7"/>
  <c r="G6" i="7"/>
  <c r="G7" i="7"/>
</calcChain>
</file>

<file path=xl/sharedStrings.xml><?xml version="1.0" encoding="utf-8"?>
<sst xmlns="http://schemas.openxmlformats.org/spreadsheetml/2006/main" count="165" uniqueCount="120">
  <si>
    <t>int</t>
    <phoneticPr fontId="1" type="noConversion"/>
  </si>
  <si>
    <t>(기획자 확인용) 캐릭 설명</t>
    <phoneticPr fontId="1" type="noConversion"/>
  </si>
  <si>
    <t>전투 정보 인덱스</t>
    <phoneticPr fontId="1" type="noConversion"/>
  </si>
  <si>
    <t>string</t>
    <phoneticPr fontId="1" type="noConversion"/>
  </si>
  <si>
    <t>ENUM:TRIBE_TYPE:NONE</t>
    <phoneticPr fontId="1" type="noConversion"/>
  </si>
  <si>
    <t>#desc</t>
    <phoneticPr fontId="1" type="noConversion"/>
  </si>
  <si>
    <t>name_kr</t>
    <phoneticPr fontId="1" type="noConversion"/>
  </si>
  <si>
    <t>사용 가능한 데이터 타입</t>
    <phoneticPr fontId="1" type="noConversion"/>
  </si>
  <si>
    <t>일반 데이터 타입</t>
    <phoneticPr fontId="1" type="noConversion"/>
  </si>
  <si>
    <t>double</t>
    <phoneticPr fontId="1" type="noConversion"/>
  </si>
  <si>
    <t>bool</t>
    <phoneticPr fontId="1" type="noConversion"/>
  </si>
  <si>
    <t>ENUM</t>
    <phoneticPr fontId="1" type="noConversion"/>
  </si>
  <si>
    <r>
      <t xml:space="preserve">ENUM을 사용할 경우 </t>
    </r>
    <r>
      <rPr>
        <b/>
        <sz val="11"/>
        <color rgb="FFFF0000"/>
        <rFont val="맑은 고딕"/>
        <family val="3"/>
        <charset val="129"/>
        <scheme val="minor"/>
      </rPr>
      <t>ENUM:ENUM_TYPE:NONE</t>
    </r>
    <r>
      <rPr>
        <sz val="11"/>
        <color theme="1"/>
        <rFont val="맑은 고딕"/>
        <family val="2"/>
        <charset val="129"/>
        <scheme val="minor"/>
      </rPr>
      <t xml:space="preserve"> 처럼 </t>
    </r>
    <r>
      <rPr>
        <b/>
        <sz val="11"/>
        <color rgb="FFFF0000"/>
        <rFont val="맑은 고딕"/>
        <family val="3"/>
        <charset val="129"/>
        <scheme val="minor"/>
      </rPr>
      <t>":"</t>
    </r>
    <r>
      <rPr>
        <sz val="11"/>
        <color theme="1"/>
        <rFont val="맑은 고딕"/>
        <family val="2"/>
        <charset val="129"/>
        <scheme val="minor"/>
      </rPr>
      <t xml:space="preserve"> 으로 구분하며 마지막에 초기화 값을 지정해줘야 함.</t>
    </r>
    <phoneticPr fontId="1" type="noConversion"/>
  </si>
  <si>
    <t>배열형 데이터 타입 [데이터는 "," 로 구분]</t>
    <phoneticPr fontId="1" type="noConversion"/>
  </si>
  <si>
    <t>int[]</t>
    <phoneticPr fontId="1" type="noConversion"/>
  </si>
  <si>
    <t>double[]</t>
    <phoneticPr fontId="1" type="noConversion"/>
  </si>
  <si>
    <t>string[]</t>
    <phoneticPr fontId="1" type="noConversion"/>
  </si>
  <si>
    <t>bool[]</t>
    <phoneticPr fontId="1" type="noConversion"/>
  </si>
  <si>
    <t>ENUM[]</t>
    <phoneticPr fontId="1" type="noConversion"/>
  </si>
  <si>
    <r>
      <t xml:space="preserve">ENUM을 배열로 사용할 경우 초기화 값은 지정해주지 않아도됨. 대신  </t>
    </r>
    <r>
      <rPr>
        <b/>
        <sz val="11"/>
        <color rgb="FFFF0000"/>
        <rFont val="맑은 고딕"/>
        <family val="3"/>
        <charset val="129"/>
        <scheme val="minor"/>
      </rPr>
      <t>ENUM:ENUM_TYPE[]</t>
    </r>
    <r>
      <rPr>
        <sz val="11"/>
        <color theme="1"/>
        <rFont val="맑은 고딕"/>
        <family val="2"/>
        <charset val="129"/>
        <scheme val="minor"/>
      </rPr>
      <t xml:space="preserve"> 형식으로 입력 해줘야 함.</t>
    </r>
    <phoneticPr fontId="1" type="noConversion"/>
  </si>
  <si>
    <r>
      <t xml:space="preserve">시트이름 앞에 </t>
    </r>
    <r>
      <rPr>
        <b/>
        <sz val="11"/>
        <color rgb="FFFF0000"/>
        <rFont val="맑은 고딕"/>
        <family val="3"/>
        <charset val="129"/>
        <scheme val="minor"/>
      </rPr>
      <t>!</t>
    </r>
    <r>
      <rPr>
        <sz val="11"/>
        <color theme="1"/>
        <rFont val="맑은 고딕"/>
        <family val="2"/>
        <charset val="129"/>
        <scheme val="minor"/>
      </rPr>
      <t xml:space="preserve"> 표시를 하면 해당 시트는 변환하지 않습니다.</t>
    </r>
    <phoneticPr fontId="1" type="noConversion"/>
  </si>
  <si>
    <r>
      <t xml:space="preserve">시트이름 앞에 </t>
    </r>
    <r>
      <rPr>
        <b/>
        <sz val="11"/>
        <color rgb="FFFF0000"/>
        <rFont val="맑은 고딕"/>
        <family val="3"/>
        <charset val="129"/>
        <scheme val="minor"/>
      </rPr>
      <t>@</t>
    </r>
    <r>
      <rPr>
        <sz val="11"/>
        <color theme="1"/>
        <rFont val="맑은 고딕"/>
        <family val="2"/>
        <charset val="129"/>
        <scheme val="minor"/>
      </rPr>
      <t xml:space="preserve"> 표시를 하면 </t>
    </r>
    <r>
      <rPr>
        <b/>
        <sz val="11"/>
        <color rgb="FFFF0000"/>
        <rFont val="맑은 고딕"/>
        <family val="3"/>
        <charset val="129"/>
        <scheme val="minor"/>
      </rPr>
      <t>ENUM</t>
    </r>
    <r>
      <rPr>
        <sz val="11"/>
        <color theme="1"/>
        <rFont val="맑은 고딕"/>
        <family val="2"/>
        <charset val="129"/>
        <scheme val="minor"/>
      </rPr>
      <t xml:space="preserve"> 시트로 판단하여 </t>
    </r>
    <r>
      <rPr>
        <b/>
        <sz val="11"/>
        <color rgb="FFFF0000"/>
        <rFont val="맑은 고딕"/>
        <family val="3"/>
        <charset val="129"/>
        <scheme val="minor"/>
      </rPr>
      <t>ENUM</t>
    </r>
    <r>
      <rPr>
        <sz val="11"/>
        <color theme="1"/>
        <rFont val="맑은 고딕"/>
        <family val="2"/>
        <charset val="129"/>
        <scheme val="minor"/>
      </rPr>
      <t xml:space="preserve"> 을 정의합니다.</t>
    </r>
    <phoneticPr fontId="1" type="noConversion"/>
  </si>
  <si>
    <r>
      <t xml:space="preserve">변수 이름 앞에 </t>
    </r>
    <r>
      <rPr>
        <b/>
        <sz val="11"/>
        <color rgb="FFFF0000"/>
        <rFont val="맑은 고딕"/>
        <family val="3"/>
        <charset val="129"/>
        <scheme val="minor"/>
      </rPr>
      <t>#</t>
    </r>
    <r>
      <rPr>
        <sz val="11"/>
        <color theme="1"/>
        <rFont val="맑은 고딕"/>
        <family val="2"/>
        <charset val="129"/>
        <scheme val="minor"/>
      </rPr>
      <t xml:space="preserve"> 표시를 하면 해당 컬럼은 데이터로 변환하지 않습니다. 기획 작업 시 참조할 목적으로 사용하는 컬럼입니다. (단, 데이터 타입은 지정할 필요가 있습니다.)</t>
    </r>
    <phoneticPr fontId="1" type="noConversion"/>
  </si>
  <si>
    <t>전투 인덱스</t>
    <phoneticPr fontId="1" type="noConversion"/>
  </si>
  <si>
    <t>스킬 패턴</t>
    <phoneticPr fontId="1" type="noConversion"/>
  </si>
  <si>
    <t>패시브</t>
    <phoneticPr fontId="1" type="noConversion"/>
  </si>
  <si>
    <t>체력</t>
    <phoneticPr fontId="1" type="noConversion"/>
  </si>
  <si>
    <t>공격력</t>
    <phoneticPr fontId="1" type="noConversion"/>
  </si>
  <si>
    <t>방어력</t>
    <phoneticPr fontId="1" type="noConversion"/>
  </si>
  <si>
    <t>전투 이동 속도</t>
    <phoneticPr fontId="1" type="noConversion"/>
  </si>
  <si>
    <t>전투 대사 인덱스</t>
    <phoneticPr fontId="1" type="noConversion"/>
  </si>
  <si>
    <t>아이콘</t>
    <phoneticPr fontId="1" type="noConversion"/>
  </si>
  <si>
    <t>skill_pattern</t>
    <phoneticPr fontId="1" type="noConversion"/>
  </si>
  <si>
    <t>passive_skill_group_id</t>
    <phoneticPr fontId="1" type="noConversion"/>
  </si>
  <si>
    <t>hp</t>
    <phoneticPr fontId="1" type="noConversion"/>
  </si>
  <si>
    <t>attack</t>
    <phoneticPr fontId="1" type="noConversion"/>
  </si>
  <si>
    <t>defend</t>
    <phoneticPr fontId="1" type="noConversion"/>
  </si>
  <si>
    <t>move_speed</t>
    <phoneticPr fontId="1" type="noConversion"/>
  </si>
  <si>
    <t>attack_script</t>
    <phoneticPr fontId="1" type="noConversion"/>
  </si>
  <si>
    <t>공격하자</t>
    <phoneticPr fontId="1" type="noConversion"/>
  </si>
  <si>
    <t>이름</t>
    <phoneticPr fontId="1" type="noConversion"/>
  </si>
  <si>
    <t>npc id</t>
    <phoneticPr fontId="1" type="noConversion"/>
  </si>
  <si>
    <t>npc_data_id</t>
    <phoneticPr fontId="1" type="noConversion"/>
  </si>
  <si>
    <t>설명(기획)</t>
    <phoneticPr fontId="1" type="noConversion"/>
  </si>
  <si>
    <t>종족</t>
    <phoneticPr fontId="1" type="noConversion"/>
  </si>
  <si>
    <t>tribe_type</t>
    <phoneticPr fontId="1" type="noConversion"/>
  </si>
  <si>
    <t>스테이지 1-1의 근접 몬스터 1</t>
  </si>
  <si>
    <t>npc 타입</t>
    <phoneticPr fontId="1" type="noConversion"/>
  </si>
  <si>
    <t>ENUM:NPC_TYPE:NONE</t>
    <phoneticPr fontId="1" type="noConversion"/>
  </si>
  <si>
    <t>npc_type</t>
    <phoneticPr fontId="1" type="noConversion"/>
  </si>
  <si>
    <t>npc 타입 참조</t>
    <phoneticPr fontId="1" type="noConversion"/>
  </si>
  <si>
    <t>#tribe_type_desc</t>
    <phoneticPr fontId="1" type="noConversion"/>
  </si>
  <si>
    <t>#npc_type_desc</t>
    <phoneticPr fontId="1" type="noConversion"/>
  </si>
  <si>
    <t>두더쥐</t>
  </si>
  <si>
    <t>장갑 낀 두더쥐</t>
  </si>
  <si>
    <t>스테이지 1-1의 근접 몬스터 2</t>
  </si>
  <si>
    <t>돌맹이 쥔 두더쥐</t>
  </si>
  <si>
    <t>스테이지 1-1의 원거리 몬스터 1</t>
  </si>
  <si>
    <t>철갑 낀 아르마딜로</t>
  </si>
  <si>
    <t>스테이지 1-1의 원거리 몬스터 2</t>
  </si>
  <si>
    <t>npc_battle_id</t>
    <phoneticPr fontId="1" type="noConversion"/>
  </si>
  <si>
    <t>프리팹</t>
    <phoneticPr fontId="1" type="noConversion"/>
  </si>
  <si>
    <t>prefab_path</t>
    <phoneticPr fontId="1" type="noConversion"/>
  </si>
  <si>
    <t>Npc_Data</t>
    <phoneticPr fontId="1" type="noConversion"/>
  </si>
  <si>
    <t>Npc_Battle_Data</t>
    <phoneticPr fontId="1" type="noConversion"/>
  </si>
  <si>
    <t>Assets/AssetResources/Prefabs/Units/Monster/Monster_100001</t>
    <phoneticPr fontId="1" type="noConversion"/>
  </si>
  <si>
    <t>배치 위치</t>
    <phoneticPr fontId="1" type="noConversion"/>
  </si>
  <si>
    <t>배치 표시(기획)</t>
    <phoneticPr fontId="1" type="noConversion"/>
  </si>
  <si>
    <t>ENUM:POSITION_TYPE:NONE</t>
  </si>
  <si>
    <t>string</t>
  </si>
  <si>
    <t>position_type</t>
  </si>
  <si>
    <t>#position</t>
  </si>
  <si>
    <t>Assets/AssetResources/Prefabs/Units/Monster/Monster_100002</t>
    <phoneticPr fontId="1" type="noConversion"/>
  </si>
  <si>
    <t>Assets/AssetResources/Prefabs/Units/Monster/Monster_100004</t>
    <phoneticPr fontId="1" type="noConversion"/>
  </si>
  <si>
    <t>Assets/AssetResources/Prefabs/Units/Monster/Monster_100003</t>
    <phoneticPr fontId="1" type="noConversion"/>
  </si>
  <si>
    <t>접근 사거리</t>
    <phoneticPr fontId="1" type="noConversion"/>
  </si>
  <si>
    <t>approach</t>
    <phoneticPr fontId="1" type="noConversion"/>
  </si>
  <si>
    <t>레벨</t>
    <phoneticPr fontId="1" type="noConversion"/>
  </si>
  <si>
    <t>npc_level</t>
    <phoneticPr fontId="1" type="noConversion"/>
  </si>
  <si>
    <t>회피</t>
    <phoneticPr fontId="1" type="noConversion"/>
  </si>
  <si>
    <t>명중</t>
    <phoneticPr fontId="1" type="noConversion"/>
  </si>
  <si>
    <t>evasion</t>
    <phoneticPr fontId="1" type="noConversion"/>
  </si>
  <si>
    <t>[200003, 200004]</t>
    <phoneticPr fontId="1" type="noConversion"/>
  </si>
  <si>
    <t>[200001, 200002]</t>
    <phoneticPr fontId="1" type="noConversion"/>
  </si>
  <si>
    <t>[200005, 200006]</t>
    <phoneticPr fontId="1" type="noConversion"/>
  </si>
  <si>
    <t>[200007, 200008]</t>
    <phoneticPr fontId="1" type="noConversion"/>
  </si>
  <si>
    <t>[200009, 200010]</t>
    <phoneticPr fontId="1" type="noConversion"/>
  </si>
  <si>
    <t>[200011, 200012]</t>
    <phoneticPr fontId="1" type="noConversion"/>
  </si>
  <si>
    <t>accuracy</t>
    <phoneticPr fontId="1" type="noConversion"/>
  </si>
  <si>
    <t>icon_path</t>
    <phoneticPr fontId="1" type="noConversion"/>
  </si>
  <si>
    <t>스텟 인덱스</t>
    <phoneticPr fontId="1" type="noConversion"/>
  </si>
  <si>
    <t>NPC Type</t>
    <phoneticPr fontId="1" type="noConversion"/>
  </si>
  <si>
    <t>NPC Type(기획)</t>
    <phoneticPr fontId="1" type="noConversion"/>
  </si>
  <si>
    <t>#npc_type</t>
    <phoneticPr fontId="1" type="noConversion"/>
  </si>
  <si>
    <t>종족 타입</t>
    <phoneticPr fontId="1" type="noConversion"/>
  </si>
  <si>
    <t>종족 타입(기획)</t>
    <phoneticPr fontId="1" type="noConversion"/>
  </si>
  <si>
    <t>#tribe_type</t>
    <phoneticPr fontId="1" type="noConversion"/>
  </si>
  <si>
    <t>롤 타입</t>
    <phoneticPr fontId="1" type="noConversion"/>
  </si>
  <si>
    <t>ENUM:ROLE_TYPE:NONE</t>
    <phoneticPr fontId="1" type="noConversion"/>
  </si>
  <si>
    <t>role_type</t>
    <phoneticPr fontId="1" type="noConversion"/>
  </si>
  <si>
    <t>롤 타입(기획)</t>
    <phoneticPr fontId="1" type="noConversion"/>
  </si>
  <si>
    <t>#role_type</t>
    <phoneticPr fontId="1" type="noConversion"/>
  </si>
  <si>
    <t>공격력 증가</t>
    <phoneticPr fontId="1" type="noConversion"/>
  </si>
  <si>
    <t>방어력 증가</t>
    <phoneticPr fontId="1" type="noConversion"/>
  </si>
  <si>
    <t>체력 증가</t>
    <phoneticPr fontId="1" type="noConversion"/>
  </si>
  <si>
    <t>회피 증가</t>
    <phoneticPr fontId="1" type="noConversion"/>
  </si>
  <si>
    <t>명중 증가</t>
    <phoneticPr fontId="1" type="noConversion"/>
  </si>
  <si>
    <t>attack_inc</t>
    <phoneticPr fontId="1" type="noConversion"/>
  </si>
  <si>
    <t>defend_inc</t>
    <phoneticPr fontId="1" type="noConversion"/>
  </si>
  <si>
    <t>hp_inc</t>
    <phoneticPr fontId="1" type="noConversion"/>
  </si>
  <si>
    <t>evation_inc</t>
    <phoneticPr fontId="1" type="noConversion"/>
  </si>
  <si>
    <t>accuracy_inc</t>
    <phoneticPr fontId="1" type="noConversion"/>
  </si>
  <si>
    <t>Npc_Level_Stat_Data</t>
    <phoneticPr fontId="1" type="noConversion"/>
  </si>
  <si>
    <t>npc_level_stat_id</t>
    <phoneticPr fontId="1" type="noConversion"/>
  </si>
  <si>
    <t>Assets/AssetResources/Textures/Card/Npc_Icon/NPC_100001</t>
  </si>
  <si>
    <t>Assets/AssetResources/Textures/Card/Npc_Icon/NPC_100002</t>
    <phoneticPr fontId="1" type="noConversion"/>
  </si>
  <si>
    <t>Assets/AssetResources/Textures/Card/Npc_Icon/NPC_100003</t>
  </si>
  <si>
    <t>Assets/AssetResources/Textures/Card/Npc_Icon/NPC_100004</t>
  </si>
  <si>
    <t>Assets/AssetResources/Textures/Card/Npc_Icon/NPC_100005</t>
  </si>
  <si>
    <t>Assets/AssetResources/Textures/Card/Npc_Icon/NPC_100006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</si>
</sst>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theme="8" tint="-0.249977111117893"/>
      <name val="맑은 고딕"/>
      <family val="3"/>
      <charset val="129"/>
      <scheme val="minor"/>
    </font>
    <font>
      <sz val="11"/>
      <color theme="1"/>
      <name val="Malgun Gothic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2" fillId="5" borderId="1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3" fillId="4" borderId="2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6" borderId="1" xfId="0" applyFill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Dev\Client\Prj_Sub_Culture\Android\ExcelData\Enums_01.xlsx" TargetMode="External"/><Relationship Id="rId1" Type="http://schemas.openxmlformats.org/officeDocument/2006/relationships/externalLinkPath" Target="Enums_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@tribe"/>
      <sheetName val="@stage"/>
      <sheetName val="@position"/>
      <sheetName val="@role"/>
      <sheetName val="@npc"/>
      <sheetName val="@target_rule"/>
      <sheetName val="@character_sort"/>
      <sheetName val="@stage_common"/>
      <sheetName val="@second_target_rule"/>
      <sheetName val="@effect"/>
      <sheetName val="@stat"/>
      <sheetName val="@team_type"/>
      <sheetName val="@touch_body_type"/>
      <sheetName val="@touch_gesture_type"/>
      <sheetName val="@target_type"/>
      <sheetName val="@onetime_effect_type"/>
      <sheetName val="@duration_effect_type"/>
      <sheetName val="@persistence_type"/>
      <sheetName val="@projectile_type"/>
      <sheetName val="@inequality_type"/>
      <sheetName val="@skill_type"/>
      <sheetName val="@item_type"/>
    </sheetNames>
    <sheetDataSet>
      <sheetData sheetId="0">
        <row r="1">
          <cell r="A1" t="str">
            <v>TRIBE_TYPE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HUMAN</v>
          </cell>
          <cell r="B5">
            <v>1</v>
          </cell>
          <cell r="C5" t="str">
            <v>인간종족</v>
          </cell>
        </row>
        <row r="6">
          <cell r="A6" t="str">
            <v>ELF</v>
          </cell>
          <cell r="B6">
            <v>2</v>
          </cell>
          <cell r="C6" t="str">
            <v>엘프족</v>
          </cell>
        </row>
        <row r="7">
          <cell r="A7" t="str">
            <v>WEREBEAST</v>
          </cell>
          <cell r="B7">
            <v>3</v>
          </cell>
          <cell r="C7" t="str">
            <v>수인족</v>
          </cell>
        </row>
        <row r="8">
          <cell r="A8" t="str">
            <v>ANDROID</v>
          </cell>
          <cell r="B8">
            <v>4</v>
          </cell>
          <cell r="C8" t="str">
            <v>안드로이드</v>
          </cell>
        </row>
        <row r="9">
          <cell r="A9" t="str">
            <v>DEVIL</v>
          </cell>
          <cell r="B9">
            <v>5</v>
          </cell>
          <cell r="C9" t="str">
            <v>악마</v>
          </cell>
        </row>
        <row r="10">
          <cell r="A10" t="str">
            <v>ANGEL</v>
          </cell>
          <cell r="B10">
            <v>6</v>
          </cell>
          <cell r="C10" t="str">
            <v>천사</v>
          </cell>
        </row>
      </sheetData>
      <sheetData sheetId="1"/>
      <sheetData sheetId="2">
        <row r="1">
          <cell r="A1" t="str">
            <v>POSITION_TYPE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FRONT</v>
          </cell>
          <cell r="B5">
            <v>1</v>
          </cell>
          <cell r="C5" t="str">
            <v>전열 배치</v>
          </cell>
        </row>
        <row r="6">
          <cell r="A6" t="str">
            <v>MIDDLE</v>
          </cell>
          <cell r="B6">
            <v>2</v>
          </cell>
          <cell r="C6" t="str">
            <v>중열 배치</v>
          </cell>
        </row>
        <row r="7">
          <cell r="A7" t="str">
            <v>BACK</v>
          </cell>
          <cell r="B7">
            <v>3</v>
          </cell>
          <cell r="C7" t="str">
            <v>후열 배치</v>
          </cell>
        </row>
      </sheetData>
      <sheetData sheetId="3">
        <row r="1">
          <cell r="A1" t="str">
            <v>ROLE_TYPE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TANKER</v>
          </cell>
          <cell r="B5">
            <v>1</v>
          </cell>
          <cell r="C5" t="str">
            <v>탱커</v>
          </cell>
        </row>
        <row r="6">
          <cell r="A6" t="str">
            <v>DEARLER</v>
          </cell>
          <cell r="B6">
            <v>2</v>
          </cell>
          <cell r="C6" t="str">
            <v>딜러</v>
          </cell>
        </row>
        <row r="7">
          <cell r="A7" t="str">
            <v>SUPPORTER</v>
          </cell>
          <cell r="B7">
            <v>3</v>
          </cell>
          <cell r="C7" t="str">
            <v>서포터</v>
          </cell>
        </row>
        <row r="8">
          <cell r="A8" t="str">
            <v>HEALER</v>
          </cell>
          <cell r="B8">
            <v>4</v>
          </cell>
          <cell r="C8" t="str">
            <v>힐러</v>
          </cell>
        </row>
      </sheetData>
      <sheetData sheetId="4">
        <row r="1">
          <cell r="A1" t="str">
            <v>NPC_TYPE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NPC</v>
          </cell>
          <cell r="B5">
            <v>1</v>
          </cell>
          <cell r="C5" t="str">
            <v>우호 NPC</v>
          </cell>
        </row>
        <row r="6">
          <cell r="A6" t="str">
            <v>NORMAL</v>
          </cell>
          <cell r="B6">
            <v>2</v>
          </cell>
          <cell r="C6" t="str">
            <v>일반 몬스터</v>
          </cell>
        </row>
        <row r="7">
          <cell r="A7" t="str">
            <v>ELITE</v>
          </cell>
          <cell r="B7">
            <v>3</v>
          </cell>
          <cell r="C7" t="str">
            <v>엘리트 몬스터</v>
          </cell>
        </row>
        <row r="8">
          <cell r="A8" t="str">
            <v>BOSS</v>
          </cell>
          <cell r="B8">
            <v>4</v>
          </cell>
          <cell r="C8" t="str">
            <v>보스 몬스터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1">
          <cell r="A1" t="str">
            <v>ITEM_TYPE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A676B-ADC0-4DC0-BBCE-DB25FD7926D5}">
  <dimension ref="A1:B23"/>
  <sheetViews>
    <sheetView workbookViewId="0">
      <selection activeCell="D44" sqref="D44"/>
    </sheetView>
  </sheetViews>
  <sheetFormatPr defaultRowHeight="16.5"/>
  <sheetData>
    <row r="1" spans="1:2">
      <c r="A1" t="s">
        <v>7</v>
      </c>
    </row>
    <row r="3" spans="1:2">
      <c r="A3" s="6" t="s">
        <v>8</v>
      </c>
    </row>
    <row r="4" spans="1:2">
      <c r="A4" s="7" t="s">
        <v>0</v>
      </c>
    </row>
    <row r="5" spans="1:2">
      <c r="A5" s="7" t="s">
        <v>9</v>
      </c>
    </row>
    <row r="6" spans="1:2">
      <c r="A6" s="7" t="s">
        <v>3</v>
      </c>
    </row>
    <row r="7" spans="1:2">
      <c r="A7" s="7" t="s">
        <v>10</v>
      </c>
    </row>
    <row r="8" spans="1:2">
      <c r="A8" s="7" t="s">
        <v>11</v>
      </c>
      <c r="B8" t="s">
        <v>12</v>
      </c>
    </row>
    <row r="10" spans="1:2">
      <c r="A10" s="6" t="s">
        <v>13</v>
      </c>
    </row>
    <row r="11" spans="1:2">
      <c r="A11" s="7" t="s">
        <v>14</v>
      </c>
    </row>
    <row r="12" spans="1:2">
      <c r="A12" s="7" t="s">
        <v>15</v>
      </c>
    </row>
    <row r="13" spans="1:2">
      <c r="A13" s="7" t="s">
        <v>16</v>
      </c>
    </row>
    <row r="14" spans="1:2">
      <c r="A14" s="7" t="s">
        <v>17</v>
      </c>
    </row>
    <row r="15" spans="1:2">
      <c r="A15" s="7" t="s">
        <v>18</v>
      </c>
      <c r="B15" t="s">
        <v>19</v>
      </c>
    </row>
    <row r="19" spans="1:1">
      <c r="A19" t="s">
        <v>20</v>
      </c>
    </row>
    <row r="21" spans="1:1">
      <c r="A21" t="s">
        <v>21</v>
      </c>
    </row>
    <row r="23" spans="1:1">
      <c r="A23" t="s">
        <v>22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C7321-ADBB-4F25-B4FE-109270DC0565}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5FBD5-DEC5-4BB7-BF75-CE8046386F75}">
  <dimension ref="A1:O9"/>
  <sheetViews>
    <sheetView workbookViewId="0">
      <selection activeCell="N3" sqref="N3"/>
    </sheetView>
  </sheetViews>
  <sheetFormatPr defaultRowHeight="16.5"/>
  <cols>
    <col min="1" max="1" width="11.875" bestFit="1" customWidth="1"/>
    <col min="2" max="2" width="12.25" customWidth="1"/>
    <col min="3" max="3" width="11" bestFit="1" customWidth="1"/>
    <col min="5" max="5" width="15.375" bestFit="1" customWidth="1"/>
    <col min="11" max="11" width="13.75" bestFit="1" customWidth="1"/>
    <col min="13" max="13" width="12.125" bestFit="1" customWidth="1"/>
  </cols>
  <sheetData>
    <row r="1" spans="1:15">
      <c r="A1" t="str">
        <f>'[1]@tribe'!$A$1</f>
        <v>TRIBE_TYPE</v>
      </c>
      <c r="E1" t="str">
        <f>'[1]@position'!$A$1</f>
        <v>POSITION_TYPE</v>
      </c>
      <c r="I1" t="str">
        <f>'[1]@npc'!$A$1</f>
        <v>NPC_TYPE</v>
      </c>
      <c r="M1" t="str">
        <f>'[1]@role'!$A$1</f>
        <v>ROLE_TYPE</v>
      </c>
    </row>
    <row r="2" spans="1:15">
      <c r="A2" s="5" t="str">
        <f>'[1]@tribe'!$A$3</f>
        <v>type</v>
      </c>
      <c r="B2" s="5" t="str">
        <f>'[1]@tribe'!$B$3</f>
        <v>value</v>
      </c>
      <c r="C2" s="1" t="str">
        <f>'[1]@tribe'!$C$3</f>
        <v>comment</v>
      </c>
      <c r="E2" s="5" t="str">
        <f>'[1]@position'!$A3</f>
        <v>type</v>
      </c>
      <c r="F2" s="5" t="str">
        <f>'[1]@position'!$B3</f>
        <v>value</v>
      </c>
      <c r="G2" s="1" t="str">
        <f>'[1]@position'!$C3</f>
        <v>comment</v>
      </c>
      <c r="I2" s="5" t="str">
        <f>'[1]@npc'!$A3</f>
        <v>type</v>
      </c>
      <c r="J2" s="5" t="str">
        <f>'[1]@npc'!$B3</f>
        <v>value</v>
      </c>
      <c r="K2" s="1" t="str">
        <f>'[1]@npc'!$C3</f>
        <v>comment</v>
      </c>
      <c r="M2" s="5" t="str">
        <f>'[1]@role'!$A3</f>
        <v>type</v>
      </c>
      <c r="N2" s="5" t="str">
        <f>'[1]@role'!$B3</f>
        <v>value</v>
      </c>
      <c r="O2" s="1" t="str">
        <f>'[1]@role'!$C3</f>
        <v>comment</v>
      </c>
    </row>
    <row r="3" spans="1:15">
      <c r="A3" s="4" t="str">
        <f>'[1]@tribe'!$A4</f>
        <v>NONE</v>
      </c>
      <c r="B3" s="4">
        <f>'[1]@tribe'!$B4</f>
        <v>0</v>
      </c>
      <c r="C3" s="4" t="str">
        <f>'[1]@tribe'!$C4</f>
        <v>NONE</v>
      </c>
      <c r="E3" s="4" t="str">
        <f>'[1]@position'!$A4</f>
        <v>NONE</v>
      </c>
      <c r="F3" s="4">
        <f>'[1]@position'!$B4</f>
        <v>0</v>
      </c>
      <c r="G3" s="4" t="str">
        <f>'[1]@position'!$C4</f>
        <v>NONE</v>
      </c>
      <c r="I3" s="4" t="str">
        <f>'[1]@npc'!$A4</f>
        <v>NONE</v>
      </c>
      <c r="J3" s="4">
        <f>'[1]@npc'!$B4</f>
        <v>0</v>
      </c>
      <c r="K3" s="4" t="str">
        <f>'[1]@npc'!$C4</f>
        <v>NONE</v>
      </c>
      <c r="M3" s="4" t="str">
        <f>'[1]@role'!$A4</f>
        <v>NONE</v>
      </c>
      <c r="N3" s="4">
        <f>'[1]@role'!$B4</f>
        <v>0</v>
      </c>
      <c r="O3" s="4" t="str">
        <f>'[1]@role'!$C4</f>
        <v>NONE</v>
      </c>
    </row>
    <row r="4" spans="1:15">
      <c r="A4" s="4" t="str">
        <f>'[1]@tribe'!$A5</f>
        <v>HUMAN</v>
      </c>
      <c r="B4" s="4">
        <f>'[1]@tribe'!$B5</f>
        <v>1</v>
      </c>
      <c r="C4" s="4" t="str">
        <f>'[1]@tribe'!$C5</f>
        <v>인간종족</v>
      </c>
      <c r="E4" s="4" t="str">
        <f>'[1]@position'!$A5</f>
        <v>FRONT</v>
      </c>
      <c r="F4" s="4">
        <f>'[1]@position'!$B5</f>
        <v>1</v>
      </c>
      <c r="G4" s="4" t="str">
        <f>'[1]@position'!$C5</f>
        <v>전열 배치</v>
      </c>
      <c r="I4" s="4" t="str">
        <f>'[1]@npc'!$A5</f>
        <v>NPC</v>
      </c>
      <c r="J4" s="4">
        <f>'[1]@npc'!$B5</f>
        <v>1</v>
      </c>
      <c r="K4" s="4" t="str">
        <f>'[1]@npc'!$C5</f>
        <v>우호 NPC</v>
      </c>
      <c r="M4" s="4" t="str">
        <f>'[1]@role'!$A5</f>
        <v>TANKER</v>
      </c>
      <c r="N4" s="4">
        <f>'[1]@role'!$B5</f>
        <v>1</v>
      </c>
      <c r="O4" s="4" t="str">
        <f>'[1]@role'!$C5</f>
        <v>탱커</v>
      </c>
    </row>
    <row r="5" spans="1:15">
      <c r="A5" s="4" t="str">
        <f>'[1]@tribe'!$A6</f>
        <v>ELF</v>
      </c>
      <c r="B5" s="4">
        <f>'[1]@tribe'!$B6</f>
        <v>2</v>
      </c>
      <c r="C5" s="4" t="str">
        <f>'[1]@tribe'!$C6</f>
        <v>엘프족</v>
      </c>
      <c r="E5" s="4" t="str">
        <f>'[1]@position'!$A6</f>
        <v>MIDDLE</v>
      </c>
      <c r="F5" s="4">
        <f>'[1]@position'!$B6</f>
        <v>2</v>
      </c>
      <c r="G5" s="4" t="str">
        <f>'[1]@position'!$C6</f>
        <v>중열 배치</v>
      </c>
      <c r="I5" s="4" t="str">
        <f>'[1]@npc'!$A6</f>
        <v>NORMAL</v>
      </c>
      <c r="J5" s="4">
        <f>'[1]@npc'!$B6</f>
        <v>2</v>
      </c>
      <c r="K5" s="4" t="str">
        <f>'[1]@npc'!$C6</f>
        <v>일반 몬스터</v>
      </c>
      <c r="M5" s="4" t="str">
        <f>'[1]@role'!$A6</f>
        <v>DEARLER</v>
      </c>
      <c r="N5" s="4">
        <f>'[1]@role'!$B6</f>
        <v>2</v>
      </c>
      <c r="O5" s="4" t="str">
        <f>'[1]@role'!$C6</f>
        <v>딜러</v>
      </c>
    </row>
    <row r="6" spans="1:15">
      <c r="A6" s="4" t="str">
        <f>'[1]@tribe'!$A7</f>
        <v>WEREBEAST</v>
      </c>
      <c r="B6" s="4">
        <f>'[1]@tribe'!$B7</f>
        <v>3</v>
      </c>
      <c r="C6" s="4" t="str">
        <f>'[1]@tribe'!$C7</f>
        <v>수인족</v>
      </c>
      <c r="E6" s="4" t="str">
        <f>'[1]@position'!$A7</f>
        <v>BACK</v>
      </c>
      <c r="F6" s="4">
        <f>'[1]@position'!$B7</f>
        <v>3</v>
      </c>
      <c r="G6" s="4" t="str">
        <f>'[1]@position'!$C7</f>
        <v>후열 배치</v>
      </c>
      <c r="I6" s="4" t="str">
        <f>'[1]@npc'!$A7</f>
        <v>ELITE</v>
      </c>
      <c r="J6" s="4">
        <f>'[1]@npc'!$B7</f>
        <v>3</v>
      </c>
      <c r="K6" s="4" t="str">
        <f>'[1]@npc'!$C7</f>
        <v>엘리트 몬스터</v>
      </c>
      <c r="M6" s="4" t="str">
        <f>'[1]@role'!$A7</f>
        <v>SUPPORTER</v>
      </c>
      <c r="N6" s="4">
        <f>'[1]@role'!$B7</f>
        <v>3</v>
      </c>
      <c r="O6" s="4" t="str">
        <f>'[1]@role'!$C7</f>
        <v>서포터</v>
      </c>
    </row>
    <row r="7" spans="1:15">
      <c r="A7" s="4" t="str">
        <f>'[1]@tribe'!$A8</f>
        <v>ANDROID</v>
      </c>
      <c r="B7" s="4">
        <f>'[1]@tribe'!$B8</f>
        <v>4</v>
      </c>
      <c r="C7" s="4" t="str">
        <f>'[1]@tribe'!$C8</f>
        <v>안드로이드</v>
      </c>
      <c r="I7" s="4" t="str">
        <f>'[1]@npc'!$A8</f>
        <v>BOSS</v>
      </c>
      <c r="J7" s="4">
        <f>'[1]@npc'!$B8</f>
        <v>4</v>
      </c>
      <c r="K7" s="4" t="str">
        <f>'[1]@npc'!$C8</f>
        <v>보스 몬스터</v>
      </c>
      <c r="M7" s="4" t="str">
        <f>'[1]@role'!$A8</f>
        <v>HEALER</v>
      </c>
      <c r="N7" s="4">
        <f>'[1]@role'!$B8</f>
        <v>4</v>
      </c>
      <c r="O7" s="4" t="str">
        <f>'[1]@role'!$C8</f>
        <v>힐러</v>
      </c>
    </row>
    <row r="8" spans="1:15">
      <c r="A8" s="4" t="str">
        <f>'[1]@tribe'!$A9</f>
        <v>DEVIL</v>
      </c>
      <c r="B8" s="4">
        <f>'[1]@tribe'!$B9</f>
        <v>5</v>
      </c>
      <c r="C8" s="4" t="str">
        <f>'[1]@tribe'!$C9</f>
        <v>악마</v>
      </c>
    </row>
    <row r="9" spans="1:15">
      <c r="A9" s="4" t="str">
        <f>'[1]@tribe'!$A10</f>
        <v>ANGEL</v>
      </c>
      <c r="B9" s="4">
        <f>'[1]@tribe'!$B10</f>
        <v>6</v>
      </c>
      <c r="C9" s="4" t="str">
        <f>'[1]@tribe'!$C10</f>
        <v>천사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E7D1C-7B8D-4483-81F6-73DFC9B1D584}">
  <dimension ref="A1:J10"/>
  <sheetViews>
    <sheetView tabSelected="1" workbookViewId="0">
      <selection activeCell="J5" sqref="J5:J10"/>
    </sheetView>
  </sheetViews>
  <sheetFormatPr defaultRowHeight="16.5"/>
  <cols>
    <col min="1" max="1" width="13.625" bestFit="1" customWidth="1"/>
    <col min="2" max="2" width="18.25" customWidth="1"/>
    <col min="3" max="3" width="32.75" customWidth="1"/>
    <col min="4" max="4" width="25.75" style="10" bestFit="1" customWidth="1"/>
    <col min="5" max="5" width="25.125" bestFit="1" customWidth="1"/>
    <col min="6" max="6" width="25.125" style="10" customWidth="1"/>
    <col min="7" max="7" width="25.125" customWidth="1"/>
    <col min="8" max="8" width="16.75" style="10" bestFit="1" customWidth="1"/>
    <col min="9" max="9" width="59.375" bestFit="1" customWidth="1"/>
    <col min="10" max="10" width="56.875" bestFit="1" customWidth="1"/>
  </cols>
  <sheetData>
    <row r="1" spans="1:10">
      <c r="A1" t="s">
        <v>63</v>
      </c>
    </row>
    <row r="2" spans="1:10">
      <c r="A2" s="1" t="s">
        <v>41</v>
      </c>
      <c r="B2" s="1" t="s">
        <v>40</v>
      </c>
      <c r="C2" s="1" t="s">
        <v>43</v>
      </c>
      <c r="D2" s="1" t="s">
        <v>44</v>
      </c>
      <c r="E2" s="1" t="s">
        <v>1</v>
      </c>
      <c r="F2" s="1" t="s">
        <v>47</v>
      </c>
      <c r="G2" s="1" t="s">
        <v>50</v>
      </c>
      <c r="H2" s="1" t="s">
        <v>2</v>
      </c>
      <c r="I2" s="1" t="s">
        <v>61</v>
      </c>
      <c r="J2" s="1" t="s">
        <v>31</v>
      </c>
    </row>
    <row r="3" spans="1:10">
      <c r="A3" s="2" t="s">
        <v>0</v>
      </c>
      <c r="B3" s="2" t="s">
        <v>3</v>
      </c>
      <c r="C3" s="2" t="s">
        <v>3</v>
      </c>
      <c r="D3" s="2" t="s">
        <v>4</v>
      </c>
      <c r="E3" s="2" t="s">
        <v>3</v>
      </c>
      <c r="F3" s="2" t="s">
        <v>48</v>
      </c>
      <c r="G3" s="2" t="s">
        <v>3</v>
      </c>
      <c r="H3" s="2" t="s">
        <v>0</v>
      </c>
      <c r="I3" s="2" t="s">
        <v>3</v>
      </c>
      <c r="J3" s="2" t="s">
        <v>3</v>
      </c>
    </row>
    <row r="4" spans="1:10">
      <c r="A4" s="8" t="s">
        <v>42</v>
      </c>
      <c r="B4" s="8" t="s">
        <v>6</v>
      </c>
      <c r="C4" s="8" t="s">
        <v>5</v>
      </c>
      <c r="D4" s="8" t="s">
        <v>45</v>
      </c>
      <c r="E4" s="8" t="s">
        <v>51</v>
      </c>
      <c r="F4" s="8" t="s">
        <v>49</v>
      </c>
      <c r="G4" s="8" t="s">
        <v>52</v>
      </c>
      <c r="H4" s="8" t="s">
        <v>60</v>
      </c>
      <c r="I4" s="8" t="s">
        <v>62</v>
      </c>
      <c r="J4" s="3" t="s">
        <v>89</v>
      </c>
    </row>
    <row r="5" spans="1:10">
      <c r="A5" s="9">
        <v>100001</v>
      </c>
      <c r="B5" s="9" t="s">
        <v>53</v>
      </c>
      <c r="C5" s="9" t="s">
        <v>46</v>
      </c>
      <c r="D5" s="11">
        <v>3</v>
      </c>
      <c r="E5" s="12" t="str">
        <f>INDEX('!참조_ENUM'!$C$3:$C$9,MATCH(D5,'!참조_ENUM'!$B$3:$B$9,0))</f>
        <v>수인족</v>
      </c>
      <c r="F5" s="11">
        <v>2</v>
      </c>
      <c r="G5" s="12" t="str">
        <f>INDEX('!참조_ENUM'!$K$3:$K$7,MATCH(F5,'!참조_ENUM'!$J$3:$J$7,0))</f>
        <v>일반 몬스터</v>
      </c>
      <c r="H5" s="11">
        <v>100001</v>
      </c>
      <c r="I5" s="4" t="s">
        <v>65</v>
      </c>
      <c r="J5" s="4" t="s">
        <v>114</v>
      </c>
    </row>
    <row r="6" spans="1:10">
      <c r="A6" s="9">
        <v>100002</v>
      </c>
      <c r="B6" s="9" t="s">
        <v>54</v>
      </c>
      <c r="C6" s="9" t="s">
        <v>55</v>
      </c>
      <c r="D6" s="11">
        <v>3</v>
      </c>
      <c r="E6" s="12" t="str">
        <f>INDEX('!참조_ENUM'!$C$3:$C$9,MATCH(D6,'!참조_ENUM'!$B$3:$B$9,0))</f>
        <v>수인족</v>
      </c>
      <c r="F6" s="11">
        <v>2</v>
      </c>
      <c r="G6" s="12" t="str">
        <f>INDEX('!참조_ENUM'!$K$3:$K$7,MATCH(F6,'!참조_ENUM'!$J$3:$J$7,0))</f>
        <v>일반 몬스터</v>
      </c>
      <c r="H6" s="11">
        <v>100002</v>
      </c>
      <c r="I6" s="4" t="s">
        <v>72</v>
      </c>
      <c r="J6" s="4" t="s">
        <v>115</v>
      </c>
    </row>
    <row r="7" spans="1:10">
      <c r="A7" s="9">
        <v>100003</v>
      </c>
      <c r="B7" s="9" t="s">
        <v>56</v>
      </c>
      <c r="C7" s="9" t="s">
        <v>57</v>
      </c>
      <c r="D7" s="11">
        <v>3</v>
      </c>
      <c r="E7" s="12" t="str">
        <f>INDEX('!참조_ENUM'!$C$3:$C$9,MATCH(D7,'!참조_ENUM'!$B$3:$B$9,0))</f>
        <v>수인족</v>
      </c>
      <c r="F7" s="11">
        <v>2</v>
      </c>
      <c r="G7" s="12" t="str">
        <f>INDEX('!참조_ENUM'!$K$3:$K$7,MATCH(F7,'!참조_ENUM'!$J$3:$J$7,0))</f>
        <v>일반 몬스터</v>
      </c>
      <c r="H7" s="11">
        <v>100003</v>
      </c>
      <c r="I7" s="4" t="s">
        <v>74</v>
      </c>
      <c r="J7" s="4" t="s">
        <v>116</v>
      </c>
    </row>
    <row r="8" spans="1:10">
      <c r="A8" s="9">
        <v>100004</v>
      </c>
      <c r="B8" s="9" t="s">
        <v>58</v>
      </c>
      <c r="C8" s="9" t="s">
        <v>59</v>
      </c>
      <c r="D8" s="11">
        <v>3</v>
      </c>
      <c r="E8" s="12" t="str">
        <f>INDEX('!참조_ENUM'!$C$3:$C$9,MATCH(D8,'!참조_ENUM'!$B$3:$B$9,0))</f>
        <v>수인족</v>
      </c>
      <c r="F8" s="11">
        <v>3</v>
      </c>
      <c r="G8" s="12" t="str">
        <f>INDEX('!참조_ENUM'!$K$3:$K$7,MATCH(F8,'!참조_ENUM'!$J$3:$J$7,0))</f>
        <v>엘리트 몬스터</v>
      </c>
      <c r="H8" s="11">
        <v>100004</v>
      </c>
      <c r="I8" s="4" t="s">
        <v>73</v>
      </c>
      <c r="J8" s="4" t="s">
        <v>117</v>
      </c>
    </row>
    <row r="9" spans="1:10">
      <c r="A9" s="9">
        <v>100005</v>
      </c>
      <c r="B9" s="9" t="s">
        <v>58</v>
      </c>
      <c r="C9" s="9" t="s">
        <v>59</v>
      </c>
      <c r="D9" s="11">
        <v>3</v>
      </c>
      <c r="E9" s="12" t="str">
        <f>INDEX('!참조_ENUM'!$C$3:$C$9,MATCH(D9,'!참조_ENUM'!$B$3:$B$9,0))</f>
        <v>수인족</v>
      </c>
      <c r="F9" s="11">
        <v>3</v>
      </c>
      <c r="G9" s="12" t="str">
        <f>INDEX('!참조_ENUM'!$K$3:$K$7,MATCH(F9,'!참조_ENUM'!$J$3:$J$7,0))</f>
        <v>엘리트 몬스터</v>
      </c>
      <c r="H9" s="11">
        <v>100005</v>
      </c>
      <c r="I9" s="4" t="s">
        <v>73</v>
      </c>
      <c r="J9" s="4" t="s">
        <v>118</v>
      </c>
    </row>
    <row r="10" spans="1:10">
      <c r="A10" s="9">
        <v>100006</v>
      </c>
      <c r="B10" s="9" t="s">
        <v>58</v>
      </c>
      <c r="C10" s="9" t="s">
        <v>59</v>
      </c>
      <c r="D10" s="11">
        <v>3</v>
      </c>
      <c r="E10" s="12" t="str">
        <f>INDEX('!참조_ENUM'!$C$3:$C$9,MATCH(D10,'!참조_ENUM'!$B$3:$B$9,0))</f>
        <v>수인족</v>
      </c>
      <c r="F10" s="11">
        <v>3</v>
      </c>
      <c r="G10" s="12" t="str">
        <f>INDEX('!참조_ENUM'!$K$3:$K$7,MATCH(F10,'!참조_ENUM'!$J$3:$J$7,0))</f>
        <v>엘리트 몬스터</v>
      </c>
      <c r="H10" s="11">
        <v>100006</v>
      </c>
      <c r="I10" s="4" t="s">
        <v>73</v>
      </c>
      <c r="J10" s="4" t="s">
        <v>119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5261872A-5EE3-469C-959D-CB8F1BFBEE07}">
          <x14:formula1>
            <xm:f>'!참조_ENUM'!$B$3:$B$9</xm:f>
          </x14:formula1>
          <xm:sqref>D5:D10</xm:sqref>
        </x14:dataValidation>
        <x14:dataValidation type="list" allowBlank="1" showInputMessage="1" showErrorMessage="1" xr:uid="{7F36EA95-ADED-4012-A928-643065C4651C}">
          <x14:formula1>
            <xm:f>'!참조_ENUM'!$J$3:$J$7</xm:f>
          </x14:formula1>
          <xm:sqref>F5:F10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C59F6-4AA3-4949-8D97-9E9EAF819AB8}">
  <dimension ref="A1:N10"/>
  <sheetViews>
    <sheetView workbookViewId="0">
      <selection activeCell="K10" sqref="K10"/>
    </sheetView>
  </sheetViews>
  <sheetFormatPr defaultRowHeight="16.5"/>
  <cols>
    <col min="1" max="1" width="18.125" bestFit="1" customWidth="1"/>
    <col min="2" max="2" width="18.125" customWidth="1"/>
    <col min="3" max="3" width="10.75" customWidth="1"/>
    <col min="4" max="4" width="15.375" bestFit="1" customWidth="1"/>
    <col min="5" max="5" width="39.625" bestFit="1" customWidth="1"/>
    <col min="6" max="6" width="21.75" bestFit="1" customWidth="1"/>
    <col min="7" max="7" width="9.625" bestFit="1" customWidth="1"/>
    <col min="8" max="9" width="7.75" bestFit="1" customWidth="1"/>
    <col min="10" max="10" width="7.875" bestFit="1" customWidth="1"/>
    <col min="11" max="11" width="7.875" customWidth="1"/>
    <col min="12" max="12" width="9.875" customWidth="1"/>
    <col min="13" max="13" width="14.625" bestFit="1" customWidth="1"/>
    <col min="14" max="14" width="16.75" bestFit="1" customWidth="1"/>
  </cols>
  <sheetData>
    <row r="1" spans="1:14">
      <c r="A1" t="s">
        <v>64</v>
      </c>
    </row>
    <row r="2" spans="1:14">
      <c r="A2" s="1" t="s">
        <v>23</v>
      </c>
      <c r="B2" s="1" t="s">
        <v>75</v>
      </c>
      <c r="C2" s="1" t="s">
        <v>66</v>
      </c>
      <c r="D2" s="1" t="s">
        <v>67</v>
      </c>
      <c r="E2" s="1" t="s">
        <v>24</v>
      </c>
      <c r="F2" s="1" t="s">
        <v>25</v>
      </c>
      <c r="G2" s="1" t="s">
        <v>77</v>
      </c>
      <c r="H2" s="1" t="s">
        <v>26</v>
      </c>
      <c r="I2" s="1" t="s">
        <v>27</v>
      </c>
      <c r="J2" s="1" t="s">
        <v>28</v>
      </c>
      <c r="K2" s="1" t="s">
        <v>79</v>
      </c>
      <c r="L2" s="1" t="s">
        <v>80</v>
      </c>
      <c r="M2" s="1" t="s">
        <v>29</v>
      </c>
      <c r="N2" s="1" t="s">
        <v>30</v>
      </c>
    </row>
    <row r="3" spans="1:14">
      <c r="A3" s="2" t="s">
        <v>0</v>
      </c>
      <c r="B3" s="2" t="s">
        <v>9</v>
      </c>
      <c r="C3" s="2" t="s">
        <v>68</v>
      </c>
      <c r="D3" s="2" t="s">
        <v>69</v>
      </c>
      <c r="E3" s="2" t="s">
        <v>14</v>
      </c>
      <c r="F3" s="2" t="s">
        <v>0</v>
      </c>
      <c r="G3" s="2" t="s">
        <v>0</v>
      </c>
      <c r="H3" s="2" t="s">
        <v>9</v>
      </c>
      <c r="I3" s="2" t="s">
        <v>9</v>
      </c>
      <c r="J3" s="2" t="s">
        <v>9</v>
      </c>
      <c r="K3" s="2" t="s">
        <v>9</v>
      </c>
      <c r="L3" s="2" t="s">
        <v>9</v>
      </c>
      <c r="M3" s="2" t="s">
        <v>9</v>
      </c>
      <c r="N3" s="2" t="s">
        <v>3</v>
      </c>
    </row>
    <row r="4" spans="1:14">
      <c r="A4" s="3" t="s">
        <v>60</v>
      </c>
      <c r="B4" s="3" t="s">
        <v>76</v>
      </c>
      <c r="C4" s="3" t="s">
        <v>70</v>
      </c>
      <c r="D4" s="3" t="s">
        <v>71</v>
      </c>
      <c r="E4" s="3" t="s">
        <v>32</v>
      </c>
      <c r="F4" s="3" t="s">
        <v>33</v>
      </c>
      <c r="G4" s="3" t="s">
        <v>78</v>
      </c>
      <c r="H4" s="3" t="s">
        <v>34</v>
      </c>
      <c r="I4" s="3" t="s">
        <v>35</v>
      </c>
      <c r="J4" s="3" t="s">
        <v>36</v>
      </c>
      <c r="K4" s="3" t="s">
        <v>81</v>
      </c>
      <c r="L4" s="3" t="s">
        <v>88</v>
      </c>
      <c r="M4" s="3" t="s">
        <v>37</v>
      </c>
      <c r="N4" s="3" t="s">
        <v>38</v>
      </c>
    </row>
    <row r="5" spans="1:14">
      <c r="A5" s="4">
        <v>100001</v>
      </c>
      <c r="B5" s="4">
        <v>15</v>
      </c>
      <c r="C5" s="4">
        <v>1</v>
      </c>
      <c r="D5" s="12" t="str">
        <f>INDEX('!참조_ENUM'!$G$3:$G$6,MATCH(C5,'!참조_ENUM'!$F$3:$F$6,0))</f>
        <v>전열 배치</v>
      </c>
      <c r="E5" s="4" t="s">
        <v>83</v>
      </c>
      <c r="F5" s="4">
        <v>0</v>
      </c>
      <c r="G5" s="4">
        <v>1</v>
      </c>
      <c r="H5" s="4">
        <v>150</v>
      </c>
      <c r="I5" s="4">
        <v>10</v>
      </c>
      <c r="J5" s="4">
        <v>5</v>
      </c>
      <c r="K5" s="4">
        <v>1</v>
      </c>
      <c r="L5" s="4">
        <v>1</v>
      </c>
      <c r="M5" s="4">
        <v>10</v>
      </c>
      <c r="N5" s="4" t="s">
        <v>39</v>
      </c>
    </row>
    <row r="6" spans="1:14">
      <c r="A6" s="4">
        <v>100002</v>
      </c>
      <c r="B6" s="4">
        <v>20</v>
      </c>
      <c r="C6" s="4">
        <v>1</v>
      </c>
      <c r="D6" s="12" t="str">
        <f>INDEX('!참조_ENUM'!$G$3:$G$6,MATCH(C6,'!참조_ENUM'!$F$3:$F$6,0))</f>
        <v>전열 배치</v>
      </c>
      <c r="E6" s="4" t="s">
        <v>82</v>
      </c>
      <c r="F6" s="4">
        <v>0</v>
      </c>
      <c r="G6" s="4">
        <v>1</v>
      </c>
      <c r="H6" s="4">
        <v>150</v>
      </c>
      <c r="I6" s="4">
        <v>10</v>
      </c>
      <c r="J6" s="4">
        <v>5</v>
      </c>
      <c r="K6" s="4">
        <v>1</v>
      </c>
      <c r="L6" s="4">
        <v>1</v>
      </c>
      <c r="M6" s="4">
        <v>10</v>
      </c>
      <c r="N6" s="4" t="s">
        <v>39</v>
      </c>
    </row>
    <row r="7" spans="1:14">
      <c r="A7" s="4">
        <v>100003</v>
      </c>
      <c r="B7" s="4">
        <v>30</v>
      </c>
      <c r="C7" s="4">
        <v>2</v>
      </c>
      <c r="D7" s="12" t="str">
        <f>INDEX('!참조_ENUM'!$G$3:$G$6,MATCH(C7,'!참조_ENUM'!$F$3:$F$6,0))</f>
        <v>중열 배치</v>
      </c>
      <c r="E7" s="4" t="s">
        <v>84</v>
      </c>
      <c r="F7" s="4">
        <v>0</v>
      </c>
      <c r="G7" s="4">
        <v>1</v>
      </c>
      <c r="H7" s="4">
        <v>150</v>
      </c>
      <c r="I7" s="4">
        <v>10</v>
      </c>
      <c r="J7" s="4">
        <v>5</v>
      </c>
      <c r="K7" s="4">
        <v>1</v>
      </c>
      <c r="L7" s="4">
        <v>1</v>
      </c>
      <c r="M7" s="4">
        <v>10</v>
      </c>
      <c r="N7" s="4" t="s">
        <v>39</v>
      </c>
    </row>
    <row r="8" spans="1:14">
      <c r="A8" s="4">
        <v>100004</v>
      </c>
      <c r="B8" s="4">
        <v>40</v>
      </c>
      <c r="C8" s="4">
        <v>2</v>
      </c>
      <c r="D8" s="12" t="str">
        <f>INDEX('!참조_ENUM'!$G$3:$G$6,MATCH(C8,'!참조_ENUM'!$F$3:$F$6,0))</f>
        <v>중열 배치</v>
      </c>
      <c r="E8" s="4" t="s">
        <v>85</v>
      </c>
      <c r="F8" s="4">
        <v>0</v>
      </c>
      <c r="G8" s="4">
        <v>1</v>
      </c>
      <c r="H8" s="4">
        <v>150</v>
      </c>
      <c r="I8" s="4">
        <v>10</v>
      </c>
      <c r="J8" s="4">
        <v>5</v>
      </c>
      <c r="K8" s="4">
        <v>1</v>
      </c>
      <c r="L8" s="4">
        <v>1</v>
      </c>
      <c r="M8" s="4">
        <v>10</v>
      </c>
      <c r="N8" s="4" t="s">
        <v>39</v>
      </c>
    </row>
    <row r="9" spans="1:14">
      <c r="A9" s="4">
        <v>100005</v>
      </c>
      <c r="B9" s="4">
        <v>45</v>
      </c>
      <c r="C9" s="4">
        <v>3</v>
      </c>
      <c r="D9" s="12" t="str">
        <f>INDEX('!참조_ENUM'!$G$3:$G$6,MATCH(C9,'!참조_ENUM'!$F$3:$F$6,0))</f>
        <v>후열 배치</v>
      </c>
      <c r="E9" s="4" t="s">
        <v>86</v>
      </c>
      <c r="F9" s="4">
        <v>0</v>
      </c>
      <c r="G9" s="4">
        <v>1</v>
      </c>
      <c r="H9" s="4">
        <v>150</v>
      </c>
      <c r="I9" s="4">
        <v>10</v>
      </c>
      <c r="J9" s="4">
        <v>5</v>
      </c>
      <c r="K9" s="4">
        <v>1</v>
      </c>
      <c r="L9" s="4">
        <v>1</v>
      </c>
      <c r="M9" s="4">
        <v>10</v>
      </c>
      <c r="N9" s="4" t="s">
        <v>39</v>
      </c>
    </row>
    <row r="10" spans="1:14">
      <c r="A10" s="4">
        <v>100006</v>
      </c>
      <c r="B10" s="4">
        <v>45</v>
      </c>
      <c r="C10" s="4">
        <v>3</v>
      </c>
      <c r="D10" s="12" t="str">
        <f>INDEX('!참조_ENUM'!$G$3:$G$6,MATCH(C10,'!참조_ENUM'!$F$3:$F$6,0))</f>
        <v>후열 배치</v>
      </c>
      <c r="E10" s="4" t="s">
        <v>87</v>
      </c>
      <c r="F10" s="4">
        <v>0</v>
      </c>
      <c r="G10" s="4">
        <v>1</v>
      </c>
      <c r="H10" s="4">
        <v>150</v>
      </c>
      <c r="I10" s="4">
        <v>10</v>
      </c>
      <c r="J10" s="4">
        <v>5</v>
      </c>
      <c r="K10" s="4">
        <v>1</v>
      </c>
      <c r="L10" s="4">
        <v>1</v>
      </c>
      <c r="M10" s="4">
        <v>10</v>
      </c>
      <c r="N10" s="4" t="s">
        <v>39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2901A89-A589-434E-BF7C-844F47FE4470}">
          <x14:formula1>
            <xm:f>'!참조_ENUM'!$F$3:$F$6</xm:f>
          </x14:formula1>
          <xm:sqref>C5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213B3-BCBE-4A43-8BC0-C079F91C9601}">
  <dimension ref="A1:L16"/>
  <sheetViews>
    <sheetView workbookViewId="0">
      <selection activeCell="H18" sqref="H18"/>
    </sheetView>
  </sheetViews>
  <sheetFormatPr defaultRowHeight="16.5"/>
  <cols>
    <col min="1" max="1" width="15.875" bestFit="1" customWidth="1"/>
    <col min="2" max="2" width="24.25" bestFit="1" customWidth="1"/>
    <col min="3" max="3" width="16.125" bestFit="1" customWidth="1"/>
    <col min="4" max="4" width="12.25" customWidth="1"/>
    <col min="5" max="5" width="17.75" customWidth="1"/>
    <col min="6" max="6" width="15.375" customWidth="1"/>
    <col min="7" max="7" width="18.75" customWidth="1"/>
    <col min="8" max="9" width="11.875" bestFit="1" customWidth="1"/>
    <col min="10" max="10" width="9.875" bestFit="1" customWidth="1"/>
    <col min="11" max="11" width="11.625" bestFit="1" customWidth="1"/>
    <col min="12" max="12" width="12.75" bestFit="1" customWidth="1"/>
  </cols>
  <sheetData>
    <row r="1" spans="1:12">
      <c r="A1" t="s">
        <v>112</v>
      </c>
    </row>
    <row r="2" spans="1:12">
      <c r="A2" s="1" t="s">
        <v>90</v>
      </c>
      <c r="B2" s="1" t="s">
        <v>91</v>
      </c>
      <c r="C2" s="1" t="s">
        <v>92</v>
      </c>
      <c r="D2" s="1" t="s">
        <v>94</v>
      </c>
      <c r="E2" s="1" t="s">
        <v>95</v>
      </c>
      <c r="F2" s="1" t="s">
        <v>97</v>
      </c>
      <c r="G2" s="1" t="s">
        <v>100</v>
      </c>
      <c r="H2" s="1" t="s">
        <v>102</v>
      </c>
      <c r="I2" s="1" t="s">
        <v>103</v>
      </c>
      <c r="J2" s="1" t="s">
        <v>104</v>
      </c>
      <c r="K2" s="1" t="s">
        <v>105</v>
      </c>
      <c r="L2" s="1" t="s">
        <v>106</v>
      </c>
    </row>
    <row r="3" spans="1:12">
      <c r="A3" s="2" t="s">
        <v>0</v>
      </c>
      <c r="B3" s="2" t="s">
        <v>48</v>
      </c>
      <c r="C3" s="2" t="s">
        <v>3</v>
      </c>
      <c r="D3" s="2" t="s">
        <v>4</v>
      </c>
      <c r="E3" s="2" t="s">
        <v>3</v>
      </c>
      <c r="F3" s="2" t="s">
        <v>98</v>
      </c>
      <c r="G3" s="2" t="s">
        <v>3</v>
      </c>
      <c r="H3" s="2" t="s">
        <v>9</v>
      </c>
      <c r="I3" s="2" t="s">
        <v>9</v>
      </c>
      <c r="J3" s="2" t="s">
        <v>9</v>
      </c>
      <c r="K3" s="2" t="s">
        <v>9</v>
      </c>
      <c r="L3" s="2" t="s">
        <v>9</v>
      </c>
    </row>
    <row r="4" spans="1:12">
      <c r="A4" s="3" t="s">
        <v>113</v>
      </c>
      <c r="B4" s="3" t="s">
        <v>49</v>
      </c>
      <c r="C4" s="3" t="s">
        <v>93</v>
      </c>
      <c r="D4" s="3" t="s">
        <v>45</v>
      </c>
      <c r="E4" s="3" t="s">
        <v>96</v>
      </c>
      <c r="F4" s="3" t="s">
        <v>99</v>
      </c>
      <c r="G4" s="3" t="s">
        <v>101</v>
      </c>
      <c r="H4" s="3" t="s">
        <v>107</v>
      </c>
      <c r="I4" s="3" t="s">
        <v>108</v>
      </c>
      <c r="J4" s="3" t="s">
        <v>109</v>
      </c>
      <c r="K4" s="3" t="s">
        <v>110</v>
      </c>
      <c r="L4" s="3" t="s">
        <v>111</v>
      </c>
    </row>
    <row r="5" spans="1:12">
      <c r="A5" s="4">
        <v>2030101</v>
      </c>
      <c r="B5" s="4">
        <v>2</v>
      </c>
      <c r="C5" s="12" t="str">
        <f>INDEX('!참조_ENUM'!$K$3:$K$7,MATCH(B5,'!참조_ENUM'!$J$3:$J$7,0))</f>
        <v>일반 몬스터</v>
      </c>
      <c r="D5" s="4">
        <v>3</v>
      </c>
      <c r="E5" s="12" t="str">
        <f>INDEX('!참조_ENUM'!$C$3:$C$9,MATCH(D5,'!참조_ENUM'!$B$3:$B$9,0))</f>
        <v>수인족</v>
      </c>
      <c r="F5" s="4">
        <v>1</v>
      </c>
      <c r="G5" s="12" t="str">
        <f>INDEX('!참조_ENUM'!$O$3:$O$7,MATCH(F5,'!참조_ENUM'!$N$3:$N$7,0))</f>
        <v>탱커</v>
      </c>
      <c r="H5" s="4">
        <v>1.5</v>
      </c>
      <c r="I5" s="4">
        <v>1</v>
      </c>
      <c r="J5" s="4">
        <v>0.5</v>
      </c>
      <c r="K5" s="4">
        <v>0</v>
      </c>
      <c r="L5" s="4">
        <v>0</v>
      </c>
    </row>
    <row r="6" spans="1:12">
      <c r="A6" s="4">
        <v>3030101</v>
      </c>
      <c r="B6" s="4">
        <v>3</v>
      </c>
      <c r="C6" s="12" t="str">
        <f>INDEX('!참조_ENUM'!$K$3:$K$7,MATCH(B6,'!참조_ENUM'!$J$3:$J$7,0))</f>
        <v>엘리트 몬스터</v>
      </c>
      <c r="D6" s="4">
        <v>3</v>
      </c>
      <c r="E6" s="12" t="str">
        <f>INDEX('!참조_ENUM'!$C$3:$C$9,MATCH(D6,'!참조_ENUM'!$B$3:$B$9,0))</f>
        <v>수인족</v>
      </c>
      <c r="F6" s="4">
        <v>1</v>
      </c>
      <c r="G6" s="12" t="str">
        <f>INDEX('!참조_ENUM'!$O$3:$O$7,MATCH(F6,'!참조_ENUM'!$N$3:$N$7,0))</f>
        <v>탱커</v>
      </c>
      <c r="H6" s="4">
        <v>2</v>
      </c>
      <c r="I6" s="4">
        <v>1.5</v>
      </c>
      <c r="J6" s="4">
        <v>0.8</v>
      </c>
      <c r="K6" s="4">
        <v>0</v>
      </c>
      <c r="L6" s="4">
        <v>0</v>
      </c>
    </row>
    <row r="7" spans="1:12">
      <c r="A7" s="4">
        <v>4030101</v>
      </c>
      <c r="B7" s="4">
        <v>4</v>
      </c>
      <c r="C7" s="12" t="str">
        <f>INDEX('!참조_ENUM'!$K$3:$K$7,MATCH(B7,'!참조_ENUM'!$J$3:$J$7,0))</f>
        <v>보스 몬스터</v>
      </c>
      <c r="D7" s="4">
        <v>3</v>
      </c>
      <c r="E7" s="12" t="str">
        <f>INDEX('!참조_ENUM'!$C$3:$C$9,MATCH(D7,'!참조_ENUM'!$B$3:$B$9,0))</f>
        <v>수인족</v>
      </c>
      <c r="F7" s="4">
        <v>1</v>
      </c>
      <c r="G7" s="12" t="str">
        <f>INDEX('!참조_ENUM'!$O$3:$O$7,MATCH(F7,'!참조_ENUM'!$N$3:$N$7,0))</f>
        <v>탱커</v>
      </c>
      <c r="H7" s="4">
        <v>2.5</v>
      </c>
      <c r="I7" s="4">
        <v>2</v>
      </c>
      <c r="J7" s="4">
        <v>1.5</v>
      </c>
      <c r="K7" s="4">
        <v>0.01</v>
      </c>
      <c r="L7" s="4">
        <v>0</v>
      </c>
    </row>
    <row r="8" spans="1:12">
      <c r="A8" s="4">
        <v>2030201</v>
      </c>
      <c r="B8" s="4">
        <v>2</v>
      </c>
      <c r="C8" s="12" t="str">
        <f>INDEX('!참조_ENUM'!$K$3:$K$7,MATCH(B8,'!참조_ENUM'!$J$3:$J$7,0))</f>
        <v>일반 몬스터</v>
      </c>
      <c r="D8" s="4">
        <v>3</v>
      </c>
      <c r="E8" s="12" t="str">
        <f>INDEX('!참조_ENUM'!$C$3:$C$9,MATCH(D8,'!참조_ENUM'!$B$3:$B$9,0))</f>
        <v>수인족</v>
      </c>
      <c r="F8" s="4">
        <v>2</v>
      </c>
      <c r="G8" s="12" t="str">
        <f>INDEX('!참조_ENUM'!$O$3:$O$7,MATCH(F8,'!참조_ENUM'!$N$3:$N$7,0))</f>
        <v>딜러</v>
      </c>
      <c r="H8" s="4">
        <v>3</v>
      </c>
      <c r="I8" s="4">
        <v>0.5</v>
      </c>
      <c r="J8" s="4">
        <v>0.3</v>
      </c>
      <c r="K8" s="4">
        <v>0</v>
      </c>
      <c r="L8" s="4">
        <v>0</v>
      </c>
    </row>
    <row r="9" spans="1:12">
      <c r="A9" s="4">
        <v>3030201</v>
      </c>
      <c r="B9" s="4">
        <v>3</v>
      </c>
      <c r="C9" s="12" t="str">
        <f>INDEX('!참조_ENUM'!$K$3:$K$7,MATCH(B9,'!참조_ENUM'!$J$3:$J$7,0))</f>
        <v>엘리트 몬스터</v>
      </c>
      <c r="D9" s="4">
        <v>3</v>
      </c>
      <c r="E9" s="12" t="str">
        <f>INDEX('!참조_ENUM'!$C$3:$C$9,MATCH(D9,'!참조_ENUM'!$B$3:$B$9,0))</f>
        <v>수인족</v>
      </c>
      <c r="F9" s="4">
        <v>2</v>
      </c>
      <c r="G9" s="12" t="str">
        <f>INDEX('!참조_ENUM'!$O$3:$O$7,MATCH(F9,'!참조_ENUM'!$N$3:$N$7,0))</f>
        <v>딜러</v>
      </c>
      <c r="H9" s="4">
        <v>4</v>
      </c>
      <c r="I9" s="4">
        <v>0.6</v>
      </c>
      <c r="J9" s="4">
        <v>0.5</v>
      </c>
      <c r="K9" s="4">
        <v>0</v>
      </c>
      <c r="L9" s="4">
        <v>0</v>
      </c>
    </row>
    <row r="10" spans="1:12">
      <c r="A10" s="4">
        <v>4030201</v>
      </c>
      <c r="B10" s="4">
        <v>4</v>
      </c>
      <c r="C10" s="12" t="str">
        <f>INDEX('!참조_ENUM'!$K$3:$K$7,MATCH(B10,'!참조_ENUM'!$J$3:$J$7,0))</f>
        <v>보스 몬스터</v>
      </c>
      <c r="D10" s="4">
        <v>3</v>
      </c>
      <c r="E10" s="12" t="str">
        <f>INDEX('!참조_ENUM'!$C$3:$C$9,MATCH(D10,'!참조_ENUM'!$B$3:$B$9,0))</f>
        <v>수인족</v>
      </c>
      <c r="F10" s="4">
        <v>2</v>
      </c>
      <c r="G10" s="12" t="str">
        <f>INDEX('!참조_ENUM'!$O$3:$O$7,MATCH(F10,'!참조_ENUM'!$N$3:$N$7,0))</f>
        <v>딜러</v>
      </c>
      <c r="H10" s="4">
        <v>5</v>
      </c>
      <c r="I10" s="4">
        <v>0.7</v>
      </c>
      <c r="J10" s="4">
        <v>1</v>
      </c>
      <c r="K10" s="4">
        <v>0.02</v>
      </c>
      <c r="L10" s="4">
        <v>0</v>
      </c>
    </row>
    <row r="11" spans="1:12">
      <c r="A11" s="4">
        <v>2030301</v>
      </c>
      <c r="B11" s="4">
        <v>2</v>
      </c>
      <c r="C11" s="12" t="str">
        <f>INDEX('!참조_ENUM'!$K$3:$K$7,MATCH(B11,'!참조_ENUM'!$J$3:$J$7,0))</f>
        <v>일반 몬스터</v>
      </c>
      <c r="D11" s="4">
        <v>3</v>
      </c>
      <c r="E11" s="12" t="str">
        <f>INDEX('!참조_ENUM'!$C$3:$C$9,MATCH(D11,'!참조_ENUM'!$B$3:$B$9,0))</f>
        <v>수인족</v>
      </c>
      <c r="F11" s="4">
        <v>3</v>
      </c>
      <c r="G11" s="12" t="str">
        <f>INDEX('!참조_ENUM'!$O$3:$O$7,MATCH(F11,'!참조_ENUM'!$N$3:$N$7,0))</f>
        <v>서포터</v>
      </c>
      <c r="H11" s="4">
        <v>1</v>
      </c>
      <c r="I11" s="4">
        <v>0.5</v>
      </c>
      <c r="J11" s="4">
        <v>1</v>
      </c>
      <c r="K11" s="4">
        <v>0</v>
      </c>
      <c r="L11" s="4">
        <v>0</v>
      </c>
    </row>
    <row r="12" spans="1:12">
      <c r="A12" s="4">
        <v>3030301</v>
      </c>
      <c r="B12" s="4">
        <v>3</v>
      </c>
      <c r="C12" s="12" t="str">
        <f>INDEX('!참조_ENUM'!$K$3:$K$7,MATCH(B12,'!참조_ENUM'!$J$3:$J$7,0))</f>
        <v>엘리트 몬스터</v>
      </c>
      <c r="D12" s="4">
        <v>3</v>
      </c>
      <c r="E12" s="12" t="str">
        <f>INDEX('!참조_ENUM'!$C$3:$C$9,MATCH(D12,'!참조_ENUM'!$B$3:$B$9,0))</f>
        <v>수인족</v>
      </c>
      <c r="F12" s="4">
        <v>3</v>
      </c>
      <c r="G12" s="12" t="str">
        <f>INDEX('!참조_ENUM'!$O$3:$O$7,MATCH(F12,'!참조_ENUM'!$N$3:$N$7,0))</f>
        <v>서포터</v>
      </c>
      <c r="H12" s="4">
        <v>1.5</v>
      </c>
      <c r="I12" s="4">
        <v>0.6</v>
      </c>
      <c r="J12" s="4">
        <v>1.2</v>
      </c>
      <c r="K12" s="4">
        <v>0</v>
      </c>
      <c r="L12" s="4">
        <v>0</v>
      </c>
    </row>
    <row r="13" spans="1:12">
      <c r="A13" s="4">
        <v>4030301</v>
      </c>
      <c r="B13" s="4">
        <v>4</v>
      </c>
      <c r="C13" s="12" t="str">
        <f>INDEX('!참조_ENUM'!$K$3:$K$7,MATCH(B13,'!참조_ENUM'!$J$3:$J$7,0))</f>
        <v>보스 몬스터</v>
      </c>
      <c r="D13" s="4">
        <v>3</v>
      </c>
      <c r="E13" s="12" t="str">
        <f>INDEX('!참조_ENUM'!$C$3:$C$9,MATCH(D13,'!참조_ENUM'!$B$3:$B$9,0))</f>
        <v>수인족</v>
      </c>
      <c r="F13" s="4">
        <v>3</v>
      </c>
      <c r="G13" s="12" t="str">
        <f>INDEX('!참조_ENUM'!$O$3:$O$7,MATCH(F13,'!참조_ENUM'!$N$3:$N$7,0))</f>
        <v>서포터</v>
      </c>
      <c r="H13" s="4">
        <v>2</v>
      </c>
      <c r="I13" s="4">
        <v>0.7</v>
      </c>
      <c r="J13" s="4">
        <v>1.5</v>
      </c>
      <c r="K13" s="4">
        <v>0.01</v>
      </c>
      <c r="L13" s="4">
        <v>0</v>
      </c>
    </row>
    <row r="14" spans="1:12">
      <c r="A14" s="4">
        <v>2030401</v>
      </c>
      <c r="B14" s="4">
        <v>2</v>
      </c>
      <c r="C14" s="12" t="str">
        <f>INDEX('!참조_ENUM'!$K$3:$K$7,MATCH(B14,'!참조_ENUM'!$J$3:$J$7,0))</f>
        <v>일반 몬스터</v>
      </c>
      <c r="D14" s="4">
        <v>3</v>
      </c>
      <c r="E14" s="12" t="str">
        <f>INDEX('!참조_ENUM'!$C$3:$C$9,MATCH(D14,'!참조_ENUM'!$B$3:$B$9,0))</f>
        <v>수인족</v>
      </c>
      <c r="F14" s="4">
        <v>4</v>
      </c>
      <c r="G14" s="12" t="str">
        <f>INDEX('!참조_ENUM'!$O$3:$O$7,MATCH(F14,'!참조_ENUM'!$N$3:$N$7,0))</f>
        <v>힐러</v>
      </c>
      <c r="H14" s="4">
        <v>2</v>
      </c>
      <c r="I14" s="4">
        <v>0.6</v>
      </c>
      <c r="J14" s="4">
        <v>0.8</v>
      </c>
      <c r="K14" s="4">
        <v>0</v>
      </c>
      <c r="L14" s="4">
        <v>0</v>
      </c>
    </row>
    <row r="15" spans="1:12">
      <c r="A15" s="4">
        <v>3030401</v>
      </c>
      <c r="B15" s="4">
        <v>3</v>
      </c>
      <c r="C15" s="12" t="str">
        <f>INDEX('!참조_ENUM'!$K$3:$K$7,MATCH(B15,'!참조_ENUM'!$J$3:$J$7,0))</f>
        <v>엘리트 몬스터</v>
      </c>
      <c r="D15" s="4">
        <v>3</v>
      </c>
      <c r="E15" s="12" t="str">
        <f>INDEX('!참조_ENUM'!$C$3:$C$9,MATCH(D15,'!참조_ENUM'!$B$3:$B$9,0))</f>
        <v>수인족</v>
      </c>
      <c r="F15" s="4">
        <v>4</v>
      </c>
      <c r="G15" s="12" t="str">
        <f>INDEX('!참조_ENUM'!$O$3:$O$7,MATCH(F15,'!참조_ENUM'!$N$3:$N$7,0))</f>
        <v>힐러</v>
      </c>
      <c r="H15" s="4">
        <v>3</v>
      </c>
      <c r="I15" s="4">
        <v>0.85</v>
      </c>
      <c r="J15" s="4">
        <v>1.3</v>
      </c>
      <c r="K15" s="4">
        <v>0</v>
      </c>
      <c r="L15" s="4">
        <v>0</v>
      </c>
    </row>
    <row r="16" spans="1:12">
      <c r="A16" s="4">
        <v>4030401</v>
      </c>
      <c r="B16" s="4">
        <v>4</v>
      </c>
      <c r="C16" s="12" t="str">
        <f>INDEX('!참조_ENUM'!$K$3:$K$7,MATCH(B16,'!참조_ENUM'!$J$3:$J$7,0))</f>
        <v>보스 몬스터</v>
      </c>
      <c r="D16" s="4">
        <v>3</v>
      </c>
      <c r="E16" s="12" t="str">
        <f>INDEX('!참조_ENUM'!$C$3:$C$9,MATCH(D16,'!참조_ENUM'!$B$3:$B$9,0))</f>
        <v>수인족</v>
      </c>
      <c r="F16" s="4">
        <v>4</v>
      </c>
      <c r="G16" s="12" t="str">
        <f>INDEX('!참조_ENUM'!$O$3:$O$7,MATCH(F16,'!참조_ENUM'!$N$3:$N$7,0))</f>
        <v>힐러</v>
      </c>
      <c r="H16" s="4">
        <v>4</v>
      </c>
      <c r="I16" s="4">
        <v>1.1000000000000001</v>
      </c>
      <c r="J16" s="4">
        <v>1.9</v>
      </c>
      <c r="K16" s="4">
        <v>0.01</v>
      </c>
      <c r="L16" s="4">
        <v>0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EC2A0ADF-83F8-40E7-BC33-C1870C9241DF}">
          <x14:formula1>
            <xm:f>'!참조_ENUM'!$J$3:$J$7</xm:f>
          </x14:formula1>
          <xm:sqref>B5:B16</xm:sqref>
        </x14:dataValidation>
        <x14:dataValidation type="list" allowBlank="1" showInputMessage="1" showErrorMessage="1" xr:uid="{63322C71-DF42-4600-AB07-09DA811DFE4D}">
          <x14:formula1>
            <xm:f>'!참조_ENUM'!$B$3:$B$9</xm:f>
          </x14:formula1>
          <xm:sqref>D5:D16</xm:sqref>
        </x14:dataValidation>
        <x14:dataValidation type="list" allowBlank="1" showInputMessage="1" showErrorMessage="1" xr:uid="{ECD144A5-3F4E-4A52-959A-DA93B77C6007}">
          <x14:formula1>
            <xm:f>'!참조_ENUM'!$N$3:$N$7</xm:f>
          </x14:formula1>
          <xm:sqref>F5:F16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!Usable</vt:lpstr>
      <vt:lpstr>!Desc</vt:lpstr>
      <vt:lpstr>!참조_ENUM</vt:lpstr>
      <vt:lpstr>npc_data</vt:lpstr>
      <vt:lpstr>npc_battle_data</vt:lpstr>
      <vt:lpstr>npc_stat_data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전 홍림</dc:creator>
  <cp:lastModifiedBy>전 홍림</cp:lastModifiedBy>
  <dcterms:created xsi:type="dcterms:W3CDTF">2023-11-07T02:16:13Z</dcterms:created>
  <dcterms:modified xsi:type="dcterms:W3CDTF">2024-01-03T02:58:09Z</dcterms:modified>
</cp:coreProperties>
</file>