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883C4BF8-1598-48A2-98DD-5856C8E96D38}" xr6:coauthVersionLast="47" xr6:coauthVersionMax="47" xr10:uidLastSave="{00000000-0000-0000-0000-000000000000}"/>
  <bookViews>
    <workbookView xWindow="38280" yWindow="-120" windowWidth="38640" windowHeight="21240" activeTab="3" xr2:uid="{12AB0069-08DC-4F06-9A7D-57D2D5173796}"/>
  </bookViews>
  <sheets>
    <sheet name="!Usable" sheetId="4" r:id="rId1"/>
    <sheet name="!Desc" sheetId="1" r:id="rId2"/>
    <sheet name="!참조_ENUM" sheetId="3" r:id="rId3"/>
    <sheet name="pc_data" sheetId="2" r:id="rId4"/>
    <sheet name="pc_battle_data" sheetId="5" r:id="rId5"/>
    <sheet name="position_icon_data" sheetId="6" r:id="rId6"/>
    <sheet name="role_icon_data" sheetId="7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7" l="1"/>
  <c r="B7" i="7"/>
  <c r="B6" i="7"/>
  <c r="B5" i="7"/>
  <c r="E6" i="2"/>
  <c r="E7" i="2"/>
  <c r="E8" i="2"/>
  <c r="E9" i="2"/>
  <c r="E10" i="2"/>
  <c r="E5" i="2"/>
  <c r="G6" i="2"/>
  <c r="G7" i="2"/>
  <c r="G8" i="2"/>
  <c r="G9" i="2"/>
  <c r="G10" i="2"/>
  <c r="G5" i="2"/>
  <c r="K7" i="3" l="1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  <c r="B6" i="6" l="1"/>
  <c r="B7" i="6"/>
  <c r="B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tc={CB45DB7A-9AF2-466B-B2A5-9B249AA35C04}</author>
  </authors>
  <commentList>
    <comment ref="D2" authorId="0" shapeId="0" xr:uid="{CB45DB7A-9AF2-466B-B2A5-9B249AA35C0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role_icon_data 시트 참조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G4" authorId="0" shapeId="0" xr:uid="{86028095-9DEB-4D11-8C94-4AAA289DA834}">
      <text>
        <r>
          <rPr>
            <b/>
            <sz val="9"/>
            <color indexed="81"/>
            <rFont val="Tahoma"/>
            <family val="2"/>
          </rPr>
          <t>pc_group_skill_id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<sst xmlns="http://schemas.openxmlformats.org/spreadsheetml/2006/main" count="261" uniqueCount="177">
  <si>
    <t>int</t>
    <phoneticPr fontId="1" type="noConversion"/>
  </si>
  <si>
    <t>player_character_id</t>
    <phoneticPr fontId="1" type="noConversion"/>
  </si>
  <si>
    <t>캐릭터 고유 인덱스</t>
    <phoneticPr fontId="1" type="noConversion"/>
  </si>
  <si>
    <t>캐릭터 명칭</t>
    <phoneticPr fontId="1" type="noConversion"/>
  </si>
  <si>
    <t>캐릭터가 속한 종족</t>
    <phoneticPr fontId="1" type="noConversion"/>
  </si>
  <si>
    <t>(기획자 확인용) 캐릭 설명</t>
    <phoneticPr fontId="1" type="noConversion"/>
  </si>
  <si>
    <t>전투 정보 인덱스</t>
    <phoneticPr fontId="1" type="noConversion"/>
  </si>
  <si>
    <t>캐릭터 아이콘</t>
    <phoneticPr fontId="1" type="noConversion"/>
  </si>
  <si>
    <t>캐릭터 설명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</si>
  <si>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</si>
  <si>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</si>
  <si>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</si>
  <si>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battle_info_id</t>
    <phoneticPr fontId="1" type="noConversion"/>
  </si>
  <si>
    <t>name_kr</t>
    <phoneticPr fontId="1" type="noConversion"/>
  </si>
  <si>
    <t>icon_path</t>
    <phoneticPr fontId="1" type="noConversion"/>
  </si>
  <si>
    <t>script</t>
    <phoneticPr fontId="1" type="noConversion"/>
  </si>
  <si>
    <t>루시아</t>
  </si>
  <si>
    <t>캐릭터설명설명설명</t>
  </si>
  <si>
    <t>루시아 이격</t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</si>
  <si>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</si>
  <si>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</si>
  <si>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</si>
  <si>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</si>
  <si>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</si>
  <si>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</si>
  <si>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</si>
  <si>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</si>
  <si>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</si>
  <si>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</si>
  <si>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</si>
  <si>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</si>
  <si>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</si>
  <si>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</si>
  <si>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</si>
  <si>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</si>
  <si>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</si>
  <si>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캐릭터 설명(기획)</t>
    <phoneticPr fontId="1" type="noConversion"/>
  </si>
  <si>
    <t>배치 위치</t>
    <phoneticPr fontId="1" type="noConversion"/>
  </si>
  <si>
    <t>ENUM:POSITION_TYPE:NONE</t>
    <phoneticPr fontId="1" type="noConversion"/>
  </si>
  <si>
    <t>position_type</t>
    <phoneticPr fontId="1" type="noConversion"/>
  </si>
  <si>
    <t>배치 표시(기획)</t>
    <phoneticPr fontId="1" type="noConversion"/>
  </si>
  <si>
    <t>#position</t>
    <phoneticPr fontId="1" type="noConversion"/>
  </si>
  <si>
    <t>스킬 패턴</t>
    <phoneticPr fontId="1" type="noConversion"/>
  </si>
  <si>
    <t>패시브</t>
    <phoneticPr fontId="1" type="noConversion"/>
  </si>
  <si>
    <t>궁극기</t>
    <phoneticPr fontId="1" type="noConversion"/>
  </si>
  <si>
    <t>체력</t>
    <phoneticPr fontId="1" type="noConversion"/>
  </si>
  <si>
    <t>공격력</t>
    <phoneticPr fontId="1" type="noConversion"/>
  </si>
  <si>
    <t>방어력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</si>
  <si>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</si>
  <si>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</si>
  <si>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</si>
  <si>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</si>
  <si>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</si>
  <si>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super_skill_group_id</t>
    <phoneticPr fontId="1" type="noConversion"/>
  </si>
  <si>
    <t>hp</t>
    <phoneticPr fontId="1" type="noConversion"/>
  </si>
  <si>
    <t>attack</t>
    <phoneticPr fontId="1" type="noConversion"/>
  </si>
  <si>
    <t>defend</t>
    <phoneticPr fontId="1" type="noConversion"/>
  </si>
  <si>
    <t>move_speed</t>
    <phoneticPr fontId="1" type="noConversion"/>
  </si>
  <si>
    <t>attack_script</t>
    <phoneticPr fontId="1" type="noConversion"/>
  </si>
  <si>
    <t>icon</t>
    <phoneticPr fontId="1" type="noConversion"/>
  </si>
  <si>
    <t>루시아 요정 타입 서포터</t>
    <phoneticPr fontId="1" type="noConversion"/>
  </si>
  <si>
    <t>공격하자</t>
    <phoneticPr fontId="1" type="noConversion"/>
  </si>
  <si>
    <t>루시아 이격 요정 타입 서포터</t>
    <phoneticPr fontId="1" type="noConversion"/>
  </si>
  <si>
    <t>나도 공격</t>
    <phoneticPr fontId="1" type="noConversion"/>
  </si>
  <si>
    <t>포지션 타입</t>
    <phoneticPr fontId="1" type="noConversion"/>
  </si>
  <si>
    <t>이름</t>
    <phoneticPr fontId="1" type="noConversion"/>
  </si>
  <si>
    <t>tribe_type</t>
    <phoneticPr fontId="1" type="noConversion"/>
  </si>
  <si>
    <t>루시아 2</t>
    <phoneticPr fontId="1" type="noConversion"/>
  </si>
  <si>
    <t>루시아 이격 2</t>
    <phoneticPr fontId="1" type="noConversion"/>
  </si>
  <si>
    <t>루시아 3</t>
    <phoneticPr fontId="1" type="noConversion"/>
  </si>
  <si>
    <t>루시아 이격 3</t>
    <phoneticPr fontId="1" type="noConversion"/>
  </si>
  <si>
    <t>Assets/AssetResources/Textures/UI/Deck/Icon_Range_Front</t>
  </si>
  <si>
    <t>Assets/AssetResources/Textures/UI/Deck/Icon_Range_Middle</t>
  </si>
  <si>
    <t>Assets/AssetResources/Textures/UI/Deck/Icon_Range_Back</t>
  </si>
  <si>
    <t>Assets/AssetResources/Textures/Card/pc_icons/100001</t>
    <phoneticPr fontId="1" type="noConversion"/>
  </si>
  <si>
    <t>Assets/AssetResources/Textures/Card/pc_icons/100002</t>
    <phoneticPr fontId="1" type="noConversion"/>
  </si>
  <si>
    <t>프리팹</t>
    <phoneticPr fontId="1" type="noConversion"/>
  </si>
  <si>
    <t>prefab_path</t>
    <phoneticPr fontId="1" type="noConversion"/>
  </si>
  <si>
    <t>Player_Character_Data</t>
    <phoneticPr fontId="1" type="noConversion"/>
  </si>
  <si>
    <t>Player_Character_Battle_Data</t>
    <phoneticPr fontId="1" type="noConversion"/>
  </si>
  <si>
    <t>Position_Icon_Data</t>
    <phoneticPr fontId="1" type="noConversion"/>
  </si>
  <si>
    <t>Assets/AssetResources/Prefabs/Units/Heros/Hero_100001</t>
    <phoneticPr fontId="1" type="noConversion"/>
  </si>
  <si>
    <t>Assets/AssetResources/Prefabs/Units/Heros/Hero_100002</t>
    <phoneticPr fontId="1" type="noConversion"/>
  </si>
  <si>
    <t>접근 사거리</t>
    <phoneticPr fontId="1" type="noConversion"/>
  </si>
  <si>
    <t>approach</t>
    <phoneticPr fontId="1" type="noConversion"/>
  </si>
  <si>
    <t>[100001, 100002,100003]</t>
    <phoneticPr fontId="1" type="noConversion"/>
  </si>
  <si>
    <t>[100101, 100102,100103]</t>
    <phoneticPr fontId="1" type="noConversion"/>
  </si>
  <si>
    <t>[100201, 100202,100203]</t>
    <phoneticPr fontId="1" type="noConversion"/>
  </si>
  <si>
    <t>[100301, 100302,100303]</t>
    <phoneticPr fontId="1" type="noConversion"/>
  </si>
  <si>
    <t>[100401, 100402,100403]</t>
    <phoneticPr fontId="1" type="noConversion"/>
  </si>
  <si>
    <t>회피</t>
    <phoneticPr fontId="1" type="noConversion"/>
  </si>
  <si>
    <t>명중</t>
    <phoneticPr fontId="1" type="noConversion"/>
  </si>
  <si>
    <t>자동 회복</t>
    <phoneticPr fontId="1" type="noConversion"/>
  </si>
  <si>
    <t>auto_recovery</t>
    <phoneticPr fontId="1" type="noConversion"/>
  </si>
  <si>
    <t>evasion</t>
    <phoneticPr fontId="1" type="noConversion"/>
  </si>
  <si>
    <t>Assets/AssetResources/Prefabs/Units/Heros/Hero_100004</t>
    <phoneticPr fontId="1" type="noConversion"/>
  </si>
  <si>
    <t>[100501, 100502,100503]</t>
    <phoneticPr fontId="1" type="noConversion"/>
  </si>
  <si>
    <t>accuracy</t>
    <phoneticPr fontId="1" type="noConversion"/>
  </si>
  <si>
    <t>Assets/AssetResources/Prefabs/Units/Heros/Hero_100003</t>
    <phoneticPr fontId="1" type="noConversion"/>
  </si>
  <si>
    <t>Assets/AssetResources/Prefabs/Units/Heros/Hero_100005</t>
    <phoneticPr fontId="1" type="noConversion"/>
  </si>
  <si>
    <t>태생 성급</t>
    <phoneticPr fontId="1" type="noConversion"/>
  </si>
  <si>
    <t>역할군</t>
    <phoneticPr fontId="1" type="noConversion"/>
  </si>
  <si>
    <t>프로필 정보_나이</t>
    <phoneticPr fontId="1" type="noConversion"/>
  </si>
  <si>
    <t>프로필 정보_생일</t>
    <phoneticPr fontId="1" type="noConversion"/>
  </si>
  <si>
    <t>프로필 정보_키</t>
    <phoneticPr fontId="1" type="noConversion"/>
  </si>
  <si>
    <t>프로필 정보_취미</t>
    <phoneticPr fontId="1" type="noConversion"/>
  </si>
  <si>
    <t>캐릭터 일러스트</t>
    <phoneticPr fontId="1" type="noConversion"/>
  </si>
  <si>
    <t>bone_star</t>
    <phoneticPr fontId="1" type="noConversion"/>
  </si>
  <si>
    <t>Illustration_path</t>
    <phoneticPr fontId="1" type="noConversion"/>
  </si>
  <si>
    <t>[3, 10]</t>
    <phoneticPr fontId="1" type="noConversion"/>
  </si>
  <si>
    <t>봉사하기</t>
    <phoneticPr fontId="1" type="noConversion"/>
  </si>
  <si>
    <t>[1, 13]</t>
    <phoneticPr fontId="1" type="noConversion"/>
  </si>
  <si>
    <t>독서하기</t>
    <phoneticPr fontId="1" type="noConversion"/>
  </si>
  <si>
    <t>[2, 12]</t>
    <phoneticPr fontId="1" type="noConversion"/>
  </si>
  <si>
    <t>일기쓰기</t>
    <phoneticPr fontId="1" type="noConversion"/>
  </si>
  <si>
    <t>[8, 15]</t>
    <phoneticPr fontId="1" type="noConversion"/>
  </si>
  <si>
    <t>인별그램 올리기</t>
    <phoneticPr fontId="1" type="noConversion"/>
  </si>
  <si>
    <t>[7, 10]</t>
    <phoneticPr fontId="1" type="noConversion"/>
  </si>
  <si>
    <t>너튜브 감상</t>
    <phoneticPr fontId="1" type="noConversion"/>
  </si>
  <si>
    <t>[9, 10]</t>
    <phoneticPr fontId="1" type="noConversion"/>
  </si>
  <si>
    <t>카페 탐방</t>
    <phoneticPr fontId="1" type="noConversion"/>
  </si>
  <si>
    <t>캐릭터 최대 레벨</t>
    <phoneticPr fontId="1" type="noConversion"/>
  </si>
  <si>
    <t>회복량</t>
    <phoneticPr fontId="1" type="noConversion"/>
  </si>
  <si>
    <t>attack_recovery</t>
    <phoneticPr fontId="1" type="noConversion"/>
  </si>
  <si>
    <t>Role_Icon_Data</t>
    <phoneticPr fontId="1" type="noConversion"/>
  </si>
  <si>
    <t>역할 타입</t>
    <phoneticPr fontId="1" type="noConversion"/>
  </si>
  <si>
    <t>profile_birthday</t>
    <phoneticPr fontId="1" type="noConversion"/>
  </si>
  <si>
    <t>profile_age</t>
    <phoneticPr fontId="1" type="noConversion"/>
  </si>
  <si>
    <t>profile_high</t>
    <phoneticPr fontId="1" type="noConversion"/>
  </si>
  <si>
    <t>profile_habby</t>
    <phoneticPr fontId="1" type="noConversion"/>
  </si>
  <si>
    <t>max_level</t>
    <phoneticPr fontId="1" type="noConversion"/>
  </si>
  <si>
    <t>role_type</t>
    <phoneticPr fontId="1" type="noConversion"/>
  </si>
  <si>
    <t>ENUM:ROLE_TYPE:NONE</t>
    <phoneticPr fontId="1" type="noConversion"/>
  </si>
  <si>
    <t>역할군(기획)</t>
    <phoneticPr fontId="1" type="noConversion"/>
  </si>
  <si>
    <t>#role_type</t>
    <phoneticPr fontId="1" type="noConversion"/>
  </si>
  <si>
    <t>TRIBE_TYPE</t>
  </si>
  <si>
    <t>type</t>
  </si>
  <si>
    <t>value</t>
  </si>
  <si>
    <t>comment</t>
  </si>
  <si>
    <t>NONE</t>
  </si>
  <si>
    <t>HUMAN</t>
  </si>
  <si>
    <t>인간종족</t>
  </si>
  <si>
    <t>ELF</t>
  </si>
  <si>
    <t>엘프족</t>
  </si>
  <si>
    <t>WEREBEAST</t>
  </si>
  <si>
    <t>수인족</t>
  </si>
  <si>
    <t>ANDROID</t>
  </si>
  <si>
    <t>안드로이드</t>
  </si>
  <si>
    <t>DEVIL</t>
  </si>
  <si>
    <t>악마</t>
  </si>
  <si>
    <t>ANGEL</t>
  </si>
  <si>
    <t>천사</t>
  </si>
  <si>
    <t>POSITION_TYPE</t>
  </si>
  <si>
    <t xml:space="preserve"> </t>
  </si>
  <si>
    <t>FRONT</t>
  </si>
  <si>
    <t>전열 배치</t>
  </si>
  <si>
    <t>MIDDLE</t>
  </si>
  <si>
    <t>중열 배치</t>
  </si>
  <si>
    <t>BACK</t>
  </si>
  <si>
    <t>후열 배치</t>
  </si>
  <si>
    <t>ROLE_TYPE</t>
  </si>
  <si>
    <t>TANKER</t>
  </si>
  <si>
    <t>탱커</t>
  </si>
  <si>
    <t>DEARLER</t>
  </si>
  <si>
    <t>딜러</t>
  </si>
  <si>
    <t>SUPPORTER</t>
  </si>
  <si>
    <t>서포터</t>
  </si>
  <si>
    <t>HEALER</t>
  </si>
  <si>
    <t>힐러</t>
  </si>
  <si>
    <t>UI 프리팹</t>
    <phoneticPr fontId="1" type="noConversion"/>
  </si>
  <si>
    <t>sd_prefab_path</t>
    <phoneticPr fontId="1" type="noConversion"/>
  </si>
  <si>
    <t>Assets/AssetResources/Prefabs/UI/Units/Hero/Hero_100001</t>
  </si>
  <si>
    <t>Assets/AssetResources/Prefabs/UI/Units/Hero/Hero_100002</t>
    <phoneticPr fontId="1" type="noConversion"/>
  </si>
  <si>
    <t>Assets/AssetResources/Prefabs/UI/Units/Hero/Hero_100003</t>
  </si>
  <si>
    <t>Assets/AssetResources/Prefabs/UI/Units/Hero/Hero_100004</t>
  </si>
  <si>
    <t>Assets/AssetResources/Prefabs/UI/Units/Hero/Hero_100005</t>
  </si>
  <si>
    <t>Assets/AssetResources/Prefabs/UI/Units/Hero/Hero_100006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</si>
</sst>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6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position"/>
      <sheetName val="@role"/>
      <sheetName val="@npc"/>
      <sheetName val="@target_rule"/>
      <sheetName val="@character_sort"/>
      <sheetName val="@stage_common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</sheetNames>
    <sheetDataSet>
      <sheetData sheetId="0"/>
      <sheetData sheetId="1"/>
      <sheetData sheetId="2"/>
      <sheetData sheetId="3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우호 NPC</v>
          </cell>
        </row>
        <row r="6">
          <cell r="A6" t="str">
            <v>NORMAL</v>
          </cell>
          <cell r="B6">
            <v>2</v>
          </cell>
          <cell r="C6" t="str">
            <v>일반 몬스터</v>
          </cell>
        </row>
        <row r="7">
          <cell r="A7" t="str">
            <v>ELITE</v>
          </cell>
          <cell r="B7">
            <v>3</v>
          </cell>
          <cell r="C7" t="str">
            <v>엘리트 몬스터</v>
          </cell>
        </row>
        <row r="8">
          <cell r="A8" t="str">
            <v>BOSS</v>
          </cell>
          <cell r="B8">
            <v>4</v>
          </cell>
          <cell r="C8" t="str">
            <v>보스 몬스터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99C3A3CE-39E9-4C54-82A7-CCE82ABA6C36}" userId="e5ea80ba949d36f3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3-12-19T02:22:00.75" personId="{99C3A3CE-39E9-4C54-82A7-CCE82ABA6C36}" id="{CB45DB7A-9AF2-466B-B2A5-9B249AA35C04}">
    <text>role_icon_data 시트 참조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G38" sqref="G38"/>
    </sheetView>
  </sheetViews>
  <sheetFormatPr defaultRowHeight="16.5" x14ac:dyDescent="0.3"/>
  <sheetData>
    <row r="1" spans="1:2" x14ac:dyDescent="0.3">
      <c r="A1" t="s">
        <v>19</v>
      </c>
    </row>
    <row r="3" spans="1:2" x14ac:dyDescent="0.3">
      <c r="A3" s="6" t="s">
        <v>20</v>
      </c>
    </row>
    <row r="4" spans="1:2" x14ac:dyDescent="0.3">
      <c r="A4" s="7" t="s">
        <v>0</v>
      </c>
    </row>
    <row r="5" spans="1:2" x14ac:dyDescent="0.3">
      <c r="A5" s="7" t="s">
        <v>21</v>
      </c>
    </row>
    <row r="6" spans="1:2" x14ac:dyDescent="0.3">
      <c r="A6" s="7" t="s">
        <v>9</v>
      </c>
    </row>
    <row r="7" spans="1:2" x14ac:dyDescent="0.3">
      <c r="A7" s="7" t="s">
        <v>22</v>
      </c>
    </row>
    <row r="8" spans="1:2" x14ac:dyDescent="0.3">
      <c r="A8" s="7" t="s">
        <v>23</v>
      </c>
      <c r="B8" t="s">
        <v>24</v>
      </c>
    </row>
    <row r="10" spans="1:2" x14ac:dyDescent="0.3">
      <c r="A10" s="6" t="s">
        <v>25</v>
      </c>
    </row>
    <row r="11" spans="1:2" x14ac:dyDescent="0.3">
      <c r="A11" s="7" t="s">
        <v>26</v>
      </c>
    </row>
    <row r="12" spans="1:2" x14ac:dyDescent="0.3">
      <c r="A12" s="7" t="s">
        <v>27</v>
      </c>
    </row>
    <row r="13" spans="1:2" x14ac:dyDescent="0.3">
      <c r="A13" s="7" t="s">
        <v>28</v>
      </c>
    </row>
    <row r="14" spans="1:2" x14ac:dyDescent="0.3">
      <c r="A14" s="7" t="s">
        <v>29</v>
      </c>
    </row>
    <row r="15" spans="1:2" x14ac:dyDescent="0.3">
      <c r="A15" s="7" t="s">
        <v>30</v>
      </c>
      <c r="B15" t="s">
        <v>31</v>
      </c>
    </row>
    <row r="19" spans="1:1" x14ac:dyDescent="0.3">
      <c r="A19" t="s">
        <v>32</v>
      </c>
    </row>
    <row r="21" spans="1:1" x14ac:dyDescent="0.3">
      <c r="A21" t="s">
        <v>33</v>
      </c>
    </row>
    <row r="23" spans="1:1" x14ac:dyDescent="0.3">
      <c r="A23" t="s">
        <v>34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O9"/>
  <sheetViews>
    <sheetView workbookViewId="0">
      <selection activeCell="H10" sqref="H10"/>
    </sheetView>
  </sheetViews>
  <sheetFormatPr defaultRowHeight="16.5" x14ac:dyDescent="0.3"/>
  <cols>
    <col min="1" max="1" width="11.875" bestFit="1" customWidth="1"/>
    <col min="2" max="2" width="12.25" customWidth="1"/>
    <col min="3" max="3" width="11" bestFit="1" customWidth="1"/>
    <col min="9" max="9" width="10.125" bestFit="1" customWidth="1"/>
    <col min="11" max="11" width="13.75" bestFit="1" customWidth="1"/>
    <col min="13" max="13" width="12.125" bestFit="1" customWidth="1"/>
  </cols>
  <sheetData>
    <row r="1" spans="1:15" x14ac:dyDescent="0.3">
      <c r="A1" t="s">
        <v>135</v>
      </c>
      <c r="E1" t="s">
        <v>152</v>
      </c>
      <c r="I1" t="str">
        <f>'[1]@npc'!$A$1</f>
        <v>NPC_TYPE</v>
      </c>
      <c r="M1" t="s">
        <v>160</v>
      </c>
    </row>
    <row r="2" spans="1:15" x14ac:dyDescent="0.3">
      <c r="A2" s="5" t="s">
        <v>136</v>
      </c>
      <c r="B2" s="5" t="s">
        <v>137</v>
      </c>
      <c r="C2" s="5" t="s">
        <v>138</v>
      </c>
      <c r="E2" s="5" t="s">
        <v>136</v>
      </c>
      <c r="F2" s="5" t="s">
        <v>137</v>
      </c>
      <c r="G2" s="5" t="s">
        <v>138</v>
      </c>
      <c r="I2" s="5" t="str">
        <f>'[1]@npc'!$A3</f>
        <v>type</v>
      </c>
      <c r="J2" s="5" t="str">
        <f>'[1]@npc'!$B3</f>
        <v>value</v>
      </c>
      <c r="K2" s="5" t="str">
        <f>'[1]@npc'!$C3</f>
        <v>comment</v>
      </c>
      <c r="M2" s="5" t="s">
        <v>136</v>
      </c>
      <c r="N2" s="5" t="s">
        <v>137</v>
      </c>
      <c r="O2" s="5" t="s">
        <v>138</v>
      </c>
    </row>
    <row r="3" spans="1:15" x14ac:dyDescent="0.3">
      <c r="A3" s="4" t="s">
        <v>139</v>
      </c>
      <c r="B3" s="4">
        <v>0</v>
      </c>
      <c r="C3" s="4">
        <v>0</v>
      </c>
      <c r="E3" s="4" t="s">
        <v>139</v>
      </c>
      <c r="F3" s="4">
        <v>0</v>
      </c>
      <c r="G3" s="4" t="s">
        <v>153</v>
      </c>
      <c r="I3" s="4" t="str">
        <f>'[1]@npc'!$A4</f>
        <v>NONE</v>
      </c>
      <c r="J3" s="4">
        <f>'[1]@npc'!$B4</f>
        <v>0</v>
      </c>
      <c r="K3" s="4" t="str">
        <f>'[1]@npc'!$C4</f>
        <v>NONE</v>
      </c>
      <c r="M3" s="4" t="s">
        <v>139</v>
      </c>
      <c r="N3" s="4">
        <v>0</v>
      </c>
      <c r="O3" s="4" t="s">
        <v>139</v>
      </c>
    </row>
    <row r="4" spans="1:15" x14ac:dyDescent="0.3">
      <c r="A4" s="4" t="s">
        <v>140</v>
      </c>
      <c r="B4" s="4">
        <v>1</v>
      </c>
      <c r="C4" s="4" t="s">
        <v>141</v>
      </c>
      <c r="E4" s="4" t="s">
        <v>154</v>
      </c>
      <c r="F4" s="4">
        <v>1</v>
      </c>
      <c r="G4" s="4" t="s">
        <v>155</v>
      </c>
      <c r="I4" s="4" t="str">
        <f>'[1]@npc'!$A5</f>
        <v>NPC</v>
      </c>
      <c r="J4" s="4">
        <f>'[1]@npc'!$B5</f>
        <v>1</v>
      </c>
      <c r="K4" s="4" t="str">
        <f>'[1]@npc'!$C5</f>
        <v>우호 NPC</v>
      </c>
      <c r="M4" s="4" t="s">
        <v>161</v>
      </c>
      <c r="N4" s="4">
        <v>1</v>
      </c>
      <c r="O4" s="4" t="s">
        <v>162</v>
      </c>
    </row>
    <row r="5" spans="1:15" x14ac:dyDescent="0.3">
      <c r="A5" s="4" t="s">
        <v>142</v>
      </c>
      <c r="B5" s="4">
        <v>2</v>
      </c>
      <c r="C5" s="4" t="s">
        <v>143</v>
      </c>
      <c r="E5" s="4" t="s">
        <v>156</v>
      </c>
      <c r="F5" s="4">
        <v>2</v>
      </c>
      <c r="G5" s="4" t="s">
        <v>157</v>
      </c>
      <c r="I5" s="4" t="str">
        <f>'[1]@npc'!$A6</f>
        <v>NORMAL</v>
      </c>
      <c r="J5" s="4">
        <f>'[1]@npc'!$B6</f>
        <v>2</v>
      </c>
      <c r="K5" s="4" t="str">
        <f>'[1]@npc'!$C6</f>
        <v>일반 몬스터</v>
      </c>
      <c r="M5" s="4" t="s">
        <v>163</v>
      </c>
      <c r="N5" s="4">
        <v>2</v>
      </c>
      <c r="O5" s="4" t="s">
        <v>164</v>
      </c>
    </row>
    <row r="6" spans="1:15" x14ac:dyDescent="0.3">
      <c r="A6" s="4" t="s">
        <v>144</v>
      </c>
      <c r="B6" s="4">
        <v>3</v>
      </c>
      <c r="C6" s="4" t="s">
        <v>145</v>
      </c>
      <c r="E6" s="4" t="s">
        <v>158</v>
      </c>
      <c r="F6" s="4">
        <v>3</v>
      </c>
      <c r="G6" s="4" t="s">
        <v>159</v>
      </c>
      <c r="I6" s="4" t="str">
        <f>'[1]@npc'!$A7</f>
        <v>ELITE</v>
      </c>
      <c r="J6" s="4">
        <f>'[1]@npc'!$B7</f>
        <v>3</v>
      </c>
      <c r="K6" s="4" t="str">
        <f>'[1]@npc'!$C7</f>
        <v>엘리트 몬스터</v>
      </c>
      <c r="M6" s="4" t="s">
        <v>165</v>
      </c>
      <c r="N6" s="4">
        <v>3</v>
      </c>
      <c r="O6" s="4" t="s">
        <v>166</v>
      </c>
    </row>
    <row r="7" spans="1:15" x14ac:dyDescent="0.3">
      <c r="A7" s="4" t="s">
        <v>146</v>
      </c>
      <c r="B7" s="4">
        <v>4</v>
      </c>
      <c r="C7" s="4" t="s">
        <v>147</v>
      </c>
      <c r="I7" s="4" t="str">
        <f>'[1]@npc'!$A8</f>
        <v>BOSS</v>
      </c>
      <c r="J7" s="4">
        <f>'[1]@npc'!$B8</f>
        <v>4</v>
      </c>
      <c r="K7" s="4" t="str">
        <f>'[1]@npc'!$C8</f>
        <v>보스 몬스터</v>
      </c>
      <c r="M7" s="4" t="s">
        <v>167</v>
      </c>
      <c r="N7" s="4">
        <v>4</v>
      </c>
      <c r="O7" s="4" t="s">
        <v>168</v>
      </c>
    </row>
    <row r="8" spans="1:15" x14ac:dyDescent="0.3">
      <c r="A8" s="4" t="s">
        <v>148</v>
      </c>
      <c r="B8" s="4">
        <v>5</v>
      </c>
      <c r="C8" s="4" t="s">
        <v>149</v>
      </c>
    </row>
    <row r="9" spans="1:15" x14ac:dyDescent="0.3">
      <c r="A9" s="4" t="s">
        <v>150</v>
      </c>
      <c r="B9" s="4">
        <v>6</v>
      </c>
      <c r="C9" s="4" t="s">
        <v>151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dimension ref="A1:Q10"/>
  <sheetViews>
    <sheetView tabSelected="1" workbookViewId="0">
      <selection activeCell="N5" sqref="N5:N10"/>
    </sheetView>
  </sheetViews>
  <sheetFormatPr defaultRowHeight="16.5" x14ac:dyDescent="0.3"/>
  <cols>
    <col min="1" max="1" width="21.375" bestFit="1" customWidth="1"/>
    <col min="2" max="2" width="13.5" bestFit="1" customWidth="1"/>
    <col min="3" max="3" width="10.25" bestFit="1" customWidth="1"/>
    <col min="4" max="5" width="20.125" customWidth="1"/>
    <col min="6" max="6" width="20.625" customWidth="1"/>
    <col min="7" max="7" width="25.125" bestFit="1" customWidth="1"/>
    <col min="8" max="9" width="16.875" bestFit="1" customWidth="1"/>
    <col min="10" max="10" width="14.875" bestFit="1" customWidth="1"/>
    <col min="11" max="11" width="16.875" bestFit="1" customWidth="1"/>
    <col min="12" max="12" width="16.75" bestFit="1" customWidth="1"/>
    <col min="13" max="13" width="53.875" bestFit="1" customWidth="1"/>
    <col min="14" max="14" width="53.875" customWidth="1"/>
    <col min="15" max="15" width="51.375" bestFit="1" customWidth="1"/>
    <col min="16" max="16" width="16.75" bestFit="1" customWidth="1"/>
    <col min="17" max="17" width="19.25" bestFit="1" customWidth="1"/>
  </cols>
  <sheetData>
    <row r="1" spans="1:17" x14ac:dyDescent="0.3">
      <c r="A1" t="s">
        <v>78</v>
      </c>
      <c r="I1" s="9"/>
    </row>
    <row r="2" spans="1:17" x14ac:dyDescent="0.3">
      <c r="A2" s="1" t="s">
        <v>2</v>
      </c>
      <c r="B2" s="1" t="s">
        <v>3</v>
      </c>
      <c r="C2" s="1" t="s">
        <v>100</v>
      </c>
      <c r="D2" s="1" t="s">
        <v>101</v>
      </c>
      <c r="E2" s="1" t="s">
        <v>133</v>
      </c>
      <c r="F2" s="1" t="s">
        <v>4</v>
      </c>
      <c r="G2" s="1" t="s">
        <v>5</v>
      </c>
      <c r="H2" s="1" t="s">
        <v>102</v>
      </c>
      <c r="I2" s="1" t="s">
        <v>103</v>
      </c>
      <c r="J2" s="1" t="s">
        <v>104</v>
      </c>
      <c r="K2" s="1" t="s">
        <v>105</v>
      </c>
      <c r="L2" s="1" t="s">
        <v>6</v>
      </c>
      <c r="M2" s="1" t="s">
        <v>76</v>
      </c>
      <c r="N2" s="1" t="s">
        <v>169</v>
      </c>
      <c r="O2" s="1" t="s">
        <v>7</v>
      </c>
      <c r="P2" s="1" t="s">
        <v>106</v>
      </c>
      <c r="Q2" s="1" t="s">
        <v>8</v>
      </c>
    </row>
    <row r="3" spans="1:17" x14ac:dyDescent="0.3">
      <c r="A3" s="2" t="s">
        <v>0</v>
      </c>
      <c r="B3" s="2" t="s">
        <v>9</v>
      </c>
      <c r="C3" s="2" t="s">
        <v>0</v>
      </c>
      <c r="D3" s="2" t="s">
        <v>132</v>
      </c>
      <c r="E3" s="2" t="s">
        <v>9</v>
      </c>
      <c r="F3" s="2" t="s">
        <v>10</v>
      </c>
      <c r="G3" s="2" t="s">
        <v>9</v>
      </c>
      <c r="H3" s="2" t="s">
        <v>0</v>
      </c>
      <c r="I3" s="2" t="s">
        <v>26</v>
      </c>
      <c r="J3" s="2" t="s">
        <v>0</v>
      </c>
      <c r="K3" s="2" t="s">
        <v>9</v>
      </c>
      <c r="L3" s="2" t="s">
        <v>0</v>
      </c>
      <c r="M3" s="2" t="s">
        <v>9</v>
      </c>
      <c r="N3" s="2" t="s">
        <v>9</v>
      </c>
      <c r="O3" s="2" t="s">
        <v>9</v>
      </c>
      <c r="P3" s="2" t="s">
        <v>9</v>
      </c>
      <c r="Q3" s="2" t="s">
        <v>9</v>
      </c>
    </row>
    <row r="4" spans="1:17" x14ac:dyDescent="0.3">
      <c r="A4" s="3" t="s">
        <v>1</v>
      </c>
      <c r="B4" s="3" t="s">
        <v>13</v>
      </c>
      <c r="C4" s="3" t="s">
        <v>107</v>
      </c>
      <c r="D4" s="3" t="s">
        <v>131</v>
      </c>
      <c r="E4" s="3" t="s">
        <v>134</v>
      </c>
      <c r="F4" s="3" t="s">
        <v>66</v>
      </c>
      <c r="G4" s="3" t="s">
        <v>11</v>
      </c>
      <c r="H4" s="3" t="s">
        <v>127</v>
      </c>
      <c r="I4" s="3" t="s">
        <v>126</v>
      </c>
      <c r="J4" s="3" t="s">
        <v>128</v>
      </c>
      <c r="K4" s="3" t="s">
        <v>129</v>
      </c>
      <c r="L4" s="3" t="s">
        <v>12</v>
      </c>
      <c r="M4" s="3" t="s">
        <v>77</v>
      </c>
      <c r="N4" s="3" t="s">
        <v>170</v>
      </c>
      <c r="O4" s="3" t="s">
        <v>14</v>
      </c>
      <c r="P4" s="3" t="s">
        <v>108</v>
      </c>
      <c r="Q4" s="3" t="s">
        <v>15</v>
      </c>
    </row>
    <row r="5" spans="1:17" x14ac:dyDescent="0.3">
      <c r="A5" s="4">
        <v>100001</v>
      </c>
      <c r="B5" s="4" t="s">
        <v>16</v>
      </c>
      <c r="C5" s="4">
        <v>3</v>
      </c>
      <c r="D5" s="4">
        <v>1</v>
      </c>
      <c r="E5" s="11" t="str">
        <f>INDEX('!참조_ENUM'!$O$3:$O$7,MATCH(D5,'!참조_ENUM'!$N$3:$N$7,0))</f>
        <v>탱커</v>
      </c>
      <c r="F5" s="4">
        <v>2</v>
      </c>
      <c r="G5" s="8" t="str">
        <f>INDEX('!참조_ENUM'!$C$3:$C$9,MATCH(F5,'!참조_ENUM'!$B$3:$B$9,0))</f>
        <v>엘프족</v>
      </c>
      <c r="H5" s="4">
        <v>24</v>
      </c>
      <c r="I5" s="10" t="s">
        <v>109</v>
      </c>
      <c r="J5" s="4">
        <v>170</v>
      </c>
      <c r="K5" s="4" t="s">
        <v>110</v>
      </c>
      <c r="L5" s="4">
        <v>100001</v>
      </c>
      <c r="M5" s="4" t="s">
        <v>81</v>
      </c>
      <c r="N5" s="4" t="s">
        <v>171</v>
      </c>
      <c r="O5" s="4" t="s">
        <v>74</v>
      </c>
      <c r="P5" s="4"/>
      <c r="Q5" s="4" t="s">
        <v>17</v>
      </c>
    </row>
    <row r="6" spans="1:17" x14ac:dyDescent="0.3">
      <c r="A6" s="4">
        <v>100002</v>
      </c>
      <c r="B6" s="4" t="s">
        <v>18</v>
      </c>
      <c r="C6" s="4">
        <v>3</v>
      </c>
      <c r="D6" s="4">
        <v>2</v>
      </c>
      <c r="E6" s="11" t="str">
        <f>INDEX('!참조_ENUM'!$O$3:$O$7,MATCH(D6,'!참조_ENUM'!$N$3:$N$7,0))</f>
        <v>딜러</v>
      </c>
      <c r="F6" s="4">
        <v>2</v>
      </c>
      <c r="G6" s="8" t="str">
        <f>INDEX('!참조_ENUM'!$C$3:$C$9,MATCH(F6,'!참조_ENUM'!$B$3:$B$9,0))</f>
        <v>엘프족</v>
      </c>
      <c r="H6" s="4">
        <v>20</v>
      </c>
      <c r="I6" s="10" t="s">
        <v>111</v>
      </c>
      <c r="J6" s="4">
        <v>160</v>
      </c>
      <c r="K6" s="4" t="s">
        <v>112</v>
      </c>
      <c r="L6" s="4">
        <v>100002</v>
      </c>
      <c r="M6" s="4" t="s">
        <v>82</v>
      </c>
      <c r="N6" s="4" t="s">
        <v>172</v>
      </c>
      <c r="O6" s="4" t="s">
        <v>75</v>
      </c>
      <c r="P6" s="4"/>
      <c r="Q6" s="4" t="s">
        <v>17</v>
      </c>
    </row>
    <row r="7" spans="1:17" x14ac:dyDescent="0.3">
      <c r="A7" s="4">
        <v>100003</v>
      </c>
      <c r="B7" s="4" t="s">
        <v>67</v>
      </c>
      <c r="C7" s="4">
        <v>3</v>
      </c>
      <c r="D7" s="4">
        <v>2</v>
      </c>
      <c r="E7" s="11" t="str">
        <f>INDEX('!참조_ENUM'!$O$3:$O$7,MATCH(D7,'!참조_ENUM'!$N$3:$N$7,0))</f>
        <v>딜러</v>
      </c>
      <c r="F7" s="4">
        <v>2</v>
      </c>
      <c r="G7" s="8" t="str">
        <f>INDEX('!참조_ENUM'!$C$3:$C$9,MATCH(F7,'!참조_ENUM'!$B$3:$B$9,0))</f>
        <v>엘프족</v>
      </c>
      <c r="H7" s="4">
        <v>10</v>
      </c>
      <c r="I7" s="10" t="s">
        <v>113</v>
      </c>
      <c r="J7" s="4">
        <v>150</v>
      </c>
      <c r="K7" s="4" t="s">
        <v>114</v>
      </c>
      <c r="L7" s="4">
        <v>100003</v>
      </c>
      <c r="M7" s="4" t="s">
        <v>98</v>
      </c>
      <c r="N7" s="4" t="s">
        <v>173</v>
      </c>
      <c r="O7" s="4" t="s">
        <v>74</v>
      </c>
      <c r="P7" s="4"/>
      <c r="Q7" s="4" t="s">
        <v>17</v>
      </c>
    </row>
    <row r="8" spans="1:17" x14ac:dyDescent="0.3">
      <c r="A8" s="4">
        <v>100004</v>
      </c>
      <c r="B8" s="4" t="s">
        <v>68</v>
      </c>
      <c r="C8" s="4">
        <v>3</v>
      </c>
      <c r="D8" s="4">
        <v>3</v>
      </c>
      <c r="E8" s="11" t="str">
        <f>INDEX('!참조_ENUM'!$O$3:$O$7,MATCH(D8,'!참조_ENUM'!$N$3:$N$7,0))</f>
        <v>서포터</v>
      </c>
      <c r="F8" s="4">
        <v>2</v>
      </c>
      <c r="G8" s="8" t="str">
        <f>INDEX('!참조_ENUM'!$C$3:$C$9,MATCH(F8,'!참조_ENUM'!$B$3:$B$9,0))</f>
        <v>엘프족</v>
      </c>
      <c r="H8" s="4">
        <v>30</v>
      </c>
      <c r="I8" s="10" t="s">
        <v>115</v>
      </c>
      <c r="J8" s="4">
        <v>168</v>
      </c>
      <c r="K8" s="4" t="s">
        <v>116</v>
      </c>
      <c r="L8" s="4">
        <v>100004</v>
      </c>
      <c r="M8" s="4" t="s">
        <v>95</v>
      </c>
      <c r="N8" s="4" t="s">
        <v>174</v>
      </c>
      <c r="O8" s="4" t="s">
        <v>75</v>
      </c>
      <c r="P8" s="4"/>
      <c r="Q8" s="4" t="s">
        <v>17</v>
      </c>
    </row>
    <row r="9" spans="1:17" x14ac:dyDescent="0.3">
      <c r="A9" s="4">
        <v>100005</v>
      </c>
      <c r="B9" s="4" t="s">
        <v>69</v>
      </c>
      <c r="C9" s="4">
        <v>4</v>
      </c>
      <c r="D9" s="4">
        <v>4</v>
      </c>
      <c r="E9" s="11" t="str">
        <f>INDEX('!참조_ENUM'!$O$3:$O$7,MATCH(D9,'!참조_ENUM'!$N$3:$N$7,0))</f>
        <v>힐러</v>
      </c>
      <c r="F9" s="4">
        <v>2</v>
      </c>
      <c r="G9" s="8" t="str">
        <f>INDEX('!참조_ENUM'!$C$3:$C$9,MATCH(F9,'!참조_ENUM'!$B$3:$B$9,0))</f>
        <v>엘프족</v>
      </c>
      <c r="H9" s="4">
        <v>22</v>
      </c>
      <c r="I9" s="10" t="s">
        <v>117</v>
      </c>
      <c r="J9" s="4">
        <v>167</v>
      </c>
      <c r="K9" s="4" t="s">
        <v>118</v>
      </c>
      <c r="L9" s="4">
        <v>100005</v>
      </c>
      <c r="M9" s="4" t="s">
        <v>99</v>
      </c>
      <c r="N9" s="4" t="s">
        <v>175</v>
      </c>
      <c r="O9" s="4" t="s">
        <v>74</v>
      </c>
      <c r="P9" s="4"/>
      <c r="Q9" s="4" t="s">
        <v>17</v>
      </c>
    </row>
    <row r="10" spans="1:17" x14ac:dyDescent="0.3">
      <c r="A10" s="4">
        <v>100006</v>
      </c>
      <c r="B10" s="4" t="s">
        <v>70</v>
      </c>
      <c r="C10" s="4">
        <v>3</v>
      </c>
      <c r="D10" s="4">
        <v>4</v>
      </c>
      <c r="E10" s="11" t="str">
        <f>INDEX('!참조_ENUM'!$O$3:$O$7,MATCH(D10,'!참조_ENUM'!$N$3:$N$7,0))</f>
        <v>힐러</v>
      </c>
      <c r="F10" s="4">
        <v>2</v>
      </c>
      <c r="G10" s="8" t="str">
        <f>INDEX('!참조_ENUM'!$C$3:$C$9,MATCH(F10,'!참조_ENUM'!$B$3:$B$9,0))</f>
        <v>엘프족</v>
      </c>
      <c r="H10" s="4">
        <v>16</v>
      </c>
      <c r="I10" s="10" t="s">
        <v>119</v>
      </c>
      <c r="J10" s="4">
        <v>156</v>
      </c>
      <c r="K10" s="4" t="s">
        <v>120</v>
      </c>
      <c r="L10" s="4">
        <v>100006</v>
      </c>
      <c r="M10" s="4" t="s">
        <v>95</v>
      </c>
      <c r="N10" s="4" t="s">
        <v>176</v>
      </c>
      <c r="O10" s="4" t="s">
        <v>75</v>
      </c>
      <c r="P10" s="4"/>
      <c r="Q10" s="4" t="s">
        <v>17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2D309E3-2B23-42F9-9AB3-CC28C1A0CAC9}">
          <x14:formula1>
            <xm:f>'!참조_ENUM'!$N$3:$N$7</xm:f>
          </x14:formula1>
          <xm:sqref>D5:D10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dimension ref="A1:R10"/>
  <sheetViews>
    <sheetView workbookViewId="0">
      <selection activeCell="M14" sqref="M14"/>
    </sheetView>
  </sheetViews>
  <sheetFormatPr defaultRowHeight="16.5" x14ac:dyDescent="0.3"/>
  <cols>
    <col min="1" max="1" width="27.625" bestFit="1" customWidth="1"/>
    <col min="2" max="2" width="28.25" bestFit="1" customWidth="1"/>
    <col min="3" max="3" width="16.75" bestFit="1" customWidth="1"/>
    <col min="4" max="4" width="11.875" bestFit="1" customWidth="1"/>
    <col min="5" max="5" width="29.875" bestFit="1" customWidth="1"/>
    <col min="6" max="6" width="15.375" bestFit="1" customWidth="1"/>
    <col min="7" max="7" width="23.5" bestFit="1" customWidth="1"/>
    <col min="8" max="8" width="21.75" bestFit="1" customWidth="1"/>
    <col min="9" max="9" width="20.125" bestFit="1" customWidth="1"/>
    <col min="10" max="11" width="7.75" bestFit="1" customWidth="1"/>
    <col min="12" max="12" width="7.875" bestFit="1" customWidth="1"/>
    <col min="13" max="13" width="15.875" bestFit="1" customWidth="1"/>
    <col min="14" max="14" width="8.375" bestFit="1" customWidth="1"/>
    <col min="15" max="15" width="9.25" bestFit="1" customWidth="1"/>
    <col min="16" max="16" width="14.375" bestFit="1" customWidth="1"/>
    <col min="17" max="17" width="14.625" bestFit="1" customWidth="1"/>
    <col min="18" max="18" width="16.75" bestFit="1" customWidth="1"/>
  </cols>
  <sheetData>
    <row r="1" spans="1:18" x14ac:dyDescent="0.3">
      <c r="A1" t="s">
        <v>79</v>
      </c>
    </row>
    <row r="2" spans="1:18" x14ac:dyDescent="0.3">
      <c r="A2" s="1" t="s">
        <v>35</v>
      </c>
      <c r="B2" s="1" t="s">
        <v>36</v>
      </c>
      <c r="C2" s="1" t="s">
        <v>121</v>
      </c>
      <c r="D2" s="1" t="s">
        <v>83</v>
      </c>
      <c r="E2" s="1" t="s">
        <v>37</v>
      </c>
      <c r="F2" s="1" t="s">
        <v>40</v>
      </c>
      <c r="G2" s="1" t="s">
        <v>42</v>
      </c>
      <c r="H2" s="1" t="s">
        <v>43</v>
      </c>
      <c r="I2" s="1" t="s">
        <v>44</v>
      </c>
      <c r="J2" s="1" t="s">
        <v>45</v>
      </c>
      <c r="K2" s="1" t="s">
        <v>46</v>
      </c>
      <c r="L2" s="1" t="s">
        <v>47</v>
      </c>
      <c r="M2" s="1" t="s">
        <v>122</v>
      </c>
      <c r="N2" s="1" t="s">
        <v>90</v>
      </c>
      <c r="O2" s="1" t="s">
        <v>91</v>
      </c>
      <c r="P2" s="1" t="s">
        <v>92</v>
      </c>
      <c r="Q2" s="1" t="s">
        <v>48</v>
      </c>
      <c r="R2" s="1" t="s">
        <v>49</v>
      </c>
    </row>
    <row r="3" spans="1:18" x14ac:dyDescent="0.3">
      <c r="A3" s="2" t="s">
        <v>0</v>
      </c>
      <c r="B3" s="2" t="s">
        <v>9</v>
      </c>
      <c r="C3" s="2" t="s">
        <v>0</v>
      </c>
      <c r="D3" s="2" t="s">
        <v>21</v>
      </c>
      <c r="E3" s="2" t="s">
        <v>38</v>
      </c>
      <c r="F3" s="2" t="s">
        <v>9</v>
      </c>
      <c r="G3" s="2" t="s">
        <v>26</v>
      </c>
      <c r="H3" s="2" t="s">
        <v>0</v>
      </c>
      <c r="I3" s="2" t="s">
        <v>0</v>
      </c>
      <c r="J3" s="2" t="s">
        <v>21</v>
      </c>
      <c r="K3" s="2" t="s">
        <v>21</v>
      </c>
      <c r="L3" s="2" t="s">
        <v>21</v>
      </c>
      <c r="M3" s="2" t="s">
        <v>21</v>
      </c>
      <c r="N3" s="2" t="s">
        <v>21</v>
      </c>
      <c r="O3" s="2" t="s">
        <v>21</v>
      </c>
      <c r="P3" s="2" t="s">
        <v>21</v>
      </c>
      <c r="Q3" s="2" t="s">
        <v>21</v>
      </c>
      <c r="R3" s="2" t="s">
        <v>9</v>
      </c>
    </row>
    <row r="4" spans="1:18" x14ac:dyDescent="0.3">
      <c r="A4" s="3" t="s">
        <v>12</v>
      </c>
      <c r="B4" s="3" t="s">
        <v>11</v>
      </c>
      <c r="C4" s="3" t="s">
        <v>130</v>
      </c>
      <c r="D4" s="3" t="s">
        <v>84</v>
      </c>
      <c r="E4" s="3" t="s">
        <v>39</v>
      </c>
      <c r="F4" s="3" t="s">
        <v>41</v>
      </c>
      <c r="G4" s="3" t="s">
        <v>51</v>
      </c>
      <c r="H4" s="3" t="s">
        <v>52</v>
      </c>
      <c r="I4" s="3" t="s">
        <v>53</v>
      </c>
      <c r="J4" s="3" t="s">
        <v>54</v>
      </c>
      <c r="K4" s="3" t="s">
        <v>55</v>
      </c>
      <c r="L4" s="3" t="s">
        <v>56</v>
      </c>
      <c r="M4" s="3" t="s">
        <v>123</v>
      </c>
      <c r="N4" s="3" t="s">
        <v>94</v>
      </c>
      <c r="O4" s="3" t="s">
        <v>97</v>
      </c>
      <c r="P4" s="3" t="s">
        <v>93</v>
      </c>
      <c r="Q4" s="3" t="s">
        <v>57</v>
      </c>
      <c r="R4" s="3" t="s">
        <v>58</v>
      </c>
    </row>
    <row r="5" spans="1:18" x14ac:dyDescent="0.3">
      <c r="A5" s="4">
        <v>100001</v>
      </c>
      <c r="B5" s="4" t="s">
        <v>60</v>
      </c>
      <c r="C5" s="4">
        <v>10</v>
      </c>
      <c r="D5" s="4">
        <v>15</v>
      </c>
      <c r="E5" s="4">
        <v>1</v>
      </c>
      <c r="F5" s="8" t="s">
        <v>155</v>
      </c>
      <c r="G5" s="4" t="s">
        <v>85</v>
      </c>
      <c r="H5" s="4">
        <v>0</v>
      </c>
      <c r="I5" s="4">
        <v>0</v>
      </c>
      <c r="J5" s="4">
        <v>500</v>
      </c>
      <c r="K5" s="4">
        <v>20</v>
      </c>
      <c r="L5" s="4">
        <v>10</v>
      </c>
      <c r="M5" s="4">
        <v>0.01</v>
      </c>
      <c r="N5" s="4">
        <v>1</v>
      </c>
      <c r="O5" s="4">
        <v>1</v>
      </c>
      <c r="P5" s="4">
        <v>0.1</v>
      </c>
      <c r="Q5" s="4">
        <v>10</v>
      </c>
      <c r="R5" s="4" t="s">
        <v>61</v>
      </c>
    </row>
    <row r="6" spans="1:18" x14ac:dyDescent="0.3">
      <c r="A6" s="4">
        <v>100002</v>
      </c>
      <c r="B6" s="4" t="s">
        <v>62</v>
      </c>
      <c r="C6" s="4">
        <v>10</v>
      </c>
      <c r="D6" s="4">
        <v>17</v>
      </c>
      <c r="E6" s="4">
        <v>1</v>
      </c>
      <c r="F6" s="8" t="s">
        <v>155</v>
      </c>
      <c r="G6" s="4" t="s">
        <v>86</v>
      </c>
      <c r="H6" s="4">
        <v>0</v>
      </c>
      <c r="I6" s="4">
        <v>0</v>
      </c>
      <c r="J6" s="4">
        <v>500</v>
      </c>
      <c r="K6" s="4">
        <v>21</v>
      </c>
      <c r="L6" s="4">
        <v>12</v>
      </c>
      <c r="M6" s="4">
        <v>0.01</v>
      </c>
      <c r="N6" s="4">
        <v>1</v>
      </c>
      <c r="O6" s="4">
        <v>1</v>
      </c>
      <c r="P6" s="4">
        <v>0.1</v>
      </c>
      <c r="Q6" s="4">
        <v>10</v>
      </c>
      <c r="R6" s="4" t="s">
        <v>63</v>
      </c>
    </row>
    <row r="7" spans="1:18" x14ac:dyDescent="0.3">
      <c r="A7" s="4">
        <v>100003</v>
      </c>
      <c r="B7" s="4" t="s">
        <v>60</v>
      </c>
      <c r="C7" s="4">
        <v>10</v>
      </c>
      <c r="D7" s="4">
        <v>25</v>
      </c>
      <c r="E7" s="4">
        <v>2</v>
      </c>
      <c r="F7" s="8" t="s">
        <v>157</v>
      </c>
      <c r="G7" s="4" t="s">
        <v>87</v>
      </c>
      <c r="H7" s="4">
        <v>0</v>
      </c>
      <c r="I7" s="4">
        <v>0</v>
      </c>
      <c r="J7" s="4">
        <v>500</v>
      </c>
      <c r="K7" s="4">
        <v>22</v>
      </c>
      <c r="L7" s="4">
        <v>10</v>
      </c>
      <c r="M7" s="4">
        <v>0.01</v>
      </c>
      <c r="N7" s="4">
        <v>1</v>
      </c>
      <c r="O7" s="4">
        <v>1</v>
      </c>
      <c r="P7" s="4">
        <v>0.1</v>
      </c>
      <c r="Q7" s="4">
        <v>10</v>
      </c>
      <c r="R7" s="4" t="s">
        <v>61</v>
      </c>
    </row>
    <row r="8" spans="1:18" x14ac:dyDescent="0.3">
      <c r="A8" s="4">
        <v>100004</v>
      </c>
      <c r="B8" s="4" t="s">
        <v>62</v>
      </c>
      <c r="C8" s="4">
        <v>10</v>
      </c>
      <c r="D8" s="4">
        <v>28</v>
      </c>
      <c r="E8" s="4">
        <v>2</v>
      </c>
      <c r="F8" s="8" t="s">
        <v>157</v>
      </c>
      <c r="G8" s="4" t="s">
        <v>88</v>
      </c>
      <c r="H8" s="4">
        <v>0</v>
      </c>
      <c r="I8" s="4">
        <v>0</v>
      </c>
      <c r="J8" s="4">
        <v>500</v>
      </c>
      <c r="K8" s="4">
        <v>23</v>
      </c>
      <c r="L8" s="4">
        <v>12</v>
      </c>
      <c r="M8" s="4">
        <v>0.01</v>
      </c>
      <c r="N8" s="4">
        <v>1</v>
      </c>
      <c r="O8" s="4">
        <v>1</v>
      </c>
      <c r="P8" s="4">
        <v>0.1</v>
      </c>
      <c r="Q8" s="4">
        <v>10</v>
      </c>
      <c r="R8" s="4" t="s">
        <v>63</v>
      </c>
    </row>
    <row r="9" spans="1:18" x14ac:dyDescent="0.3">
      <c r="A9" s="4">
        <v>100005</v>
      </c>
      <c r="B9" s="4" t="s">
        <v>60</v>
      </c>
      <c r="C9" s="4">
        <v>10</v>
      </c>
      <c r="D9" s="4">
        <v>35</v>
      </c>
      <c r="E9" s="4">
        <v>3</v>
      </c>
      <c r="F9" s="8" t="s">
        <v>159</v>
      </c>
      <c r="G9" s="4" t="s">
        <v>89</v>
      </c>
      <c r="H9" s="4">
        <v>0</v>
      </c>
      <c r="I9" s="4">
        <v>0</v>
      </c>
      <c r="J9" s="4">
        <v>500</v>
      </c>
      <c r="K9" s="4">
        <v>24</v>
      </c>
      <c r="L9" s="4">
        <v>10</v>
      </c>
      <c r="M9" s="4">
        <v>0.01</v>
      </c>
      <c r="N9" s="4">
        <v>1</v>
      </c>
      <c r="O9" s="4">
        <v>1</v>
      </c>
      <c r="P9" s="4">
        <v>0.1</v>
      </c>
      <c r="Q9" s="4">
        <v>10</v>
      </c>
      <c r="R9" s="4" t="s">
        <v>61</v>
      </c>
    </row>
    <row r="10" spans="1:18" x14ac:dyDescent="0.3">
      <c r="A10" s="4">
        <v>100006</v>
      </c>
      <c r="B10" s="4" t="s">
        <v>62</v>
      </c>
      <c r="C10" s="4">
        <v>10</v>
      </c>
      <c r="D10" s="4">
        <v>32</v>
      </c>
      <c r="E10" s="4">
        <v>3</v>
      </c>
      <c r="F10" s="8" t="s">
        <v>159</v>
      </c>
      <c r="G10" s="4" t="s">
        <v>96</v>
      </c>
      <c r="H10" s="4">
        <v>0</v>
      </c>
      <c r="I10" s="4">
        <v>0</v>
      </c>
      <c r="J10" s="4">
        <v>500</v>
      </c>
      <c r="K10" s="4">
        <v>25</v>
      </c>
      <c r="L10" s="4">
        <v>12</v>
      </c>
      <c r="M10" s="4">
        <v>0.01</v>
      </c>
      <c r="N10" s="4">
        <v>1</v>
      </c>
      <c r="O10" s="4">
        <v>1</v>
      </c>
      <c r="P10" s="4">
        <v>0.1</v>
      </c>
      <c r="Q10" s="4">
        <v>10</v>
      </c>
      <c r="R10" s="4" t="s">
        <v>63</v>
      </c>
    </row>
  </sheetData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EC5D8-FC36-4542-A37D-F1864C3593F6}">
  <dimension ref="A1:C7"/>
  <sheetViews>
    <sheetView workbookViewId="0">
      <selection activeCell="B5" sqref="B5:B7"/>
    </sheetView>
  </sheetViews>
  <sheetFormatPr defaultRowHeight="16.5" x14ac:dyDescent="0.3"/>
  <cols>
    <col min="1" max="1" width="29.875" bestFit="1" customWidth="1"/>
    <col min="2" max="2" width="9.625" bestFit="1" customWidth="1"/>
    <col min="3" max="3" width="55.625" bestFit="1" customWidth="1"/>
  </cols>
  <sheetData>
    <row r="1" spans="1:3" x14ac:dyDescent="0.3">
      <c r="A1" t="s">
        <v>80</v>
      </c>
    </row>
    <row r="2" spans="1:3" x14ac:dyDescent="0.3">
      <c r="A2" s="1" t="s">
        <v>64</v>
      </c>
      <c r="B2" s="1" t="s">
        <v>65</v>
      </c>
      <c r="C2" s="1" t="s">
        <v>50</v>
      </c>
    </row>
    <row r="3" spans="1:3" x14ac:dyDescent="0.3">
      <c r="A3" s="2" t="s">
        <v>38</v>
      </c>
      <c r="B3" s="2" t="s">
        <v>9</v>
      </c>
      <c r="C3" s="2" t="s">
        <v>9</v>
      </c>
    </row>
    <row r="4" spans="1:3" x14ac:dyDescent="0.3">
      <c r="A4" s="3" t="s">
        <v>39</v>
      </c>
      <c r="B4" s="3" t="s">
        <v>13</v>
      </c>
      <c r="C4" s="3" t="s">
        <v>59</v>
      </c>
    </row>
    <row r="5" spans="1:3" x14ac:dyDescent="0.3">
      <c r="A5" s="4">
        <v>1</v>
      </c>
      <c r="B5" s="11" t="str">
        <f>INDEX('!참조_ENUM'!$G$3:$G$6,MATCH(A5,'!참조_ENUM'!$F$3:$F$6,0))</f>
        <v>전열 배치</v>
      </c>
      <c r="C5" s="4" t="s">
        <v>71</v>
      </c>
    </row>
    <row r="6" spans="1:3" x14ac:dyDescent="0.3">
      <c r="A6" s="4">
        <v>2</v>
      </c>
      <c r="B6" s="11" t="str">
        <f>INDEX('!참조_ENUM'!$G$3:$G$6,MATCH(A6,'!참조_ENUM'!$F$3:$F$6,0))</f>
        <v>중열 배치</v>
      </c>
      <c r="C6" s="4" t="s">
        <v>72</v>
      </c>
    </row>
    <row r="7" spans="1:3" x14ac:dyDescent="0.3">
      <c r="A7" s="4">
        <v>3</v>
      </c>
      <c r="B7" s="11" t="str">
        <f>INDEX('!참조_ENUM'!$G$3:$G$6,MATCH(A7,'!참조_ENUM'!$F$3:$F$6,0))</f>
        <v>후열 배치</v>
      </c>
      <c r="C7" s="4" t="s">
        <v>73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D7B19488-04A6-4427-B577-24C6D5664A51}">
          <x14:formula1>
            <xm:f>'!참조_ENUM'!$F$3:$F$6</xm:f>
          </x14:formula1>
          <xm:sqref>A5:A7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158E8-6195-4B72-A6F4-4B8DB1FFB095}">
  <dimension ref="A1:C8"/>
  <sheetViews>
    <sheetView workbookViewId="0">
      <selection activeCell="B5" sqref="B5:B8"/>
    </sheetView>
  </sheetViews>
  <sheetFormatPr defaultRowHeight="16.5" x14ac:dyDescent="0.3"/>
  <cols>
    <col min="1" max="1" width="25.25" bestFit="1" customWidth="1"/>
    <col min="2" max="2" width="10.625" customWidth="1"/>
    <col min="3" max="3" width="57.375" bestFit="1" customWidth="1"/>
  </cols>
  <sheetData>
    <row r="1" spans="1:3" x14ac:dyDescent="0.3">
      <c r="A1" t="s">
        <v>124</v>
      </c>
    </row>
    <row r="2" spans="1:3" x14ac:dyDescent="0.3">
      <c r="A2" s="1" t="s">
        <v>125</v>
      </c>
      <c r="B2" s="1" t="s">
        <v>65</v>
      </c>
      <c r="C2" s="1" t="s">
        <v>50</v>
      </c>
    </row>
    <row r="3" spans="1:3" x14ac:dyDescent="0.3">
      <c r="A3" s="2" t="s">
        <v>132</v>
      </c>
      <c r="B3" s="2" t="s">
        <v>9</v>
      </c>
      <c r="C3" s="2" t="s">
        <v>9</v>
      </c>
    </row>
    <row r="4" spans="1:3" x14ac:dyDescent="0.3">
      <c r="A4" s="3" t="s">
        <v>131</v>
      </c>
      <c r="B4" s="3" t="s">
        <v>13</v>
      </c>
      <c r="C4" s="3" t="s">
        <v>59</v>
      </c>
    </row>
    <row r="5" spans="1:3" x14ac:dyDescent="0.3">
      <c r="A5" s="4">
        <v>1</v>
      </c>
      <c r="B5" s="11" t="str">
        <f>INDEX('!참조_ENUM'!$O$3:$O$7,MATCH(A5,'!참조_ENUM'!$N$3:$N$7,0))</f>
        <v>탱커</v>
      </c>
      <c r="C5" s="4" t="s">
        <v>71</v>
      </c>
    </row>
    <row r="6" spans="1:3" x14ac:dyDescent="0.3">
      <c r="A6" s="4">
        <v>2</v>
      </c>
      <c r="B6" s="11" t="str">
        <f>INDEX('!참조_ENUM'!$O$3:$O$7,MATCH(A6,'!참조_ENUM'!$N$3:$N$7,0))</f>
        <v>딜러</v>
      </c>
      <c r="C6" s="4" t="s">
        <v>72</v>
      </c>
    </row>
    <row r="7" spans="1:3" x14ac:dyDescent="0.3">
      <c r="A7" s="4">
        <v>3</v>
      </c>
      <c r="B7" s="11" t="str">
        <f>INDEX('!참조_ENUM'!$O$3:$O$7,MATCH(A7,'!참조_ENUM'!$N$3:$N$7,0))</f>
        <v>서포터</v>
      </c>
      <c r="C7" s="4" t="s">
        <v>73</v>
      </c>
    </row>
    <row r="8" spans="1:3" x14ac:dyDescent="0.3">
      <c r="A8" s="4">
        <v>4</v>
      </c>
      <c r="B8" s="11" t="str">
        <f>INDEX('!참조_ENUM'!$O$3:$O$7,MATCH(A8,'!참조_ENUM'!$N$3:$N$7,0))</f>
        <v>힐러</v>
      </c>
      <c r="C8" s="4" t="s">
        <v>73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4DCC7D4-63FC-4AC0-9034-73DB73E842EA}">
          <x14:formula1>
            <xm:f>'!참조_ENUM'!$N$3:$N$7</xm:f>
          </x14:formula1>
          <xm:sqref>A5:A8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!Usable</vt:lpstr>
      <vt:lpstr>!Desc</vt:lpstr>
      <vt:lpstr>!참조_ENUM</vt:lpstr>
      <vt:lpstr>pc_data</vt:lpstr>
      <vt:lpstr>pc_battle_data</vt:lpstr>
      <vt:lpstr>position_icon_data</vt:lpstr>
      <vt:lpstr>role_icon_data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2023-11-07T02:16:13Z</dcterms:created>
  <dcterms:modified xsi:type="dcterms:W3CDTF">2023-12-20T03:54:03Z</dcterms:modified>
</cp:coreProperties>
</file>