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133B33E-F501-411F-8DDC-C321B8D652B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!참조_ENUM" sheetId="3" r:id="rId1"/>
    <sheet name="item" sheetId="5" r:id="rId2"/>
    <sheet name="item_piece" sheetId="6" r:id="rId3"/>
    <sheet name="equipment" sheetId="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3" l="1"/>
  <c r="N6" i="3"/>
  <c r="O6" i="3"/>
  <c r="M7" i="3"/>
  <c r="N7" i="3"/>
  <c r="O7" i="3"/>
  <c r="A5" i="3" l="1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E6" i="6" s="1"/>
  <c r="N4" i="3"/>
  <c r="M4" i="3"/>
  <c r="B4" i="3"/>
  <c r="A4" i="3"/>
  <c r="C4" i="3"/>
  <c r="E20" i="5" l="1"/>
  <c r="E12" i="5"/>
  <c r="E13" i="5"/>
  <c r="E31" i="5"/>
  <c r="E14" i="5"/>
  <c r="E19" i="5"/>
  <c r="E18" i="5"/>
  <c r="E17" i="5"/>
  <c r="E16" i="5"/>
  <c r="E15" i="5"/>
  <c r="E23" i="5"/>
  <c r="E30" i="5"/>
  <c r="E29" i="5"/>
  <c r="E28" i="5"/>
  <c r="E27" i="5"/>
  <c r="E26" i="5"/>
  <c r="E25" i="5"/>
  <c r="E24" i="5"/>
  <c r="E22" i="5"/>
  <c r="E10" i="5"/>
  <c r="E21" i="5"/>
  <c r="E11" i="5"/>
  <c r="E7" i="7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  <c r="E5" i="6"/>
  <c r="E7" i="6"/>
  <c r="E5" i="5"/>
  <c r="E8" i="5"/>
  <c r="E9" i="5"/>
  <c r="E7" i="5"/>
  <c r="E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<sst xmlns="http://schemas.openxmlformats.org/spreadsheetml/2006/main" count="425" uniqueCount="292">
  <si>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</si>
  <si>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</si>
  <si>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</si>
  <si>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</si>
  <si>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</si>
  <si>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</si>
  <si>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</si>
  <si>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</si>
  <si>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</si>
  <si>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</si>
  <si>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</si>
  <si>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</si>
  <si>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</si>
  <si>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</si>
  <si>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</si>
  <si>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</si>
  <si>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</si>
  <si>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</si>
  <si>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</si>
  <si>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</si>
  <si>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</si>
  <si>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</si>
  <si>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</si>
  <si>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</si>
  <si>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</si>
  <si>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</si>
  <si>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</si>
  <si>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</si>
  <si>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</si>
  <si>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</si>
  <si>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</si>
  <si>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</si>
  <si>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</si>
  <si>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</si>
  <si>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</si>
  <si>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</si>
  <si>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</si>
  <si>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</si>
  <si>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</si>
  <si>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</si>
  <si>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</si>
  <si>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</si>
  <si>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</si>
  <si>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</si>
  <si>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</si>
  <si>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</si>
  <si>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</si>
  <si>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</si>
  <si>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</si>
  <si>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</si>
  <si>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</si>
  <si>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</si>
  <si>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</si>
  <si>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</si>
  <si>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</si>
  <si>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</si>
  <si>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</si>
  <si>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</si>
  <si>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</si>
  <si>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</si>
  <si>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</si>
  <si>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</si>
  <si>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</si>
  <si>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</si>
  <si>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</si>
  <si>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</si>
  <si>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</si>
  <si>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</si>
  <si>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</si>
  <si>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</si>
  <si>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</si>
  <si>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</si>
  <si>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</si>
  <si>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</si>
  <si>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</si>
  <si>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</si>
  <si>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</si>
  <si>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</si>
  <si>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</si>
  <si>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</si>
  <si>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</si>
  <si>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</si>
  <si>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</si>
  <si>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</si>
  <si>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</si>
  <si>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</si>
  <si>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</si>
  <si>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</si>
  <si>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</si>
  <si>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</si>
  <si>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</si>
  <si>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</si>
  <si>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</si>
  <si>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</si>
  <si>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</si>
  <si>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</si>
  <si>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</si>
  <si>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</si>
  <si>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</si>
  <si>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</si>
  <si>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</si>
  <si>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</si>
  <si>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</si>
  <si>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</si>
  <si>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</si>
  <si>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</si>
  <si>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</si>
  <si>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</si>
  <si>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</si>
  <si>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</si>
  <si>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</si>
  <si>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</si>
  <si>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</si>
  <si>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</si>
  <si>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</si>
  <si>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</si>
  <si>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</si>
  <si>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</si>
  <si>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</si>
  <si>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</si>
  <si>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</si>
  <si>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</si>
  <si>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</si>
  <si>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</si>
  <si>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</si>
  <si>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</si>
  <si>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</si>
  <si>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</si>
  <si>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</si>
  <si>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</si>
  <si>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Assets\AssetResources\Textures\Card\Item_Icon\Item\Etc\UI_Icon_EtcItem_0001</t>
    <phoneticPr fontId="9" type="noConversion"/>
  </si>
  <si>
    <t>Assets\AssetResources\Textures\Card\Item_Icon\Item\Etc\UI_Icon_EtcItem_0002</t>
  </si>
  <si>
    <t>Assets\AssetResources\Textures\Card\Item_Icon\Item\Etc\UI_Icon_EtcItem_0003</t>
  </si>
  <si>
    <t>Assets\AssetResources\Textures\Card\Item_Icon\Item\Etc\UI_Icon_EtcItem_0004</t>
  </si>
  <si>
    <t>Assets\AssetResources\Textures\Card\Item_Icon\Item\Etc\UI_Icon_EtcItem_0005</t>
  </si>
  <si>
    <t>Assets\AssetResources\Textures\Card\Item_Icon\Item\Etc\UI_Icon_EtcItem_0006</t>
  </si>
  <si>
    <t>Assets\AssetResources\Textures\Card\Item_Icon\Item\Etc\UI_Icon_EtcItem_0007</t>
  </si>
  <si>
    <t>Assets\AssetResources\Textures\Card\Item_Icon\Item\Etc\UI_Icon_EtcItem_0008</t>
  </si>
  <si>
    <t>Assets\AssetResources\Textures\Card\Item_Icon\Item\Etc\UI_Icon_EtcItem_0009</t>
  </si>
  <si>
    <t>Assets\AssetResources\Textures\Card\Item_Icon\Item\Etc\UI_Icon_EtcItem_0010</t>
  </si>
  <si>
    <t>Assets\AssetResources\Textures\Card\Item_Icon\Item\Etc\UI_Icon_EtcItem_0011</t>
  </si>
  <si>
    <t>Assets\AssetResources\Textures\Card\Item_Icon\Item\Etc\UI_Icon_EtcItem_0012</t>
  </si>
  <si>
    <t>Assets\AssetResources\Textures\Card\Item_Icon\Item\Etc\UI_Icon_EtcItem_0013</t>
  </si>
  <si>
    <t>Assets\AssetResources\Textures\Card\Item_Icon\Item\Etc\UI_Icon_EtcItem_0014</t>
  </si>
  <si>
    <t>Assets\AssetResources\Textures\Card\Item_Icon\Item\Etc\UI_Icon_EtcItem_0017</t>
  </si>
  <si>
    <t>Assets\AssetResources\Textures\Card\Item_Icon\Item\Etc\UI_Icon_EtcItem_0015</t>
  </si>
  <si>
    <t>Assets\AssetResources\Textures\Card\Item_Icon\Item\Etc\UI_Icon_EtcItem_0016</t>
  </si>
  <si>
    <t>Assets\AssetResources\Textures\Card\Item_Icon\Item\Equip\UI_Icon_equipment_0001</t>
    <phoneticPr fontId="9" type="noConversion"/>
  </si>
  <si>
    <t>Assets\AssetResources\Textures\Card\Item_Icon\Item\Equip\UI_Icon_equipment_0002</t>
  </si>
  <si>
    <t>Assets\AssetResources\Textures\Card\Item_Icon\Item\Equip\UI_Icon_equipment_0003</t>
  </si>
  <si>
    <t>Assets\AssetResources\Textures\Card\Item_Icon\Item\Equip\UI_Icon_equipment_0004</t>
  </si>
  <si>
    <t>Assets\AssetResources\Textures\Card\Item_Icon\Item\Equip\UI_Icon_equipment_0005</t>
  </si>
  <si>
    <t>Assets\AssetResources\Textures\Card\Item_Icon\Item\Equip\UI_Icon_equipment_0006</t>
  </si>
  <si>
    <t>Assets\AssetResources\Textures\Card\Item_Icon\Item\Equip\UI_Icon_equipment_0007</t>
  </si>
  <si>
    <t>Assets\AssetResources\Textures\Card\Item_Icon\Item\Equip\UI_Icon_equipment_0008</t>
  </si>
  <si>
    <t>Assets\AssetResources\Textures\Card\Item_Icon\Item\Equip\UI_Icon_equipment_0009</t>
  </si>
  <si>
    <t>Assets\AssetResources\Textures\Card\Item_Icon\Item\Equip\UI_Icon_equipment_0010</t>
  </si>
  <si>
    <t>Assets\AssetResources\Textures\Card\Item_Icon\Item\Equip\UI_Icon_equipment_0011</t>
  </si>
  <si>
    <t>Assets\AssetResources\Textures\Card\Item_Icon\Item\Equip\UI_Icon_equipment_0012</t>
  </si>
  <si>
    <t>Assets\AssetResources\Textures\Card\Item_Icon\Item\Equip\UI_Icon_equipment_0013</t>
  </si>
  <si>
    <t>Assets\AssetResources\Textures\Card\Item_Icon\Item\Equip\UI_Icon_equipment_0014</t>
  </si>
  <si>
    <t>Assets\AssetResources\Textures\Card\Item_Icon\Item\Equip\UI_Icon_equipment_0015</t>
  </si>
  <si>
    <t>Assets\AssetResources\Textures\Card\Item_Icon\Item\Equip\UI_Icon_equipment_0016</t>
  </si>
  <si>
    <t>Assets\AssetResources\Textures\Card\Item_Icon\Item\Equip\UI_Icon_equipment_0017</t>
  </si>
  <si>
    <t>Assets\AssetResources\Textures\Card\Item_Icon\Item\Equip\UI_Icon_equipment_0018</t>
  </si>
  <si>
    <t>Assets\AssetResources\Textures\Card\Item_Icon\Item\Equip\UI_Icon_equipment_0019</t>
  </si>
  <si>
    <t>Assets\AssetResources\Textures\Card\Item_Icon\Item\Equip\UI_Icon_equipment_0020</t>
  </si>
  <si>
    <t>Assets\AssetResources\Textures\Card\Item_Icon\Item\Equip\UI_Icon_equipment_0021</t>
  </si>
  <si>
    <t>Assets\AssetResources\Textures\Card\Item_Icon\Item\Equip\UI_Icon_equipment_0022</t>
  </si>
  <si>
    <t>Assets\AssetResources\Textures\Card\Item_Icon\Item\Equip\UI_Icon_equipment_0023</t>
  </si>
  <si>
    <t>Assets\AssetResources\Textures\Card\Item_Icon\Item\Equip\UI_Icon_equipment_0024</t>
  </si>
  <si>
    <t>Assets\AssetResources\Textures\Card\Item_Icon\Item\UI_UpperIcon_Piece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</si>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</sst>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37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</sheetData>
      <sheetData sheetId="21"/>
      <sheetData sheetId="22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PIECE_EQUIPMENT</v>
          </cell>
          <cell r="B17">
            <v>1000</v>
          </cell>
          <cell r="C17" t="str">
            <v>1000 장비 조각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tabSelected="1" workbookViewId="0">
      <selection activeCell="M5" sqref="M5:O7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11</v>
      </c>
    </row>
    <row r="2" spans="1:15" ht="39.75" customHeight="1">
      <c r="A2" s="8" t="s">
        <v>49</v>
      </c>
      <c r="E2" s="9" t="s">
        <v>14</v>
      </c>
      <c r="M2" s="8" t="s">
        <v>113</v>
      </c>
    </row>
    <row r="3" spans="1:15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EXP_POTION_P</v>
      </c>
      <c r="B5" s="14">
        <f>'[1]@goods_type'!$B5</f>
        <v>1</v>
      </c>
      <c r="C5" s="14" t="str">
        <f>'[1]@goods_type'!$C5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EXP_POTION_C</v>
      </c>
      <c r="B6" s="14">
        <f>'[1]@goods_type'!$B6</f>
        <v>2</v>
      </c>
      <c r="C6" s="14" t="str">
        <f>'[1]@goods_type'!$C6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</row>
    <row r="7" spans="1:15" ht="13.5">
      <c r="A7" s="14" t="str">
        <f>'[1]@goods_type'!$A7</f>
        <v>STA_POTION</v>
      </c>
      <c r="B7" s="14">
        <f>'[1]@goods_type'!$B7</f>
        <v>3</v>
      </c>
      <c r="C7" s="14" t="str">
        <f>'[1]@goods_type'!$C7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5" ht="13.5">
      <c r="A8" s="14" t="str">
        <f>'[1]@goods_type'!$A8</f>
        <v>FAVORITE_ITEM</v>
      </c>
      <c r="B8" s="14">
        <f>'[1]@goods_type'!$B8</f>
        <v>4</v>
      </c>
      <c r="C8" s="14" t="str">
        <f>'[1]@goods_type'!$C8</f>
        <v>4 호감도 아이템</v>
      </c>
      <c r="D8" s="2" t="b">
        <v>1</v>
      </c>
      <c r="E8" s="2"/>
    </row>
    <row r="9" spans="1:15" ht="13.5">
      <c r="A9" s="14" t="str">
        <f>'[1]@goods_type'!$A9</f>
        <v>EXP_SKILL</v>
      </c>
      <c r="B9" s="14">
        <f>'[1]@goods_type'!$B9</f>
        <v>5</v>
      </c>
      <c r="C9" s="14" t="str">
        <f>'[1]@goods_type'!$C9</f>
        <v>5 스킬 경험치 아이템</v>
      </c>
      <c r="D9" s="2" t="b">
        <v>1</v>
      </c>
      <c r="E9" s="2"/>
    </row>
    <row r="10" spans="1:15" ht="13.5">
      <c r="A10" s="14" t="str">
        <f>'[1]@goods_type'!$A10</f>
        <v>STAGE_SKIP</v>
      </c>
      <c r="B10" s="14">
        <f>'[1]@goods_type'!$B10</f>
        <v>6</v>
      </c>
      <c r="C10" s="14" t="str">
        <f>'[1]@goods_type'!$C10</f>
        <v>6 스테이지 스킵 티켓</v>
      </c>
      <c r="D10" s="2" t="b">
        <v>1</v>
      </c>
      <c r="E10" s="2"/>
    </row>
    <row r="11" spans="1:15" ht="15">
      <c r="A11" s="14" t="str">
        <f>'[1]@goods_type'!$A11</f>
        <v>TICKET_DUNGEON</v>
      </c>
      <c r="B11" s="14">
        <f>'[1]@goods_type'!$B11</f>
        <v>7</v>
      </c>
      <c r="C11" s="14" t="str">
        <f>'[1]@goods_type'!$C11</f>
        <v>7 던전 입장 티켓</v>
      </c>
      <c r="D11" s="2" t="b">
        <v>1</v>
      </c>
      <c r="E11" s="2" t="s">
        <v>21</v>
      </c>
      <c r="M11" s="8" t="s">
        <v>117</v>
      </c>
    </row>
    <row r="12" spans="1:15" ht="15">
      <c r="A12" s="14" t="str">
        <f>'[1]@goods_type'!$A12</f>
        <v>EQ_GROWUP</v>
      </c>
      <c r="B12" s="14">
        <f>'[1]@goods_type'!$B12</f>
        <v>8</v>
      </c>
      <c r="C12" s="14" t="str">
        <f>'[1]@goods_type'!$C12</f>
        <v>8 정련석(장비 성장)</v>
      </c>
      <c r="D12" s="2" t="b">
        <v>1</v>
      </c>
      <c r="E12" s="2" t="s">
        <v>47</v>
      </c>
      <c r="M12" s="12" t="s">
        <v>0</v>
      </c>
      <c r="N12" s="12" t="s">
        <v>1</v>
      </c>
      <c r="O12" s="13" t="s">
        <v>2</v>
      </c>
    </row>
    <row r="13" spans="1:15" ht="13.5">
      <c r="A13" s="14" t="str">
        <f>'[1]@goods_type'!$A13</f>
        <v>TICKET_REWARD_SELECT</v>
      </c>
      <c r="B13" s="14">
        <f>'[1]@goods_type'!$B13</f>
        <v>9</v>
      </c>
      <c r="C13" s="14" t="str">
        <f>'[1]@goods_type'!$C13</f>
        <v>9 보상 선택 티켓(1개를 선택 획득)</v>
      </c>
      <c r="D13" s="2" t="b">
        <v>1</v>
      </c>
      <c r="E13" s="2" t="s">
        <v>46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5" ht="13.5">
      <c r="A14" s="14" t="str">
        <f>'[1]@goods_type'!$A14</f>
        <v>TICKET_REWARD_RANDOM</v>
      </c>
      <c r="B14" s="14">
        <f>'[1]@goods_type'!$B14</f>
        <v>10</v>
      </c>
      <c r="C14" s="14" t="str">
        <f>'[1]@goods_type'!$C14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5" ht="13.5">
      <c r="A15" s="14" t="str">
        <f>'[1]@goods_type'!$A15</f>
        <v>TICKET_REWARD_ALL</v>
      </c>
      <c r="B15" s="14">
        <f>'[1]@goods_type'!$B15</f>
        <v>11</v>
      </c>
      <c r="C15" s="14" t="str">
        <f>'[1]@goods_type'!$C15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5" ht="13.5">
      <c r="A16" s="14" t="str">
        <f>'[1]@goods_type'!$A16</f>
        <v>EQUIPMENT</v>
      </c>
      <c r="B16" s="14">
        <f>'[1]@goods_type'!$B16</f>
        <v>100</v>
      </c>
      <c r="C16" s="14" t="str">
        <f>'[1]@goods_type'!$C16</f>
        <v>100 장비</v>
      </c>
      <c r="D16" s="2" t="b">
        <v>1</v>
      </c>
      <c r="E16" s="2" t="s">
        <v>48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'[1]@goods_type'!$A17</f>
        <v>PIECE_EQUIPMENT</v>
      </c>
      <c r="B17" s="14">
        <f>'[1]@goods_type'!$B17</f>
        <v>1000</v>
      </c>
      <c r="C17" s="14" t="str">
        <f>'[1]@goods_type'!$C17</f>
        <v>1000 장비 조각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2.75">
      <c r="D19" s="2" t="b">
        <v>1</v>
      </c>
      <c r="E19" s="2" t="s">
        <v>29</v>
      </c>
    </row>
    <row r="20" spans="1:15" ht="13.5">
      <c r="D20" s="2" t="b">
        <v>1</v>
      </c>
      <c r="E20" s="2" t="s">
        <v>45</v>
      </c>
    </row>
    <row r="21" spans="1:15" ht="13.5">
      <c r="D21" s="2" t="b">
        <v>1</v>
      </c>
      <c r="E21" s="2" t="s">
        <v>44</v>
      </c>
    </row>
    <row r="22" spans="1:15" ht="14.25">
      <c r="M22" s="25" t="s">
        <v>213</v>
      </c>
      <c r="N22" s="26"/>
      <c r="O22" s="26"/>
    </row>
    <row r="23" spans="1:15" ht="12.75">
      <c r="M23" s="27" t="s">
        <v>214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215</v>
      </c>
      <c r="N25" s="31">
        <v>0</v>
      </c>
      <c r="O25" s="30" t="s">
        <v>215</v>
      </c>
    </row>
    <row r="26" spans="1:15" ht="13.5">
      <c r="M26" s="30" t="s">
        <v>216</v>
      </c>
      <c r="N26" s="31">
        <v>1</v>
      </c>
      <c r="O26" s="30" t="s">
        <v>217</v>
      </c>
    </row>
    <row r="27" spans="1:15" ht="13.5">
      <c r="M27" s="30" t="s">
        <v>218</v>
      </c>
      <c r="N27" s="31">
        <v>2</v>
      </c>
      <c r="O27" s="30" t="s">
        <v>219</v>
      </c>
    </row>
    <row r="28" spans="1:15" ht="13.5">
      <c r="M28" s="30" t="s">
        <v>220</v>
      </c>
      <c r="N28" s="31">
        <v>3</v>
      </c>
      <c r="O28" s="30" t="s">
        <v>221</v>
      </c>
    </row>
    <row r="29" spans="1:15" ht="13.5">
      <c r="M29" s="30" t="s">
        <v>222</v>
      </c>
      <c r="N29" s="31">
        <v>4</v>
      </c>
      <c r="O29" s="30" t="s">
        <v>223</v>
      </c>
    </row>
    <row r="30" spans="1:15" ht="13.5">
      <c r="M30" s="30" t="s">
        <v>224</v>
      </c>
      <c r="N30" s="31">
        <v>5</v>
      </c>
      <c r="O30" s="30" t="s">
        <v>225</v>
      </c>
    </row>
    <row r="31" spans="1:15" ht="13.5">
      <c r="M31" s="30" t="s">
        <v>226</v>
      </c>
      <c r="N31" s="31">
        <v>6</v>
      </c>
      <c r="O31" s="30" t="s">
        <v>227</v>
      </c>
    </row>
    <row r="32" spans="1:15" ht="13.5">
      <c r="M32" s="32" t="s">
        <v>228</v>
      </c>
      <c r="N32" s="33">
        <v>7</v>
      </c>
      <c r="O32" s="34" t="s">
        <v>229</v>
      </c>
    </row>
    <row r="33" spans="13:15" ht="13.5">
      <c r="M33" s="32" t="s">
        <v>230</v>
      </c>
      <c r="N33" s="33">
        <v>8</v>
      </c>
      <c r="O33" s="34" t="s">
        <v>231</v>
      </c>
    </row>
    <row r="34" spans="13:15" ht="13.5">
      <c r="M34" s="30" t="s">
        <v>232</v>
      </c>
      <c r="N34" s="35">
        <v>9</v>
      </c>
      <c r="O34" s="35" t="s">
        <v>233</v>
      </c>
    </row>
    <row r="35" spans="13:15" ht="13.5">
      <c r="M35" s="30" t="s">
        <v>234</v>
      </c>
      <c r="N35" s="35">
        <v>10</v>
      </c>
      <c r="O35" s="36" t="s">
        <v>235</v>
      </c>
    </row>
    <row r="36" spans="13:15" ht="13.5">
      <c r="M36" s="30" t="s">
        <v>236</v>
      </c>
      <c r="N36" s="31">
        <v>101</v>
      </c>
      <c r="O36" s="30" t="s">
        <v>237</v>
      </c>
    </row>
    <row r="37" spans="13:15" ht="13.5">
      <c r="M37" s="30" t="s">
        <v>238</v>
      </c>
      <c r="N37" s="31">
        <v>102</v>
      </c>
      <c r="O37" s="30" t="s">
        <v>239</v>
      </c>
    </row>
    <row r="38" spans="13:15" ht="13.5">
      <c r="M38" s="30" t="s">
        <v>240</v>
      </c>
      <c r="N38" s="31">
        <v>103</v>
      </c>
      <c r="O38" s="30" t="s">
        <v>241</v>
      </c>
    </row>
    <row r="39" spans="13:15" ht="13.5">
      <c r="M39" s="30" t="s">
        <v>242</v>
      </c>
      <c r="N39" s="31">
        <v>104</v>
      </c>
      <c r="O39" s="30" t="s">
        <v>243</v>
      </c>
    </row>
    <row r="40" spans="13:15" ht="13.5">
      <c r="M40" s="30" t="s">
        <v>244</v>
      </c>
      <c r="N40" s="31">
        <v>105</v>
      </c>
      <c r="O40" s="30" t="s">
        <v>245</v>
      </c>
    </row>
    <row r="41" spans="13:15" ht="13.5">
      <c r="M41" s="30" t="s">
        <v>246</v>
      </c>
      <c r="N41" s="31">
        <v>106</v>
      </c>
      <c r="O41" s="30" t="s">
        <v>247</v>
      </c>
    </row>
    <row r="42" spans="13:15" ht="13.5">
      <c r="M42" s="30" t="s">
        <v>248</v>
      </c>
      <c r="N42" s="31">
        <v>107</v>
      </c>
      <c r="O42" s="30" t="s">
        <v>249</v>
      </c>
    </row>
    <row r="43" spans="13:15" ht="13.5">
      <c r="M43" s="30" t="s">
        <v>250</v>
      </c>
      <c r="N43" s="31">
        <v>108</v>
      </c>
      <c r="O43" s="30" t="s">
        <v>251</v>
      </c>
    </row>
    <row r="44" spans="13:15" ht="13.5">
      <c r="M44" s="30" t="s">
        <v>252</v>
      </c>
      <c r="N44" s="31">
        <v>109</v>
      </c>
      <c r="O44" s="30" t="s">
        <v>253</v>
      </c>
    </row>
    <row r="45" spans="13:15" ht="13.5">
      <c r="M45" s="30" t="s">
        <v>254</v>
      </c>
      <c r="N45" s="31">
        <v>110</v>
      </c>
      <c r="O45" s="30" t="s">
        <v>255</v>
      </c>
    </row>
    <row r="46" spans="13:15" ht="13.5">
      <c r="M46" s="30" t="s">
        <v>256</v>
      </c>
      <c r="N46" s="31">
        <v>111</v>
      </c>
      <c r="O46" s="30" t="s">
        <v>257</v>
      </c>
    </row>
    <row r="47" spans="13:15" ht="13.5">
      <c r="M47" s="30" t="s">
        <v>258</v>
      </c>
      <c r="N47" s="31">
        <v>112</v>
      </c>
      <c r="O47" s="30" t="s">
        <v>259</v>
      </c>
    </row>
    <row r="48" spans="13:15" ht="13.5">
      <c r="M48" s="30" t="s">
        <v>260</v>
      </c>
      <c r="N48" s="31">
        <v>113</v>
      </c>
      <c r="O48" s="30" t="s">
        <v>261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A29" sqref="A29:A31"/>
    </sheetView>
  </sheetViews>
  <sheetFormatPr defaultRowHeight="12.75"/>
  <cols>
    <col min="2" max="2" width="26.85546875" bestFit="1" customWidth="1"/>
    <col min="3" max="3" width="19.28515625" bestFit="1" customWidth="1"/>
    <col min="4" max="4" width="23.7109375" customWidth="1"/>
    <col min="5" max="5" width="32.85546875" bestFit="1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94</v>
      </c>
    </row>
    <row r="2" spans="1:11" ht="13.5">
      <c r="A2" s="5" t="s">
        <v>5</v>
      </c>
      <c r="B2" s="5" t="s">
        <v>6</v>
      </c>
      <c r="C2" s="5" t="s">
        <v>100</v>
      </c>
      <c r="D2" s="5" t="s">
        <v>7</v>
      </c>
      <c r="E2" s="5" t="s">
        <v>7</v>
      </c>
      <c r="F2" s="5" t="s">
        <v>12</v>
      </c>
      <c r="G2" s="5" t="s">
        <v>13</v>
      </c>
      <c r="H2" s="5" t="s">
        <v>13</v>
      </c>
      <c r="I2" s="11" t="s">
        <v>116</v>
      </c>
      <c r="J2" s="24" t="s">
        <v>115</v>
      </c>
      <c r="K2" s="24" t="s">
        <v>105</v>
      </c>
    </row>
    <row r="3" spans="1:11">
      <c r="A3" s="3" t="s">
        <v>3</v>
      </c>
      <c r="B3" s="3" t="s">
        <v>4</v>
      </c>
      <c r="C3" s="3" t="s">
        <v>101</v>
      </c>
      <c r="D3" s="3" t="s">
        <v>101</v>
      </c>
      <c r="E3" s="3" t="s">
        <v>97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128</v>
      </c>
      <c r="K3" s="3" t="s">
        <v>4</v>
      </c>
    </row>
    <row r="4" spans="1:11">
      <c r="A4" s="23" t="s">
        <v>8</v>
      </c>
      <c r="B4" s="23" t="s">
        <v>102</v>
      </c>
      <c r="C4" s="23" t="s">
        <v>103</v>
      </c>
      <c r="D4" s="6" t="s">
        <v>99</v>
      </c>
      <c r="E4" s="6" t="s">
        <v>98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43</v>
      </c>
      <c r="K4" s="6" t="s">
        <v>106</v>
      </c>
    </row>
    <row r="5" spans="1:11" ht="13.5">
      <c r="A5" s="1">
        <v>1</v>
      </c>
      <c r="B5" s="1" t="s">
        <v>172</v>
      </c>
      <c r="C5" s="16" t="s">
        <v>266</v>
      </c>
      <c r="D5" s="22" t="s">
        <v>212</v>
      </c>
      <c r="E5" s="1">
        <f>INDEX('!참조_ENUM'!$B$3:$B$84,MATCH(D5,'!참조_ENUM'!$C$3:$C$84,0))</f>
        <v>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130</v>
      </c>
    </row>
    <row r="6" spans="1:11">
      <c r="A6" s="1">
        <v>2</v>
      </c>
      <c r="B6" s="1" t="s">
        <v>173</v>
      </c>
      <c r="C6" s="7" t="s">
        <v>262</v>
      </c>
      <c r="D6" s="22" t="s">
        <v>212</v>
      </c>
      <c r="E6" s="1">
        <f>INDEX('!참조_ENUM'!$B$3:$B$84,MATCH(D6,'!참조_ENUM'!$C$3:$C$84,0))</f>
        <v>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131</v>
      </c>
    </row>
    <row r="7" spans="1:11">
      <c r="A7" s="1">
        <v>3</v>
      </c>
      <c r="B7" s="1" t="s">
        <v>174</v>
      </c>
      <c r="C7" s="7" t="s">
        <v>263</v>
      </c>
      <c r="D7" s="22" t="s">
        <v>212</v>
      </c>
      <c r="E7" s="1">
        <f>INDEX('!참조_ENUM'!$B$3:$B$84,MATCH(D7,'!참조_ENUM'!$C$3:$C$84,0))</f>
        <v>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132</v>
      </c>
    </row>
    <row r="8" spans="1:11">
      <c r="A8" s="1">
        <v>4</v>
      </c>
      <c r="B8" s="1" t="s">
        <v>175</v>
      </c>
      <c r="C8" s="7" t="s">
        <v>264</v>
      </c>
      <c r="D8" s="22" t="s">
        <v>212</v>
      </c>
      <c r="E8" s="1">
        <f>INDEX('!참조_ENUM'!$B$3:$B$84,MATCH(D8,'!참조_ENUM'!$C$3:$C$84,0))</f>
        <v>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133</v>
      </c>
    </row>
    <row r="9" spans="1:11">
      <c r="A9" s="1">
        <v>5</v>
      </c>
      <c r="B9" s="1" t="s">
        <v>176</v>
      </c>
      <c r="C9" s="7" t="s">
        <v>265</v>
      </c>
      <c r="D9" s="22" t="s">
        <v>212</v>
      </c>
      <c r="E9" s="1">
        <f>INDEX('!참조_ENUM'!$B$3:$B$84,MATCH(D9,'!참조_ENUM'!$C$3:$C$84,0))</f>
        <v>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134</v>
      </c>
    </row>
    <row r="10" spans="1:11">
      <c r="A10" s="1">
        <v>6</v>
      </c>
      <c r="B10" s="1" t="s">
        <v>172</v>
      </c>
      <c r="C10" s="7" t="s">
        <v>267</v>
      </c>
      <c r="D10" s="22" t="s">
        <v>272</v>
      </c>
      <c r="E10" s="1">
        <f>INDEX('!참조_ENUM'!$B$3:$B$84,MATCH(D10,'!참조_ENUM'!$C$3:$C$84,0))</f>
        <v>2</v>
      </c>
      <c r="F10" s="1">
        <v>9999</v>
      </c>
      <c r="G10" s="1">
        <v>60</v>
      </c>
      <c r="H10" s="1">
        <v>0</v>
      </c>
      <c r="I10" s="1">
        <v>0</v>
      </c>
      <c r="J10" s="1">
        <v>0</v>
      </c>
      <c r="K10" s="1" t="s">
        <v>130</v>
      </c>
    </row>
    <row r="11" spans="1:11">
      <c r="A11" s="1">
        <v>7</v>
      </c>
      <c r="B11" s="1" t="s">
        <v>173</v>
      </c>
      <c r="C11" s="7" t="s">
        <v>268</v>
      </c>
      <c r="D11" s="22" t="s">
        <v>272</v>
      </c>
      <c r="E11" s="1">
        <f>INDEX('!참조_ENUM'!$B$3:$B$84,MATCH(D11,'!참조_ENUM'!$C$3:$C$84,0))</f>
        <v>2</v>
      </c>
      <c r="F11" s="1">
        <v>9999</v>
      </c>
      <c r="G11" s="1">
        <v>300</v>
      </c>
      <c r="H11" s="1">
        <v>0</v>
      </c>
      <c r="I11" s="1">
        <v>0</v>
      </c>
      <c r="J11" s="1">
        <v>0</v>
      </c>
      <c r="K11" s="1" t="s">
        <v>131</v>
      </c>
    </row>
    <row r="12" spans="1:11">
      <c r="A12" s="1">
        <v>8</v>
      </c>
      <c r="B12" s="1" t="s">
        <v>174</v>
      </c>
      <c r="C12" s="7" t="s">
        <v>269</v>
      </c>
      <c r="D12" s="22" t="s">
        <v>272</v>
      </c>
      <c r="E12" s="1">
        <f>INDEX('!참조_ENUM'!$B$3:$B$84,MATCH(D12,'!참조_ENUM'!$C$3:$C$84,0))</f>
        <v>2</v>
      </c>
      <c r="F12" s="1">
        <v>9999</v>
      </c>
      <c r="G12" s="1">
        <v>1500</v>
      </c>
      <c r="H12" s="1">
        <v>0</v>
      </c>
      <c r="I12" s="1">
        <v>0</v>
      </c>
      <c r="J12" s="1">
        <v>0</v>
      </c>
      <c r="K12" s="1" t="s">
        <v>132</v>
      </c>
    </row>
    <row r="13" spans="1:11">
      <c r="A13" s="1">
        <v>9</v>
      </c>
      <c r="B13" s="1" t="s">
        <v>175</v>
      </c>
      <c r="C13" s="7" t="s">
        <v>270</v>
      </c>
      <c r="D13" s="22" t="s">
        <v>272</v>
      </c>
      <c r="E13" s="1">
        <f>INDEX('!참조_ENUM'!$B$3:$B$84,MATCH(D13,'!참조_ENUM'!$C$3:$C$84,0))</f>
        <v>2</v>
      </c>
      <c r="F13" s="1">
        <v>9999</v>
      </c>
      <c r="G13" s="1">
        <v>7500</v>
      </c>
      <c r="H13" s="1">
        <v>0</v>
      </c>
      <c r="I13" s="1">
        <v>0</v>
      </c>
      <c r="J13" s="1">
        <v>0</v>
      </c>
      <c r="K13" s="1" t="s">
        <v>133</v>
      </c>
    </row>
    <row r="14" spans="1:11">
      <c r="A14" s="1">
        <v>10</v>
      </c>
      <c r="B14" s="1" t="s">
        <v>176</v>
      </c>
      <c r="C14" s="7" t="s">
        <v>271</v>
      </c>
      <c r="D14" s="22" t="s">
        <v>272</v>
      </c>
      <c r="E14" s="1">
        <f>INDEX('!참조_ENUM'!$B$3:$B$84,MATCH(D14,'!참조_ENUM'!$C$3:$C$84,0))</f>
        <v>2</v>
      </c>
      <c r="F14" s="1">
        <v>9999</v>
      </c>
      <c r="G14" s="1">
        <v>37500</v>
      </c>
      <c r="H14" s="1">
        <v>0</v>
      </c>
      <c r="I14" s="1">
        <v>0</v>
      </c>
      <c r="J14" s="1">
        <v>0</v>
      </c>
      <c r="K14" s="1" t="s">
        <v>134</v>
      </c>
    </row>
    <row r="15" spans="1:11">
      <c r="A15" s="1">
        <v>11</v>
      </c>
      <c r="B15" s="1" t="s">
        <v>177</v>
      </c>
      <c r="C15" s="7" t="s">
        <v>20</v>
      </c>
      <c r="D15" s="22" t="s">
        <v>273</v>
      </c>
      <c r="E15" s="1">
        <f>INDEX('!참조_ENUM'!$B$3:$B$84,MATCH(D15,'!참조_ENUM'!$C$3:$C$84,0))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135</v>
      </c>
    </row>
    <row r="16" spans="1:11">
      <c r="A16" s="1">
        <v>12</v>
      </c>
      <c r="B16" s="1" t="s">
        <v>178</v>
      </c>
      <c r="C16" s="7" t="s">
        <v>22</v>
      </c>
      <c r="D16" s="22" t="s">
        <v>273</v>
      </c>
      <c r="E16" s="1">
        <f>INDEX('!참조_ENUM'!$B$3:$B$84,MATCH(D16,'!참조_ENUM'!$C$3:$C$84,0))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136</v>
      </c>
    </row>
    <row r="17" spans="1:11">
      <c r="A17" s="1">
        <v>13</v>
      </c>
      <c r="B17" s="1" t="s">
        <v>179</v>
      </c>
      <c r="C17" s="7" t="s">
        <v>23</v>
      </c>
      <c r="D17" s="22" t="s">
        <v>273</v>
      </c>
      <c r="E17" s="1">
        <f>INDEX('!참조_ENUM'!$B$3:$B$84,MATCH(D17,'!참조_ENUM'!$C$3:$C$84,0))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137</v>
      </c>
    </row>
    <row r="18" spans="1:11">
      <c r="A18" s="1">
        <v>14</v>
      </c>
      <c r="B18" s="1" t="s">
        <v>180</v>
      </c>
      <c r="C18" s="7" t="s">
        <v>24</v>
      </c>
      <c r="D18" s="22" t="s">
        <v>273</v>
      </c>
      <c r="E18" s="1">
        <f>INDEX('!참조_ENUM'!$B$3:$B$84,MATCH(D18,'!참조_ENUM'!$C$3:$C$84,0))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138</v>
      </c>
    </row>
    <row r="19" spans="1:11">
      <c r="A19" s="1">
        <v>15</v>
      </c>
      <c r="B19" s="1" t="s">
        <v>181</v>
      </c>
      <c r="C19" s="7" t="s">
        <v>26</v>
      </c>
      <c r="D19" s="22" t="s">
        <v>273</v>
      </c>
      <c r="E19" s="1">
        <f>INDEX('!참조_ENUM'!$B$3:$B$84,MATCH(D19,'!참조_ENUM'!$C$3:$C$84,0))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139</v>
      </c>
    </row>
    <row r="20" spans="1:11">
      <c r="A20" s="1">
        <v>16</v>
      </c>
      <c r="B20" s="1" t="s">
        <v>182</v>
      </c>
      <c r="C20" s="19" t="s">
        <v>286</v>
      </c>
      <c r="D20" s="22" t="s">
        <v>291</v>
      </c>
      <c r="E20" s="1">
        <f>INDEX('!참조_ENUM'!$B$3:$B$84,MATCH(D20,'!참조_ENUM'!$C$3:$C$84,0))</f>
        <v>5</v>
      </c>
      <c r="F20" s="1">
        <v>9999</v>
      </c>
      <c r="G20" s="1">
        <v>10</v>
      </c>
      <c r="H20" s="1">
        <v>0</v>
      </c>
      <c r="I20" s="1">
        <v>0</v>
      </c>
      <c r="J20" s="1">
        <v>0</v>
      </c>
      <c r="K20" s="1" t="s">
        <v>135</v>
      </c>
    </row>
    <row r="21" spans="1:11">
      <c r="A21" s="1">
        <v>17</v>
      </c>
      <c r="B21" s="1" t="s">
        <v>183</v>
      </c>
      <c r="C21" s="19" t="s">
        <v>287</v>
      </c>
      <c r="D21" s="22" t="s">
        <v>291</v>
      </c>
      <c r="E21" s="1">
        <f>INDEX('!참조_ENUM'!$B$3:$B$84,MATCH(D21,'!참조_ENUM'!$C$3:$C$84,0))</f>
        <v>5</v>
      </c>
      <c r="F21" s="1">
        <v>9999</v>
      </c>
      <c r="G21" s="1">
        <v>50</v>
      </c>
      <c r="H21" s="1">
        <v>0</v>
      </c>
      <c r="I21" s="1">
        <v>0</v>
      </c>
      <c r="J21" s="1">
        <v>0</v>
      </c>
      <c r="K21" s="1" t="s">
        <v>136</v>
      </c>
    </row>
    <row r="22" spans="1:11">
      <c r="A22" s="1">
        <v>18</v>
      </c>
      <c r="B22" s="1" t="s">
        <v>184</v>
      </c>
      <c r="C22" s="19" t="s">
        <v>288</v>
      </c>
      <c r="D22" s="22" t="s">
        <v>291</v>
      </c>
      <c r="E22" s="1">
        <f>INDEX('!참조_ENUM'!$B$3:$B$84,MATCH(D22,'!참조_ENUM'!$C$3:$C$84,0))</f>
        <v>5</v>
      </c>
      <c r="F22" s="1">
        <v>9999</v>
      </c>
      <c r="G22" s="1">
        <v>100</v>
      </c>
      <c r="H22" s="1">
        <v>0</v>
      </c>
      <c r="I22" s="1">
        <v>0</v>
      </c>
      <c r="J22" s="1">
        <v>0</v>
      </c>
      <c r="K22" s="1" t="s">
        <v>137</v>
      </c>
    </row>
    <row r="23" spans="1:11">
      <c r="A23" s="1">
        <v>19</v>
      </c>
      <c r="B23" s="1" t="s">
        <v>277</v>
      </c>
      <c r="C23" s="19" t="s">
        <v>289</v>
      </c>
      <c r="D23" s="22" t="s">
        <v>291</v>
      </c>
      <c r="E23" s="1">
        <f>INDEX('!참조_ENUM'!$B$3:$B$84,MATCH(D23,'!참조_ENUM'!$C$3:$C$84,0))</f>
        <v>5</v>
      </c>
      <c r="F23" s="1">
        <v>9999</v>
      </c>
      <c r="G23" s="1">
        <v>200</v>
      </c>
      <c r="H23" s="1">
        <v>0</v>
      </c>
      <c r="I23" s="1">
        <v>0</v>
      </c>
      <c r="J23" s="1">
        <v>0</v>
      </c>
      <c r="K23" s="1" t="s">
        <v>138</v>
      </c>
    </row>
    <row r="24" spans="1:11">
      <c r="A24" s="1">
        <v>20</v>
      </c>
      <c r="B24" s="1" t="s">
        <v>278</v>
      </c>
      <c r="C24" s="19" t="s">
        <v>290</v>
      </c>
      <c r="D24" s="22" t="s">
        <v>291</v>
      </c>
      <c r="E24" s="1">
        <f>INDEX('!참조_ENUM'!$B$3:$B$84,MATCH(D24,'!참조_ENUM'!$C$3:$C$84,0))</f>
        <v>5</v>
      </c>
      <c r="F24" s="1">
        <v>9999</v>
      </c>
      <c r="G24" s="1">
        <v>400</v>
      </c>
      <c r="H24" s="1">
        <v>0</v>
      </c>
      <c r="I24" s="1">
        <v>0</v>
      </c>
      <c r="J24" s="1">
        <v>0</v>
      </c>
      <c r="K24" s="1" t="s">
        <v>139</v>
      </c>
    </row>
    <row r="25" spans="1:11">
      <c r="A25" s="1">
        <v>21</v>
      </c>
      <c r="B25" s="1" t="s">
        <v>279</v>
      </c>
      <c r="C25" s="7" t="s">
        <v>27</v>
      </c>
      <c r="D25" s="22" t="s">
        <v>274</v>
      </c>
      <c r="E25" s="1">
        <f>INDEX('!참조_ENUM'!$B$3:$B$84,MATCH(D25,'!참조_ENUM'!$C$3:$C$84,0))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140</v>
      </c>
    </row>
    <row r="26" spans="1:11">
      <c r="A26" s="1">
        <v>22</v>
      </c>
      <c r="B26" s="1" t="s">
        <v>280</v>
      </c>
      <c r="C26" s="7" t="s">
        <v>28</v>
      </c>
      <c r="D26" s="22" t="s">
        <v>274</v>
      </c>
      <c r="E26" s="1">
        <f>INDEX('!참조_ENUM'!$B$3:$B$84,MATCH(D26,'!참조_ENUM'!$C$3:$C$84,0))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141</v>
      </c>
    </row>
    <row r="27" spans="1:11">
      <c r="A27" s="1">
        <v>23</v>
      </c>
      <c r="B27" s="1" t="s">
        <v>281</v>
      </c>
      <c r="C27" s="7" t="s">
        <v>30</v>
      </c>
      <c r="D27" s="22" t="s">
        <v>274</v>
      </c>
      <c r="E27" s="1">
        <f>INDEX('!참조_ENUM'!$B$3:$B$84,MATCH(D27,'!참조_ENUM'!$C$3:$C$84,0))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142</v>
      </c>
    </row>
    <row r="28" spans="1:11" ht="13.5">
      <c r="A28" s="1">
        <v>24</v>
      </c>
      <c r="B28" s="1" t="s">
        <v>282</v>
      </c>
      <c r="C28" s="16" t="s">
        <v>104</v>
      </c>
      <c r="D28" s="22" t="s">
        <v>275</v>
      </c>
      <c r="E28" s="1">
        <f>INDEX('!참조_ENUM'!$B$3:$B$84,MATCH(D28,'!참조_ENUM'!$C$3:$C$84,0))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143</v>
      </c>
    </row>
    <row r="29" spans="1:11">
      <c r="A29" s="1">
        <v>25</v>
      </c>
      <c r="B29" s="1" t="s">
        <v>283</v>
      </c>
      <c r="C29" s="7" t="s">
        <v>31</v>
      </c>
      <c r="D29" s="22" t="s">
        <v>276</v>
      </c>
      <c r="E29" s="1">
        <f>INDEX('!참조_ENUM'!$B$3:$B$84,MATCH(D29,'!참조_ENUM'!$C$3:$C$84,0))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145</v>
      </c>
    </row>
    <row r="30" spans="1:11">
      <c r="A30" s="1">
        <v>26</v>
      </c>
      <c r="B30" s="1" t="s">
        <v>284</v>
      </c>
      <c r="C30" s="7" t="s">
        <v>32</v>
      </c>
      <c r="D30" s="22" t="s">
        <v>276</v>
      </c>
      <c r="E30" s="1">
        <f>INDEX('!참조_ENUM'!$B$3:$B$84,MATCH(D30,'!참조_ENUM'!$C$3:$C$84,0))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146</v>
      </c>
    </row>
    <row r="31" spans="1:11">
      <c r="A31" s="1">
        <v>27</v>
      </c>
      <c r="B31" s="1" t="s">
        <v>285</v>
      </c>
      <c r="C31" s="7" t="s">
        <v>33</v>
      </c>
      <c r="D31" s="22" t="s">
        <v>276</v>
      </c>
      <c r="E31" s="1">
        <f>INDEX('!참조_ENUM'!$B$3:$B$84,MATCH(D31,'!참조_ENUM'!$C$3:$C$84,0))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144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D5:D31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7"/>
  <sheetViews>
    <sheetView workbookViewId="0">
      <selection activeCell="F50" sqref="F50"/>
    </sheetView>
  </sheetViews>
  <sheetFormatPr defaultRowHeight="12.75"/>
  <cols>
    <col min="2" max="2" width="25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63.7109375" customWidth="1"/>
  </cols>
  <sheetData>
    <row r="1" spans="1:11">
      <c r="A1" s="2" t="s">
        <v>96</v>
      </c>
    </row>
    <row r="2" spans="1:11" ht="13.5">
      <c r="A2" s="5" t="s">
        <v>5</v>
      </c>
      <c r="B2" s="5" t="s">
        <v>6</v>
      </c>
      <c r="C2" s="11" t="s">
        <v>108</v>
      </c>
      <c r="D2" s="5" t="s">
        <v>7</v>
      </c>
      <c r="E2" s="11" t="s">
        <v>109</v>
      </c>
      <c r="F2" s="5" t="s">
        <v>34</v>
      </c>
      <c r="G2" s="5" t="s">
        <v>12</v>
      </c>
      <c r="H2" s="5" t="s">
        <v>35</v>
      </c>
      <c r="I2" s="11" t="s">
        <v>116</v>
      </c>
      <c r="J2" s="24" t="s">
        <v>115</v>
      </c>
      <c r="K2" s="24" t="s">
        <v>105</v>
      </c>
    </row>
    <row r="3" spans="1:11">
      <c r="A3" s="3" t="s">
        <v>3</v>
      </c>
      <c r="B3" s="3" t="s">
        <v>4</v>
      </c>
      <c r="C3" s="3" t="s">
        <v>101</v>
      </c>
      <c r="D3" s="3" t="s">
        <v>101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36</v>
      </c>
      <c r="B4" s="6" t="s">
        <v>9</v>
      </c>
      <c r="C4" s="23" t="s">
        <v>103</v>
      </c>
      <c r="D4" s="6" t="s">
        <v>112</v>
      </c>
      <c r="E4" s="6" t="s">
        <v>111</v>
      </c>
      <c r="F4" s="6" t="s">
        <v>37</v>
      </c>
      <c r="G4" s="6" t="s">
        <v>10</v>
      </c>
      <c r="H4" s="6" t="s">
        <v>38</v>
      </c>
      <c r="I4" s="6" t="s">
        <v>17</v>
      </c>
      <c r="J4" s="6" t="s">
        <v>39</v>
      </c>
      <c r="K4" s="6" t="s">
        <v>106</v>
      </c>
    </row>
    <row r="5" spans="1:11">
      <c r="A5" s="1">
        <v>1</v>
      </c>
      <c r="B5" s="10" t="s">
        <v>185</v>
      </c>
      <c r="C5" s="4" t="s">
        <v>40</v>
      </c>
      <c r="D5" s="22" t="s">
        <v>114</v>
      </c>
      <c r="E5" s="1">
        <f>INDEX('!참조_ENUM'!$N$3:$N$85,MATCH(D5,'!참조_ENUM'!$O$3:$O$85,0))</f>
        <v>1</v>
      </c>
      <c r="F5" s="1">
        <v>25</v>
      </c>
      <c r="G5" s="1">
        <v>9999</v>
      </c>
      <c r="H5" s="1">
        <v>100</v>
      </c>
      <c r="I5" s="1">
        <v>0</v>
      </c>
      <c r="J5" s="1">
        <v>0</v>
      </c>
      <c r="K5" s="1" t="s">
        <v>171</v>
      </c>
    </row>
    <row r="6" spans="1:11">
      <c r="A6" s="1">
        <v>2</v>
      </c>
      <c r="B6" s="10" t="s">
        <v>186</v>
      </c>
      <c r="C6" s="4" t="s">
        <v>41</v>
      </c>
      <c r="D6" s="22" t="s">
        <v>114</v>
      </c>
      <c r="E6" s="1">
        <f>INDEX('!참조_ENUM'!$N$3:$N$85,MATCH(D6,'!참조_ENUM'!$O$3:$O$85,0))</f>
        <v>1</v>
      </c>
      <c r="F6" s="1">
        <v>26</v>
      </c>
      <c r="G6" s="1">
        <v>9999</v>
      </c>
      <c r="H6" s="1">
        <v>100</v>
      </c>
      <c r="I6" s="1">
        <v>0</v>
      </c>
      <c r="J6" s="1">
        <v>0</v>
      </c>
      <c r="K6" s="1" t="s">
        <v>171</v>
      </c>
    </row>
    <row r="7" spans="1:11">
      <c r="A7" s="1">
        <v>3</v>
      </c>
      <c r="B7" s="10" t="s">
        <v>187</v>
      </c>
      <c r="C7" s="4" t="s">
        <v>42</v>
      </c>
      <c r="D7" s="22" t="s">
        <v>114</v>
      </c>
      <c r="E7" s="1">
        <f>INDEX('!참조_ENUM'!$N$3:$N$85,MATCH(D7,'!참조_ENUM'!$O$3:$O$85,0))</f>
        <v>1</v>
      </c>
      <c r="F7" s="1">
        <v>27</v>
      </c>
      <c r="G7" s="1">
        <v>9999</v>
      </c>
      <c r="H7" s="1">
        <v>100</v>
      </c>
      <c r="I7" s="1">
        <v>0</v>
      </c>
      <c r="J7" s="1">
        <v>0</v>
      </c>
      <c r="K7" s="1" t="s">
        <v>171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'!참조_ENUM'!$O$4:$O$8</xm:f>
          </x14:formula1>
          <xm:sqref>D5:D7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R38" sqref="R38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95</v>
      </c>
    </row>
    <row r="2" spans="1:20" ht="26.25">
      <c r="A2" s="5" t="s">
        <v>5</v>
      </c>
      <c r="B2" s="5" t="s">
        <v>6</v>
      </c>
      <c r="C2" s="15" t="s">
        <v>107</v>
      </c>
      <c r="D2" s="5" t="s">
        <v>7</v>
      </c>
      <c r="E2" s="15" t="s">
        <v>56</v>
      </c>
      <c r="F2" s="5" t="s">
        <v>12</v>
      </c>
      <c r="G2" s="20" t="s">
        <v>60</v>
      </c>
      <c r="H2" s="20" t="s">
        <v>61</v>
      </c>
      <c r="I2" s="21" t="s">
        <v>62</v>
      </c>
      <c r="J2" s="5" t="s">
        <v>63</v>
      </c>
      <c r="K2" s="5" t="s">
        <v>64</v>
      </c>
      <c r="L2" s="21" t="s">
        <v>65</v>
      </c>
      <c r="M2" s="20" t="s">
        <v>66</v>
      </c>
      <c r="N2" s="20" t="s">
        <v>67</v>
      </c>
      <c r="O2" s="20" t="s">
        <v>68</v>
      </c>
      <c r="P2" s="20" t="s">
        <v>69</v>
      </c>
      <c r="Q2" s="20" t="s">
        <v>70</v>
      </c>
      <c r="R2" s="11" t="s">
        <v>116</v>
      </c>
      <c r="S2" s="24" t="s">
        <v>115</v>
      </c>
      <c r="T2" s="24" t="s">
        <v>105</v>
      </c>
    </row>
    <row r="3" spans="1:20">
      <c r="A3" s="3" t="s">
        <v>3</v>
      </c>
      <c r="B3" s="3" t="s">
        <v>4</v>
      </c>
      <c r="C3" s="3" t="s">
        <v>101</v>
      </c>
      <c r="D3" s="3" t="s">
        <v>101</v>
      </c>
      <c r="E3" s="3" t="s">
        <v>118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128</v>
      </c>
      <c r="T3" s="3" t="s">
        <v>4</v>
      </c>
    </row>
    <row r="4" spans="1:20">
      <c r="A4" s="6" t="s">
        <v>8</v>
      </c>
      <c r="B4" s="6" t="s">
        <v>9</v>
      </c>
      <c r="C4" s="23" t="s">
        <v>103</v>
      </c>
      <c r="D4" s="6" t="s">
        <v>119</v>
      </c>
      <c r="E4" s="6" t="s">
        <v>78</v>
      </c>
      <c r="F4" s="6" t="s">
        <v>10</v>
      </c>
      <c r="G4" s="6" t="s">
        <v>72</v>
      </c>
      <c r="H4" s="6" t="s">
        <v>125</v>
      </c>
      <c r="I4" s="6" t="s">
        <v>73</v>
      </c>
      <c r="J4" s="6" t="s">
        <v>126</v>
      </c>
      <c r="K4" s="6" t="s">
        <v>129</v>
      </c>
      <c r="L4" s="6" t="s">
        <v>74</v>
      </c>
      <c r="M4" s="6" t="s">
        <v>75</v>
      </c>
      <c r="N4" s="6" t="s">
        <v>71</v>
      </c>
      <c r="O4" s="6" t="s">
        <v>76</v>
      </c>
      <c r="P4" s="6" t="s">
        <v>77</v>
      </c>
      <c r="Q4" s="6" t="s">
        <v>127</v>
      </c>
      <c r="R4" s="6" t="s">
        <v>17</v>
      </c>
      <c r="S4" s="6" t="s">
        <v>43</v>
      </c>
      <c r="T4" s="6" t="s">
        <v>106</v>
      </c>
    </row>
    <row r="5" spans="1:20" ht="13.5">
      <c r="A5" s="1">
        <v>1</v>
      </c>
      <c r="B5" s="1" t="s">
        <v>188</v>
      </c>
      <c r="C5" s="16" t="s">
        <v>93</v>
      </c>
      <c r="D5" s="22" t="s">
        <v>120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147</v>
      </c>
    </row>
    <row r="6" spans="1:20">
      <c r="A6" s="1">
        <v>2</v>
      </c>
      <c r="B6" s="1" t="s">
        <v>189</v>
      </c>
      <c r="C6" s="7" t="s">
        <v>50</v>
      </c>
      <c r="D6" s="22" t="s">
        <v>120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148</v>
      </c>
    </row>
    <row r="7" spans="1:20">
      <c r="A7" s="1">
        <v>3</v>
      </c>
      <c r="B7" s="1" t="s">
        <v>190</v>
      </c>
      <c r="C7" s="7" t="s">
        <v>51</v>
      </c>
      <c r="D7" s="22" t="s">
        <v>120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149</v>
      </c>
    </row>
    <row r="8" spans="1:20">
      <c r="A8" s="1">
        <v>4</v>
      </c>
      <c r="B8" s="1" t="s">
        <v>191</v>
      </c>
      <c r="C8" s="7" t="s">
        <v>52</v>
      </c>
      <c r="D8" s="22" t="s">
        <v>120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150</v>
      </c>
    </row>
    <row r="9" spans="1:20">
      <c r="A9" s="1">
        <v>5</v>
      </c>
      <c r="B9" s="1" t="s">
        <v>192</v>
      </c>
      <c r="C9" s="17" t="s">
        <v>57</v>
      </c>
      <c r="D9" s="22" t="s">
        <v>120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151</v>
      </c>
    </row>
    <row r="10" spans="1:20">
      <c r="A10" s="1">
        <v>6</v>
      </c>
      <c r="B10" s="1" t="s">
        <v>193</v>
      </c>
      <c r="C10" s="7" t="s">
        <v>53</v>
      </c>
      <c r="D10" s="22" t="s">
        <v>120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152</v>
      </c>
    </row>
    <row r="11" spans="1:20">
      <c r="A11" s="1">
        <v>7</v>
      </c>
      <c r="B11" s="1" t="s">
        <v>194</v>
      </c>
      <c r="C11" s="7" t="s">
        <v>54</v>
      </c>
      <c r="D11" s="22" t="s">
        <v>120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153</v>
      </c>
    </row>
    <row r="12" spans="1:20">
      <c r="A12" s="1">
        <v>8</v>
      </c>
      <c r="B12" s="1" t="s">
        <v>195</v>
      </c>
      <c r="C12" s="7" t="s">
        <v>55</v>
      </c>
      <c r="D12" s="22" t="s">
        <v>120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154</v>
      </c>
    </row>
    <row r="13" spans="1:20" ht="13.5">
      <c r="A13" s="1">
        <v>9</v>
      </c>
      <c r="B13" s="1" t="s">
        <v>196</v>
      </c>
      <c r="C13" s="18" t="s">
        <v>58</v>
      </c>
      <c r="D13" s="22" t="s">
        <v>120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155</v>
      </c>
    </row>
    <row r="14" spans="1:20">
      <c r="A14" s="1">
        <v>10</v>
      </c>
      <c r="B14" s="1" t="s">
        <v>197</v>
      </c>
      <c r="C14" s="19" t="s">
        <v>59</v>
      </c>
      <c r="D14" s="22" t="s">
        <v>120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156</v>
      </c>
    </row>
    <row r="15" spans="1:20">
      <c r="A15" s="1">
        <v>11</v>
      </c>
      <c r="B15" s="1" t="s">
        <v>198</v>
      </c>
      <c r="C15" s="19" t="s">
        <v>79</v>
      </c>
      <c r="D15" s="22" t="s">
        <v>121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157</v>
      </c>
    </row>
    <row r="16" spans="1:20">
      <c r="A16" s="1">
        <v>12</v>
      </c>
      <c r="B16" s="1" t="s">
        <v>199</v>
      </c>
      <c r="C16" s="19" t="s">
        <v>80</v>
      </c>
      <c r="D16" s="22" t="s">
        <v>121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158</v>
      </c>
    </row>
    <row r="17" spans="1:20">
      <c r="A17" s="1">
        <v>13</v>
      </c>
      <c r="B17" s="1" t="s">
        <v>200</v>
      </c>
      <c r="C17" s="19" t="s">
        <v>81</v>
      </c>
      <c r="D17" s="22" t="s">
        <v>121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159</v>
      </c>
    </row>
    <row r="18" spans="1:20">
      <c r="A18" s="1">
        <v>14</v>
      </c>
      <c r="B18" s="1" t="s">
        <v>201</v>
      </c>
      <c r="C18" s="19" t="s">
        <v>82</v>
      </c>
      <c r="D18" s="22" t="s">
        <v>121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160</v>
      </c>
    </row>
    <row r="19" spans="1:20">
      <c r="A19" s="1">
        <v>15</v>
      </c>
      <c r="B19" s="1" t="s">
        <v>202</v>
      </c>
      <c r="C19" s="19" t="s">
        <v>83</v>
      </c>
      <c r="D19" s="22" t="s">
        <v>122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161</v>
      </c>
    </row>
    <row r="20" spans="1:20">
      <c r="A20" s="1">
        <v>16</v>
      </c>
      <c r="B20" s="1" t="s">
        <v>203</v>
      </c>
      <c r="C20" s="19" t="s">
        <v>84</v>
      </c>
      <c r="D20" s="22" t="s">
        <v>122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162</v>
      </c>
    </row>
    <row r="21" spans="1:20">
      <c r="A21" s="1">
        <v>17</v>
      </c>
      <c r="B21" s="1" t="s">
        <v>204</v>
      </c>
      <c r="C21" s="19" t="s">
        <v>85</v>
      </c>
      <c r="D21" s="22" t="s">
        <v>122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163</v>
      </c>
    </row>
    <row r="22" spans="1:20">
      <c r="A22" s="1">
        <v>18</v>
      </c>
      <c r="B22" s="1" t="s">
        <v>205</v>
      </c>
      <c r="C22" s="19" t="s">
        <v>86</v>
      </c>
      <c r="D22" s="22" t="s">
        <v>122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164</v>
      </c>
    </row>
    <row r="23" spans="1:20">
      <c r="A23" s="1">
        <v>19</v>
      </c>
      <c r="B23" s="1" t="s">
        <v>206</v>
      </c>
      <c r="C23" s="19" t="s">
        <v>89</v>
      </c>
      <c r="D23" s="22" t="s">
        <v>123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165</v>
      </c>
    </row>
    <row r="24" spans="1:20">
      <c r="A24" s="1">
        <v>20</v>
      </c>
      <c r="B24" s="1" t="s">
        <v>207</v>
      </c>
      <c r="C24" s="19" t="s">
        <v>88</v>
      </c>
      <c r="D24" s="22" t="s">
        <v>123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166</v>
      </c>
    </row>
    <row r="25" spans="1:20">
      <c r="A25" s="1">
        <v>21</v>
      </c>
      <c r="B25" s="1" t="s">
        <v>208</v>
      </c>
      <c r="C25" s="19" t="s">
        <v>90</v>
      </c>
      <c r="D25" s="22" t="s">
        <v>123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167</v>
      </c>
    </row>
    <row r="26" spans="1:20">
      <c r="A26" s="1">
        <v>22</v>
      </c>
      <c r="B26" s="1" t="s">
        <v>209</v>
      </c>
      <c r="C26" s="19" t="s">
        <v>87</v>
      </c>
      <c r="D26" s="22" t="s">
        <v>124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168</v>
      </c>
    </row>
    <row r="27" spans="1:20">
      <c r="A27" s="1">
        <v>23</v>
      </c>
      <c r="B27" s="1" t="s">
        <v>210</v>
      </c>
      <c r="C27" s="19" t="s">
        <v>91</v>
      </c>
      <c r="D27" s="22" t="s">
        <v>124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169</v>
      </c>
    </row>
    <row r="28" spans="1:20">
      <c r="A28" s="1">
        <v>24</v>
      </c>
      <c r="B28" s="1" t="s">
        <v>211</v>
      </c>
      <c r="C28" s="19" t="s">
        <v>92</v>
      </c>
      <c r="D28" s="22" t="s">
        <v>124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170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!참조_ENUM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2024-01-16T06:48:21Z</dcterms:modified>
</cp:coreProperties>
</file>