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C7ABCA0-FE3F-4BFA-BAF4-A9BDAEF7AC9B}" xr6:coauthVersionLast="47" xr6:coauthVersionMax="47" xr10:uidLastSave="{00000000-0000-0000-0000-000000000000}"/>
  <bookViews>
    <workbookView xWindow="1170" yWindow="1455" windowWidth="28800" windowHeight="15435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8" i="7" l="1"/>
  <c r="E9" i="7"/>
  <c r="E10" i="7"/>
  <c r="D5" i="8"/>
  <c r="D10" i="8"/>
  <c r="G10" i="7"/>
  <c r="G9" i="7"/>
  <c r="D6" i="8"/>
  <c r="D7" i="8"/>
  <c r="D8" i="8"/>
  <c r="D9" i="8"/>
  <c r="E5" i="7"/>
  <c r="E7" i="7"/>
  <c r="E6" i="7"/>
  <c r="G8" i="7"/>
  <c r="G5" i="7"/>
  <c r="G6" i="7"/>
  <c r="G7" i="7"/>
</calcChain>
</file>

<file path=xl/sharedStrings.xml><?xml version="1.0" encoding="utf-8"?>
<sst xmlns="http://schemas.openxmlformats.org/spreadsheetml/2006/main" count="113" uniqueCount="81">
  <si>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</si>
  <si>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</si>
  <si>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</si>
  <si>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</si>
  <si>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</si>
  <si>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</si>
  <si>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</si>
  <si>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</si>
  <si>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</si>
  <si>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</si>
  <si>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</si>
  <si>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</si>
  <si>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</si>
  <si>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</si>
  <si>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</si>
  <si>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</si>
  <si>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</si>
  <si>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</si>
  <si>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</si>
  <si>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</si>
  <si>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</si>
  <si>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</si>
  <si>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</si>
  <si>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</si>
  <si>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</si>
  <si>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</si>
  <si>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</si>
  <si>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</si>
  <si>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</si>
  <si>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</si>
  <si>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</si>
  <si>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</si>
  <si>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</si>
  <si>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</si>
  <si>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</si>
  <si>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</si>
  <si>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</si>
  <si>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</si>
  <si>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</si>
  <si>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</si>
  <si>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</si>
  <si>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</si>
  <si>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</si>
  <si>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</si>
  <si>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</si>
  <si>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</si>
  <si>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</si>
  <si>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</si>
  <si>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</si>
  <si>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</si>
  <si>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</si>
  <si>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</si>
  <si>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</si>
  <si>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</si>
  <si>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두더쥐</t>
  </si>
  <si>
    <t>장갑 낀 두더쥐</t>
  </si>
  <si>
    <t>스테이지 1-1의 근접 몬스터 2</t>
  </si>
  <si>
    <t>돌맹이 쥔 두더쥐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</si>
  <si>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</si>
  <si>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</si>
  <si>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</si>
  <si>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</si>
  <si>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</si>
  <si>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</si>
  <si>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</si>
  <si>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</si>
  <si>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</si>
  <si>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</si>
  <si>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</si>
  <si>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</si>
  <si>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</si>
  <si>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</si>
  <si>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</si>
  <si>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</si>
  <si>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</si>
  <si>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[200001, 200001]</t>
    <phoneticPr fontId="1" type="noConversion"/>
  </si>
  <si>
    <t>Assets/AssetResources/Prefabs/Units/Monster/Monster_100003</t>
    <phoneticPr fontId="1" type="noConversion"/>
  </si>
  <si>
    <t>[200001,200001]</t>
    <phoneticPr fontId="1" type="noConversion"/>
  </si>
  <si>
    <t>[200006,200006]</t>
    <phoneticPr fontId="1" type="noConversion"/>
  </si>
  <si>
    <t>접근 사거리</t>
    <phoneticPr fontId="1" type="noConversion"/>
  </si>
  <si>
    <t>approach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</si>
</sst>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F12" sqref="F12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I10"/>
  <sheetViews>
    <sheetView workbookViewId="0">
      <selection activeCell="D25" sqref="D25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59.375" bestFit="1" customWidth="1"/>
    <col min="9" max="9" width="16.75" style="10" bestFit="1" customWidth="1"/>
  </cols>
  <sheetData>
    <row r="1" spans="1:9">
      <c r="A1" t="s">
        <v>64</v>
      </c>
    </row>
    <row r="2" spans="1:9">
      <c r="A2" s="1" t="s">
        <v>42</v>
      </c>
      <c r="B2" s="1" t="s">
        <v>41</v>
      </c>
      <c r="C2" s="1" t="s">
        <v>44</v>
      </c>
      <c r="D2" s="1" t="s">
        <v>45</v>
      </c>
      <c r="E2" s="1" t="s">
        <v>1</v>
      </c>
      <c r="F2" s="1" t="s">
        <v>48</v>
      </c>
      <c r="G2" s="1" t="s">
        <v>51</v>
      </c>
      <c r="H2" s="1" t="s">
        <v>62</v>
      </c>
      <c r="I2" s="1" t="s">
        <v>2</v>
      </c>
    </row>
    <row r="3" spans="1:9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49</v>
      </c>
      <c r="G3" s="2" t="s">
        <v>3</v>
      </c>
      <c r="H3" s="2" t="s">
        <v>3</v>
      </c>
      <c r="I3" s="2" t="s">
        <v>0</v>
      </c>
    </row>
    <row r="4" spans="1:9">
      <c r="A4" s="8" t="s">
        <v>43</v>
      </c>
      <c r="B4" s="8" t="s">
        <v>6</v>
      </c>
      <c r="C4" s="8" t="s">
        <v>5</v>
      </c>
      <c r="D4" s="8" t="s">
        <v>46</v>
      </c>
      <c r="E4" s="8" t="s">
        <v>52</v>
      </c>
      <c r="F4" s="8" t="s">
        <v>50</v>
      </c>
      <c r="G4" s="8" t="s">
        <v>53</v>
      </c>
      <c r="H4" s="8" t="s">
        <v>63</v>
      </c>
      <c r="I4" s="8" t="s">
        <v>61</v>
      </c>
    </row>
    <row r="5" spans="1:9">
      <c r="A5" s="9">
        <v>100001</v>
      </c>
      <c r="B5" s="9" t="s">
        <v>54</v>
      </c>
      <c r="C5" s="9" t="s">
        <v>47</v>
      </c>
      <c r="D5" s="11">
        <v>3</v>
      </c>
      <c r="E5" s="4" t="str">
        <f>INDEX('!참조_ENUM'!$C$3:$C$9,MATCH(D5,'!참조_ENUM'!$B$3:$B$9,0))</f>
        <v>수인족</v>
      </c>
      <c r="F5" s="11">
        <v>2</v>
      </c>
      <c r="G5" s="4" t="str">
        <f>INDEX('!참조_ENUM'!$K$3:$K$7,MATCH(F5,'!참조_ENUM'!$J$3:$J$7,0))</f>
        <v>일반 몬스터</v>
      </c>
      <c r="H5" s="4" t="s">
        <v>66</v>
      </c>
      <c r="I5" s="11">
        <v>100001</v>
      </c>
    </row>
    <row r="6" spans="1:9">
      <c r="A6" s="9">
        <v>100002</v>
      </c>
      <c r="B6" s="9" t="s">
        <v>55</v>
      </c>
      <c r="C6" s="9" t="s">
        <v>56</v>
      </c>
      <c r="D6" s="11">
        <v>3</v>
      </c>
      <c r="E6" s="4" t="str">
        <f>INDEX('!참조_ENUM'!$C$3:$C$9,MATCH(D6,'!참조_ENUM'!$B$3:$B$9,0))</f>
        <v>수인족</v>
      </c>
      <c r="F6" s="11">
        <v>2</v>
      </c>
      <c r="G6" s="4" t="str">
        <f>INDEX('!참조_ENUM'!$K$3:$K$7,MATCH(F6,'!참조_ENUM'!$J$3:$J$7,0))</f>
        <v>일반 몬스터</v>
      </c>
      <c r="H6" s="4" t="s">
        <v>73</v>
      </c>
      <c r="I6" s="11">
        <v>100002</v>
      </c>
    </row>
    <row r="7" spans="1:9">
      <c r="A7" s="9">
        <v>100003</v>
      </c>
      <c r="B7" s="9" t="s">
        <v>57</v>
      </c>
      <c r="C7" s="9" t="s">
        <v>58</v>
      </c>
      <c r="D7" s="11">
        <v>3</v>
      </c>
      <c r="E7" s="4" t="str">
        <f>INDEX('!참조_ENUM'!$C$3:$C$9,MATCH(D7,'!참조_ENUM'!$B$3:$B$9,0))</f>
        <v>수인족</v>
      </c>
      <c r="F7" s="11">
        <v>2</v>
      </c>
      <c r="G7" s="4" t="str">
        <f>INDEX('!참조_ENUM'!$K$3:$K$7,MATCH(F7,'!참조_ENUM'!$J$3:$J$7,0))</f>
        <v>일반 몬스터</v>
      </c>
      <c r="H7" s="4" t="s">
        <v>76</v>
      </c>
      <c r="I7" s="11">
        <v>100003</v>
      </c>
    </row>
    <row r="8" spans="1:9">
      <c r="A8" s="9">
        <v>100004</v>
      </c>
      <c r="B8" s="9" t="s">
        <v>59</v>
      </c>
      <c r="C8" s="9" t="s">
        <v>60</v>
      </c>
      <c r="D8" s="11">
        <v>3</v>
      </c>
      <c r="E8" s="4" t="str">
        <f>INDEX('!참조_ENUM'!$C$3:$C$9,MATCH(D8,'!참조_ENUM'!$B$3:$B$9,0))</f>
        <v>수인족</v>
      </c>
      <c r="F8" s="11">
        <v>3</v>
      </c>
      <c r="G8" s="4" t="str">
        <f>INDEX('!참조_ENUM'!$K$3:$K$7,MATCH(F8,'!참조_ENUM'!$J$3:$J$7,0))</f>
        <v>엘리트 몬스터</v>
      </c>
      <c r="H8" s="4" t="s">
        <v>74</v>
      </c>
      <c r="I8" s="11">
        <v>100004</v>
      </c>
    </row>
    <row r="9" spans="1:9">
      <c r="A9" s="9">
        <v>100005</v>
      </c>
      <c r="B9" s="9" t="s">
        <v>59</v>
      </c>
      <c r="C9" s="9" t="s">
        <v>60</v>
      </c>
      <c r="D9" s="11">
        <v>3</v>
      </c>
      <c r="E9" s="4" t="str">
        <f>INDEX('!참조_ENUM'!$C$3:$C$9,MATCH(D9,'!참조_ENUM'!$B$3:$B$9,0))</f>
        <v>수인족</v>
      </c>
      <c r="F9" s="11">
        <v>3</v>
      </c>
      <c r="G9" s="4" t="str">
        <f>INDEX('!참조_ENUM'!$K$3:$K$7,MATCH(F9,'!참조_ENUM'!$J$3:$J$7,0))</f>
        <v>엘리트 몬스터</v>
      </c>
      <c r="H9" s="4" t="s">
        <v>74</v>
      </c>
      <c r="I9" s="11">
        <v>100005</v>
      </c>
    </row>
    <row r="10" spans="1:9">
      <c r="A10" s="9">
        <v>100006</v>
      </c>
      <c r="B10" s="9" t="s">
        <v>59</v>
      </c>
      <c r="C10" s="9" t="s">
        <v>60</v>
      </c>
      <c r="D10" s="11">
        <v>3</v>
      </c>
      <c r="E10" s="4" t="str">
        <f>INDEX('!참조_ENUM'!$C$3:$C$9,MATCH(D10,'!참조_ENUM'!$B$3:$B$9,0))</f>
        <v>수인족</v>
      </c>
      <c r="F10" s="11">
        <v>3</v>
      </c>
      <c r="G10" s="4" t="str">
        <f>INDEX('!참조_ENUM'!$K$3:$K$7,MATCH(F10,'!참조_ENUM'!$J$3:$J$7,0))</f>
        <v>엘리트 몬스터</v>
      </c>
      <c r="H10" s="4" t="s">
        <v>74</v>
      </c>
      <c r="I10" s="11">
        <v>100006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1872A-5EE3-469C-959D-CB8F1BFBEE07}">
          <x14:formula1>
            <xm:f>'!참조_ENUM'!$B$3:$B$9</xm:f>
          </x14:formula1>
          <xm:sqref>D5:D10</xm:sqref>
        </x14:dataValidation>
        <x14:dataValidation type="list" allowBlank="1" showInputMessage="1" showErrorMessage="1" xr:uid="{7F36EA95-ADED-4012-A928-643065C4651C}">
          <x14:formula1>
            <xm:f>'!참조_ENUM'!$J$3:$J$7</xm:f>
          </x14:formula1>
          <xm:sqref>F5:F10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L10"/>
  <sheetViews>
    <sheetView tabSelected="1" workbookViewId="0">
      <selection activeCell="C1" sqref="C1:C1048576"/>
    </sheetView>
  </sheetViews>
  <sheetFormatPr defaultRowHeight="16.5"/>
  <cols>
    <col min="1" max="1" width="18.125" bestFit="1" customWidth="1"/>
    <col min="2" max="2" width="18.125" customWidth="1"/>
    <col min="3" max="3" width="10.75" customWidth="1"/>
    <col min="4" max="4" width="15.375" bestFit="1" customWidth="1"/>
    <col min="5" max="5" width="39.625" bestFit="1" customWidth="1"/>
    <col min="6" max="6" width="21.75" bestFit="1" customWidth="1"/>
    <col min="7" max="8" width="7.75" bestFit="1" customWidth="1"/>
    <col min="9" max="9" width="7.875" bestFit="1" customWidth="1"/>
    <col min="10" max="10" width="14.625" bestFit="1" customWidth="1"/>
    <col min="11" max="11" width="16.75" bestFit="1" customWidth="1"/>
    <col min="12" max="12" width="7.375" bestFit="1" customWidth="1"/>
  </cols>
  <sheetData>
    <row r="1" spans="1:12">
      <c r="A1" t="s">
        <v>65</v>
      </c>
    </row>
    <row r="2" spans="1:12">
      <c r="A2" s="1" t="s">
        <v>23</v>
      </c>
      <c r="B2" s="1" t="s">
        <v>79</v>
      </c>
      <c r="C2" s="1" t="s">
        <v>67</v>
      </c>
      <c r="D2" s="1" t="s">
        <v>68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</row>
    <row r="3" spans="1:12">
      <c r="A3" s="2" t="s">
        <v>0</v>
      </c>
      <c r="B3" s="2" t="s">
        <v>9</v>
      </c>
      <c r="C3" s="2" t="s">
        <v>69</v>
      </c>
      <c r="D3" s="2" t="s">
        <v>70</v>
      </c>
      <c r="E3" s="2" t="s">
        <v>14</v>
      </c>
      <c r="F3" s="2" t="s">
        <v>0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3</v>
      </c>
      <c r="L3" s="2" t="s">
        <v>3</v>
      </c>
    </row>
    <row r="4" spans="1:12">
      <c r="A4" s="3" t="s">
        <v>61</v>
      </c>
      <c r="B4" s="3" t="s">
        <v>80</v>
      </c>
      <c r="C4" s="3" t="s">
        <v>71</v>
      </c>
      <c r="D4" s="3" t="s">
        <v>72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</row>
    <row r="5" spans="1:12">
      <c r="A5" s="4">
        <v>100001</v>
      </c>
      <c r="B5" s="4">
        <v>15</v>
      </c>
      <c r="C5" s="4">
        <v>1</v>
      </c>
      <c r="D5" s="4" t="str">
        <f>INDEX('!참조_ENUM'!$G$3:$G$6,MATCH(C5,'!참조_ENUM'!$F$3:$F$6,0))</f>
        <v>전열 배치</v>
      </c>
      <c r="E5" s="4" t="s">
        <v>77</v>
      </c>
      <c r="F5" s="4">
        <v>0</v>
      </c>
      <c r="G5" s="4">
        <v>150</v>
      </c>
      <c r="H5" s="4">
        <v>10</v>
      </c>
      <c r="I5" s="4">
        <v>5</v>
      </c>
      <c r="J5" s="4">
        <v>10</v>
      </c>
      <c r="K5" s="4" t="s">
        <v>40</v>
      </c>
      <c r="L5" s="4"/>
    </row>
    <row r="6" spans="1:12">
      <c r="A6" s="4">
        <v>100002</v>
      </c>
      <c r="B6" s="4">
        <v>20</v>
      </c>
      <c r="C6" s="4">
        <v>1</v>
      </c>
      <c r="D6" s="4" t="str">
        <f>INDEX('!참조_ENUM'!$G$3:$G$6,MATCH(C6,'!참조_ENUM'!$F$3:$F$6,0))</f>
        <v>전열 배치</v>
      </c>
      <c r="E6" s="4" t="s">
        <v>75</v>
      </c>
      <c r="F6" s="4">
        <v>0</v>
      </c>
      <c r="G6" s="4">
        <v>150</v>
      </c>
      <c r="H6" s="4">
        <v>10</v>
      </c>
      <c r="I6" s="4">
        <v>5</v>
      </c>
      <c r="J6" s="4">
        <v>10</v>
      </c>
      <c r="K6" s="4" t="s">
        <v>40</v>
      </c>
      <c r="L6" s="4"/>
    </row>
    <row r="7" spans="1:12">
      <c r="A7" s="4">
        <v>100003</v>
      </c>
      <c r="B7" s="4">
        <v>30</v>
      </c>
      <c r="C7" s="4">
        <v>2</v>
      </c>
      <c r="D7" s="4" t="str">
        <f>INDEX('!참조_ENUM'!$G$3:$G$6,MATCH(C7,'!참조_ENUM'!$F$3:$F$6,0))</f>
        <v>중열 배치</v>
      </c>
      <c r="E7" s="4" t="s">
        <v>75</v>
      </c>
      <c r="F7" s="4">
        <v>0</v>
      </c>
      <c r="G7" s="4">
        <v>150</v>
      </c>
      <c r="H7" s="4">
        <v>10</v>
      </c>
      <c r="I7" s="4">
        <v>5</v>
      </c>
      <c r="J7" s="4">
        <v>10</v>
      </c>
      <c r="K7" s="4" t="s">
        <v>40</v>
      </c>
      <c r="L7" s="4"/>
    </row>
    <row r="8" spans="1:12">
      <c r="A8" s="4">
        <v>100004</v>
      </c>
      <c r="B8" s="4">
        <v>40</v>
      </c>
      <c r="C8" s="4">
        <v>2</v>
      </c>
      <c r="D8" s="4" t="str">
        <f>INDEX('!참조_ENUM'!$G$3:$G$6,MATCH(C8,'!참조_ENUM'!$F$3:$F$6,0))</f>
        <v>중열 배치</v>
      </c>
      <c r="E8" s="4" t="s">
        <v>75</v>
      </c>
      <c r="F8" s="4">
        <v>0</v>
      </c>
      <c r="G8" s="4">
        <v>150</v>
      </c>
      <c r="H8" s="4">
        <v>10</v>
      </c>
      <c r="I8" s="4">
        <v>5</v>
      </c>
      <c r="J8" s="4">
        <v>10</v>
      </c>
      <c r="K8" s="4" t="s">
        <v>40</v>
      </c>
      <c r="L8" s="4"/>
    </row>
    <row r="9" spans="1:12">
      <c r="A9" s="4">
        <v>100005</v>
      </c>
      <c r="B9" s="4">
        <v>45</v>
      </c>
      <c r="C9" s="4">
        <v>3</v>
      </c>
      <c r="D9" s="4" t="str">
        <f>INDEX('!참조_ENUM'!$G$3:$G$6,MATCH(C9,'!참조_ENUM'!$F$3:$F$6,0))</f>
        <v>후열 배치</v>
      </c>
      <c r="E9" s="4" t="s">
        <v>75</v>
      </c>
      <c r="F9" s="4">
        <v>0</v>
      </c>
      <c r="G9" s="4">
        <v>150</v>
      </c>
      <c r="H9" s="4">
        <v>10</v>
      </c>
      <c r="I9" s="4">
        <v>5</v>
      </c>
      <c r="J9" s="4">
        <v>10</v>
      </c>
      <c r="K9" s="4" t="s">
        <v>40</v>
      </c>
      <c r="L9" s="4"/>
    </row>
    <row r="10" spans="1:12">
      <c r="A10" s="4">
        <v>100006</v>
      </c>
      <c r="B10" s="4">
        <v>45</v>
      </c>
      <c r="C10" s="4">
        <v>3</v>
      </c>
      <c r="D10" s="4" t="str">
        <f>INDEX('!참조_ENUM'!$G$3:$G$6,MATCH(C10,'!참조_ENUM'!$F$3:$F$6,0))</f>
        <v>후열 배치</v>
      </c>
      <c r="E10" s="4" t="s">
        <v>78</v>
      </c>
      <c r="F10" s="4">
        <v>0</v>
      </c>
      <c r="G10" s="4">
        <v>150</v>
      </c>
      <c r="H10" s="4">
        <v>10</v>
      </c>
      <c r="I10" s="4">
        <v>5</v>
      </c>
      <c r="J10" s="4">
        <v>10</v>
      </c>
      <c r="K10" s="4" t="s">
        <v>40</v>
      </c>
      <c r="L10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901A89-A589-434E-BF7C-844F47FE4470}">
          <x14:formula1>
            <xm:f>'!참조_ENUM'!$F$3:$F$6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!Usable</vt:lpstr>
      <vt:lpstr>!Desc</vt:lpstr>
      <vt:lpstr>!참조_ENUM</vt:lpstr>
      <vt:lpstr>npc_data</vt:lpstr>
      <vt:lpstr>npc_battle_data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2023-12-08T03:07:48Z</dcterms:modified>
</cp:coreProperties>
</file>