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8826306F-C6DC-4BC4-B989-1F8169FDE6D0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8" i="7" l="1"/>
  <c r="E9" i="7"/>
  <c r="E10" i="7"/>
  <c r="D5" i="8"/>
  <c r="D10" i="8"/>
  <c r="G10" i="7"/>
  <c r="G9" i="7"/>
  <c r="D6" i="8"/>
  <c r="D7" i="8"/>
  <c r="D8" i="8"/>
  <c r="D9" i="8"/>
  <c r="E5" i="7"/>
  <c r="E7" i="7"/>
  <c r="E6" i="7"/>
  <c r="G8" i="7"/>
  <c r="G5" i="7"/>
  <c r="G6" i="7"/>
  <c r="G7" i="7"/>
</calcChain>
</file>

<file path=xl/sharedStrings.xml><?xml version="1.0" encoding="utf-8"?>
<sst xmlns="http://schemas.openxmlformats.org/spreadsheetml/2006/main" count="122" uniqueCount="87">
  <si>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</si>
  <si>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</si>
  <si>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</si>
  <si>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</si>
  <si>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</si>
  <si>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</si>
  <si>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</si>
  <si>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</si>
  <si>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</si>
  <si>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</si>
  <si>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</si>
  <si>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</si>
  <si>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</si>
  <si>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</si>
  <si>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</si>
  <si>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</si>
  <si>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</si>
  <si>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</si>
  <si>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</si>
  <si>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</si>
  <si>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</si>
  <si>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</si>
  <si>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</si>
  <si>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</si>
  <si>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</si>
  <si>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</si>
  <si>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</si>
  <si>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</si>
  <si>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</si>
  <si>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</si>
  <si>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</si>
  <si>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</si>
  <si>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</si>
  <si>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</si>
  <si>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</si>
  <si>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</si>
  <si>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</si>
  <si>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</si>
  <si>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</si>
  <si>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</si>
  <si>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</si>
  <si>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</si>
  <si>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</si>
  <si>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</si>
  <si>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</si>
  <si>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</si>
  <si>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</si>
  <si>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</si>
  <si>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</si>
  <si>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</si>
  <si>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</si>
  <si>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</si>
  <si>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</si>
  <si>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</si>
  <si>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두더쥐</t>
  </si>
  <si>
    <t>장갑 낀 두더쥐</t>
  </si>
  <si>
    <t>스테이지 1-1의 근접 몬스터 2</t>
  </si>
  <si>
    <t>돌맹이 쥔 두더쥐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</si>
  <si>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</si>
  <si>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</si>
  <si>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</si>
  <si>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</si>
  <si>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</si>
  <si>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</si>
  <si>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</si>
  <si>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</si>
  <si>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</si>
  <si>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</si>
  <si>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</si>
  <si>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</si>
  <si>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</si>
  <si>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</si>
  <si>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</si>
  <si>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</si>
  <si>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</si>
  <si>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[200001, 200001]</t>
    <phoneticPr fontId="1" type="noConversion"/>
  </si>
  <si>
    <t>Assets/AssetResources/Prefabs/Units/Monster/Monster_100003</t>
    <phoneticPr fontId="1" type="noConversion"/>
  </si>
  <si>
    <t>[200001,200001]</t>
    <phoneticPr fontId="1" type="noConversion"/>
  </si>
  <si>
    <t>[200006,200006]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</si>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</sst>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/Projects/Dev/Client/Prj_Sub_Culture/Android/ExcelData/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EFFECT_TYPE</v>
          </cell>
        </row>
      </sheetData>
      <sheetData sheetId="5">
        <row r="1">
          <cell r="A1" t="str">
            <v>STAT_MULTIPLE_TYPE</v>
          </cell>
        </row>
      </sheetData>
      <sheetData sheetId="6"/>
      <sheetData sheetId="7"/>
      <sheetData sheetId="8"/>
      <sheetData sheetId="9">
        <row r="1">
          <cell r="A1" t="str">
            <v>TARGET_TYPE</v>
          </cell>
        </row>
      </sheetData>
      <sheetData sheetId="10">
        <row r="1">
          <cell r="A1" t="str">
            <v>ONETIME_EFFECT_TYPE</v>
          </cell>
        </row>
      </sheetData>
      <sheetData sheetId="11">
        <row r="1">
          <cell r="A1" t="str">
            <v>DURATION_EFFECT_TYPE</v>
          </cell>
        </row>
      </sheetData>
      <sheetData sheetId="12">
        <row r="1">
          <cell r="A1" t="str">
            <v>PERSISTENCE_TYPE</v>
          </cell>
        </row>
      </sheetData>
      <sheetData sheetId="13">
        <row r="1">
          <cell r="A1" t="str">
            <v>PROJECTILE_TYPE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F12" sqref="F12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C6" sqref="C6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59.375" bestFit="1" customWidth="1"/>
    <col min="9" max="9" width="16.75" style="10" bestFit="1" customWidth="1"/>
    <col min="10" max="10" width="7.375" bestFit="1" customWidth="1"/>
  </cols>
  <sheetData>
    <row r="1" spans="1:10">
      <c r="A1" t="s">
        <v>64</v>
      </c>
    </row>
    <row r="2" spans="1:10">
      <c r="A2" s="1" t="s">
        <v>42</v>
      </c>
      <c r="B2" s="1" t="s">
        <v>41</v>
      </c>
      <c r="C2" s="1" t="s">
        <v>44</v>
      </c>
      <c r="D2" s="1" t="s">
        <v>45</v>
      </c>
      <c r="E2" s="1" t="s">
        <v>1</v>
      </c>
      <c r="F2" s="1" t="s">
        <v>48</v>
      </c>
      <c r="G2" s="1" t="s">
        <v>51</v>
      </c>
      <c r="H2" s="1" t="s">
        <v>62</v>
      </c>
      <c r="I2" s="1" t="s">
        <v>2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49</v>
      </c>
      <c r="G3" s="2" t="s">
        <v>3</v>
      </c>
      <c r="H3" s="2" t="s">
        <v>3</v>
      </c>
      <c r="I3" s="2" t="s">
        <v>0</v>
      </c>
      <c r="J3" s="2" t="s">
        <v>3</v>
      </c>
    </row>
    <row r="4" spans="1:10">
      <c r="A4" s="8" t="s">
        <v>43</v>
      </c>
      <c r="B4" s="8" t="s">
        <v>6</v>
      </c>
      <c r="C4" s="8" t="s">
        <v>5</v>
      </c>
      <c r="D4" s="8" t="s">
        <v>46</v>
      </c>
      <c r="E4" s="8" t="s">
        <v>52</v>
      </c>
      <c r="F4" s="8" t="s">
        <v>50</v>
      </c>
      <c r="G4" s="8" t="s">
        <v>53</v>
      </c>
      <c r="H4" s="8" t="s">
        <v>63</v>
      </c>
      <c r="I4" s="8" t="s">
        <v>61</v>
      </c>
      <c r="J4" s="3" t="s">
        <v>39</v>
      </c>
    </row>
    <row r="5" spans="1:10">
      <c r="A5" s="9">
        <v>100001</v>
      </c>
      <c r="B5" s="9" t="s">
        <v>54</v>
      </c>
      <c r="C5" s="9" t="s">
        <v>47</v>
      </c>
      <c r="D5" s="11">
        <v>3</v>
      </c>
      <c r="E5" s="4" t="str">
        <f>INDEX('!참조_ENUM'!$C$3:$C$9,MATCH(D5,'!참조_ENUM'!$B$3:$B$9,0))</f>
        <v>수인족</v>
      </c>
      <c r="F5" s="11">
        <v>2</v>
      </c>
      <c r="G5" s="4" t="str">
        <f>INDEX('!참조_ENUM'!$K$3:$K$7,MATCH(F5,'!참조_ENUM'!$J$3:$J$7,0))</f>
        <v>일반 몬스터</v>
      </c>
      <c r="H5" s="4" t="s">
        <v>66</v>
      </c>
      <c r="I5" s="11">
        <v>100001</v>
      </c>
      <c r="J5" s="4"/>
    </row>
    <row r="6" spans="1:10">
      <c r="A6" s="9">
        <v>100002</v>
      </c>
      <c r="B6" s="9" t="s">
        <v>55</v>
      </c>
      <c r="C6" s="9" t="s">
        <v>56</v>
      </c>
      <c r="D6" s="11">
        <v>3</v>
      </c>
      <c r="E6" s="4" t="str">
        <f>INDEX('!참조_ENUM'!$C$3:$C$9,MATCH(D6,'!참조_ENUM'!$B$3:$B$9,0))</f>
        <v>수인족</v>
      </c>
      <c r="F6" s="11">
        <v>2</v>
      </c>
      <c r="G6" s="4" t="str">
        <f>INDEX('!참조_ENUM'!$K$3:$K$7,MATCH(F6,'!참조_ENUM'!$J$3:$J$7,0))</f>
        <v>일반 몬스터</v>
      </c>
      <c r="H6" s="4" t="s">
        <v>73</v>
      </c>
      <c r="I6" s="11">
        <v>100002</v>
      </c>
      <c r="J6" s="4"/>
    </row>
    <row r="7" spans="1:10">
      <c r="A7" s="9">
        <v>100003</v>
      </c>
      <c r="B7" s="9" t="s">
        <v>57</v>
      </c>
      <c r="C7" s="9" t="s">
        <v>58</v>
      </c>
      <c r="D7" s="11">
        <v>3</v>
      </c>
      <c r="E7" s="4" t="str">
        <f>INDEX('!참조_ENUM'!$C$3:$C$9,MATCH(D7,'!참조_ENUM'!$B$3:$B$9,0))</f>
        <v>수인족</v>
      </c>
      <c r="F7" s="11">
        <v>2</v>
      </c>
      <c r="G7" s="4" t="str">
        <f>INDEX('!참조_ENUM'!$K$3:$K$7,MATCH(F7,'!참조_ENUM'!$J$3:$J$7,0))</f>
        <v>일반 몬스터</v>
      </c>
      <c r="H7" s="4" t="s">
        <v>76</v>
      </c>
      <c r="I7" s="11">
        <v>100003</v>
      </c>
      <c r="J7" s="4"/>
    </row>
    <row r="8" spans="1:10">
      <c r="A8" s="9">
        <v>100004</v>
      </c>
      <c r="B8" s="9" t="s">
        <v>59</v>
      </c>
      <c r="C8" s="9" t="s">
        <v>60</v>
      </c>
      <c r="D8" s="11">
        <v>3</v>
      </c>
      <c r="E8" s="4" t="str">
        <f>INDEX('!참조_ENUM'!$C$3:$C$9,MATCH(D8,'!참조_ENUM'!$B$3:$B$9,0))</f>
        <v>수인족</v>
      </c>
      <c r="F8" s="11">
        <v>3</v>
      </c>
      <c r="G8" s="4" t="str">
        <f>INDEX('!참조_ENUM'!$K$3:$K$7,MATCH(F8,'!참조_ENUM'!$J$3:$J$7,0))</f>
        <v>엘리트 몬스터</v>
      </c>
      <c r="H8" s="4" t="s">
        <v>74</v>
      </c>
      <c r="I8" s="11">
        <v>100004</v>
      </c>
      <c r="J8" s="4"/>
    </row>
    <row r="9" spans="1:10">
      <c r="A9" s="9">
        <v>100005</v>
      </c>
      <c r="B9" s="9" t="s">
        <v>59</v>
      </c>
      <c r="C9" s="9" t="s">
        <v>60</v>
      </c>
      <c r="D9" s="11">
        <v>3</v>
      </c>
      <c r="E9" s="4" t="str">
        <f>INDEX('!참조_ENUM'!$C$3:$C$9,MATCH(D9,'!참조_ENUM'!$B$3:$B$9,0))</f>
        <v>수인족</v>
      </c>
      <c r="F9" s="11">
        <v>3</v>
      </c>
      <c r="G9" s="4" t="str">
        <f>INDEX('!참조_ENUM'!$K$3:$K$7,MATCH(F9,'!참조_ENUM'!$J$3:$J$7,0))</f>
        <v>엘리트 몬스터</v>
      </c>
      <c r="H9" s="4" t="s">
        <v>74</v>
      </c>
      <c r="I9" s="11">
        <v>100005</v>
      </c>
      <c r="J9" s="4"/>
    </row>
    <row r="10" spans="1:10">
      <c r="A10" s="9">
        <v>100006</v>
      </c>
      <c r="B10" s="9" t="s">
        <v>59</v>
      </c>
      <c r="C10" s="9" t="s">
        <v>60</v>
      </c>
      <c r="D10" s="11">
        <v>3</v>
      </c>
      <c r="E10" s="4" t="str">
        <f>INDEX('!참조_ENUM'!$C$3:$C$9,MATCH(D10,'!참조_ENUM'!$B$3:$B$9,0))</f>
        <v>수인족</v>
      </c>
      <c r="F10" s="11">
        <v>3</v>
      </c>
      <c r="G10" s="4" t="str">
        <f>INDEX('!참조_ENUM'!$K$3:$K$7,MATCH(F10,'!참조_ENUM'!$J$3:$J$7,0))</f>
        <v>엘리트 몬스터</v>
      </c>
      <c r="H10" s="4" t="s">
        <v>74</v>
      </c>
      <c r="I10" s="11">
        <v>100006</v>
      </c>
      <c r="J10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1872A-5EE3-469C-959D-CB8F1BFBEE07}">
          <x14:formula1>
            <xm:f>'!참조_ENUM'!$B$3:$B$9</xm:f>
          </x14:formula1>
          <xm:sqref>D5:D10</xm:sqref>
        </x14:dataValidation>
        <x14:dataValidation type="list" allowBlank="1" showInputMessage="1" showErrorMessage="1" xr:uid="{7F36EA95-ADED-4012-A928-643065C4651C}">
          <x14:formula1>
            <xm:f>'!참조_ENUM'!$J$3:$J$7</xm:f>
          </x14:formula1>
          <xm:sqref>F5:F10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tabSelected="1" workbookViewId="0"/>
  </sheetViews>
  <sheetFormatPr defaultRowHeight="16.5"/>
  <cols>
    <col min="1" max="1" width="18.125" bestFit="1" customWidth="1"/>
    <col min="2" max="2" width="18.125" customWidth="1"/>
    <col min="3" max="3" width="10.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2" width="7.875" customWidth="1"/>
    <col min="13" max="13" width="14.625" bestFit="1" customWidth="1"/>
    <col min="14" max="14" width="16.75" bestFit="1" customWidth="1"/>
  </cols>
  <sheetData>
    <row r="1" spans="1:14">
      <c r="A1" t="s">
        <v>65</v>
      </c>
    </row>
    <row r="2" spans="1:14">
      <c r="A2" s="1" t="s">
        <v>23</v>
      </c>
      <c r="B2" s="1" t="s">
        <v>79</v>
      </c>
      <c r="C2" s="1" t="s">
        <v>67</v>
      </c>
      <c r="D2" s="1" t="s">
        <v>68</v>
      </c>
      <c r="E2" s="1" t="s">
        <v>24</v>
      </c>
      <c r="F2" s="1" t="s">
        <v>25</v>
      </c>
      <c r="G2" s="1" t="s">
        <v>81</v>
      </c>
      <c r="H2" s="1" t="s">
        <v>26</v>
      </c>
      <c r="I2" s="1" t="s">
        <v>27</v>
      </c>
      <c r="J2" s="1" t="s">
        <v>28</v>
      </c>
      <c r="K2" s="1" t="s">
        <v>83</v>
      </c>
      <c r="L2" s="1" t="s">
        <v>84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69</v>
      </c>
      <c r="D3" s="2" t="s">
        <v>70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61</v>
      </c>
      <c r="B4" s="3" t="s">
        <v>80</v>
      </c>
      <c r="C4" s="3" t="s">
        <v>71</v>
      </c>
      <c r="D4" s="3" t="s">
        <v>72</v>
      </c>
      <c r="E4" s="3" t="s">
        <v>32</v>
      </c>
      <c r="F4" s="3" t="s">
        <v>33</v>
      </c>
      <c r="G4" s="3" t="s">
        <v>82</v>
      </c>
      <c r="H4" s="3" t="s">
        <v>34</v>
      </c>
      <c r="I4" s="3" t="s">
        <v>35</v>
      </c>
      <c r="J4" s="3" t="s">
        <v>36</v>
      </c>
      <c r="K4" s="3" t="s">
        <v>85</v>
      </c>
      <c r="L4" s="3" t="s">
        <v>86</v>
      </c>
      <c r="M4" s="3" t="s">
        <v>37</v>
      </c>
      <c r="N4" s="3" t="s">
        <v>38</v>
      </c>
    </row>
    <row r="5" spans="1:14">
      <c r="A5" s="4">
        <v>100001</v>
      </c>
      <c r="B5" s="4">
        <v>15</v>
      </c>
      <c r="C5" s="4">
        <v>1</v>
      </c>
      <c r="D5" s="4" t="str">
        <f>INDEX('!참조_ENUM'!$G$3:$G$6,MATCH(C5,'!참조_ENUM'!$F$3:$F$6,0))</f>
        <v>전열 배치</v>
      </c>
      <c r="E5" s="4" t="s">
        <v>77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10</v>
      </c>
      <c r="N5" s="4" t="s">
        <v>40</v>
      </c>
    </row>
    <row r="6" spans="1:14">
      <c r="A6" s="4">
        <v>100002</v>
      </c>
      <c r="B6" s="4">
        <v>20</v>
      </c>
      <c r="C6" s="4">
        <v>1</v>
      </c>
      <c r="D6" s="4" t="str">
        <f>INDEX('!참조_ENUM'!$G$3:$G$6,MATCH(C6,'!참조_ENUM'!$F$3:$F$6,0))</f>
        <v>전열 배치</v>
      </c>
      <c r="E6" s="4" t="s">
        <v>75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10</v>
      </c>
      <c r="N6" s="4" t="s">
        <v>40</v>
      </c>
    </row>
    <row r="7" spans="1:14">
      <c r="A7" s="4">
        <v>100003</v>
      </c>
      <c r="B7" s="4">
        <v>30</v>
      </c>
      <c r="C7" s="4">
        <v>2</v>
      </c>
      <c r="D7" s="4" t="str">
        <f>INDEX('!참조_ENUM'!$G$3:$G$6,MATCH(C7,'!참조_ENUM'!$F$3:$F$6,0))</f>
        <v>중열 배치</v>
      </c>
      <c r="E7" s="4" t="s">
        <v>75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10</v>
      </c>
      <c r="N7" s="4" t="s">
        <v>40</v>
      </c>
    </row>
    <row r="8" spans="1:14">
      <c r="A8" s="4">
        <v>100004</v>
      </c>
      <c r="B8" s="4">
        <v>40</v>
      </c>
      <c r="C8" s="4">
        <v>2</v>
      </c>
      <c r="D8" s="4" t="str">
        <f>INDEX('!참조_ENUM'!$G$3:$G$6,MATCH(C8,'!참조_ENUM'!$F$3:$F$6,0))</f>
        <v>중열 배치</v>
      </c>
      <c r="E8" s="4" t="s">
        <v>75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10</v>
      </c>
      <c r="N8" s="4" t="s">
        <v>40</v>
      </c>
    </row>
    <row r="9" spans="1:14">
      <c r="A9" s="4">
        <v>100005</v>
      </c>
      <c r="B9" s="4">
        <v>45</v>
      </c>
      <c r="C9" s="4">
        <v>3</v>
      </c>
      <c r="D9" s="4" t="str">
        <f>INDEX('!참조_ENUM'!$G$3:$G$6,MATCH(C9,'!참조_ENUM'!$F$3:$F$6,0))</f>
        <v>후열 배치</v>
      </c>
      <c r="E9" s="4" t="s">
        <v>75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10</v>
      </c>
      <c r="N9" s="4" t="s">
        <v>40</v>
      </c>
    </row>
    <row r="10" spans="1:14">
      <c r="A10" s="4">
        <v>100006</v>
      </c>
      <c r="B10" s="4">
        <v>45</v>
      </c>
      <c r="C10" s="4">
        <v>3</v>
      </c>
      <c r="D10" s="4" t="str">
        <f>INDEX('!참조_ENUM'!$G$3:$G$6,MATCH(C10,'!참조_ENUM'!$F$3:$F$6,0))</f>
        <v>후열 배치</v>
      </c>
      <c r="E10" s="4" t="s">
        <v>78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10</v>
      </c>
      <c r="N10" s="4" t="s">
        <v>40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901A89-A589-434E-BF7C-844F47FE4470}">
          <x14:formula1>
            <xm:f>'!참조_ENUM'!$F$3:$F$6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!Usable</vt:lpstr>
      <vt:lpstr>!Desc</vt:lpstr>
      <vt:lpstr>!참조_ENUM</vt:lpstr>
      <vt:lpstr>npc_data</vt:lpstr>
      <vt:lpstr>npc_battle_data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2023-12-08T06:18:56Z</dcterms:modified>
</cp:coreProperties>
</file>