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lient\Prj_Sub_Culture\Android\ExcelData\"/>
    </mc:Choice>
  </mc:AlternateContent>
  <xr:revisionPtr revIDLastSave="0" documentId="13_ncr:1_{F135D999-6DE7-4396-9808-5DFC60E74311}" xr6:coauthVersionLast="47" xr6:coauthVersionMax="47" xr10:uidLastSave="{00000000-0000-0000-0000-000000000000}"/>
  <bookViews>
    <workbookView xWindow="38280" yWindow="-120" windowWidth="38640" windowHeight="21240" activeTab="4" xr2:uid="{12AB0069-08DC-4F06-9A7D-57D2D5173796}"/>
  </bookViews>
  <sheets>
    <sheet name="!Usable" sheetId="4" r:id="rId1"/>
    <sheet name="!Desc" sheetId="1" r:id="rId2"/>
    <sheet name="!참조_ENUM" sheetId="3" r:id="rId3"/>
    <sheet name="pc_data" sheetId="2" r:id="rId4"/>
    <sheet name="pc_battle_data" sheetId="5" r:id="rId5"/>
    <sheet name="position_icon_data" sheetId="6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3" l="1"/>
  <c r="J7" i="3"/>
  <c r="I7" i="3"/>
  <c r="K6" i="3"/>
  <c r="J6" i="3"/>
  <c r="I6" i="3"/>
  <c r="K5" i="3"/>
  <c r="J5" i="3"/>
  <c r="I5" i="3"/>
  <c r="K4" i="3"/>
  <c r="J4" i="3"/>
  <c r="I4" i="3"/>
  <c r="K3" i="3"/>
  <c r="J3" i="3"/>
  <c r="I3" i="3"/>
  <c r="K2" i="3"/>
  <c r="J2" i="3"/>
  <c r="I2" i="3"/>
  <c r="I1" i="3"/>
  <c r="E3" i="3"/>
  <c r="F3" i="3"/>
  <c r="G3" i="3"/>
  <c r="E4" i="3"/>
  <c r="F4" i="3"/>
  <c r="G4" i="3"/>
  <c r="E5" i="3"/>
  <c r="F5" i="3"/>
  <c r="G5" i="3"/>
  <c r="E6" i="3"/>
  <c r="F6" i="3"/>
  <c r="G6" i="3"/>
  <c r="G2" i="3"/>
  <c r="F2" i="3"/>
  <c r="E2" i="3"/>
  <c r="E1" i="3"/>
  <c r="C4" i="3"/>
  <c r="C5" i="3"/>
  <c r="C6" i="3"/>
  <c r="C7" i="3"/>
  <c r="C8" i="3"/>
  <c r="C9" i="3"/>
  <c r="C3" i="3"/>
  <c r="C2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B2" i="3"/>
  <c r="A2" i="3"/>
  <c r="A1" i="3"/>
  <c r="E7" i="5" l="1"/>
  <c r="D10" i="2"/>
  <c r="E9" i="5"/>
  <c r="B6" i="6"/>
  <c r="D7" i="2"/>
  <c r="E5" i="5"/>
  <c r="E6" i="5"/>
  <c r="E10" i="5"/>
  <c r="D5" i="2"/>
  <c r="D6" i="2"/>
  <c r="B7" i="6"/>
  <c r="E8" i="5"/>
  <c r="D8" i="2"/>
  <c r="B5" i="6"/>
  <c r="D9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250B69B1-EEC0-42F1-B492-7CA4196213F2}">
      <text>
        <r>
          <rPr>
            <b/>
            <sz val="9"/>
            <color indexed="81"/>
            <rFont val="Tahoma"/>
            <family val="2"/>
          </rPr>
          <t>pc_group_skill_id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<sst xmlns="http://schemas.openxmlformats.org/spreadsheetml/2006/main" count="159" uniqueCount="100">
  <si>
    <t>int</t>
    <phoneticPr fontId="1" type="noConversion"/>
  </si>
  <si>
    <t>player_character_id</t>
    <phoneticPr fontId="1" type="noConversion"/>
  </si>
  <si>
    <t>캐릭터 고유 인덱스</t>
    <phoneticPr fontId="1" type="noConversion"/>
  </si>
  <si>
    <t>캐릭터 명칭</t>
    <phoneticPr fontId="1" type="noConversion"/>
  </si>
  <si>
    <t>캐릭터가 속한 종족</t>
    <phoneticPr fontId="1" type="noConversion"/>
  </si>
  <si>
    <t>(기획자 확인용) 캐릭 설명</t>
    <phoneticPr fontId="1" type="noConversion"/>
  </si>
  <si>
    <t>전투 정보 인덱스</t>
    <phoneticPr fontId="1" type="noConversion"/>
  </si>
  <si>
    <t>캐릭터 아이콘</t>
    <phoneticPr fontId="1" type="noConversion"/>
  </si>
  <si>
    <t>캐릭터 설명</t>
    <phoneticPr fontId="1" type="noConversion"/>
  </si>
  <si>
    <t>string</t>
    <phoneticPr fontId="1" type="noConversion"/>
  </si>
  <si>
    <t>ENUM:TRIBE_TYPE:NONE</t>
    <phoneticPr fontId="1" type="noConversion"/>
  </si>
  <si>
    <t>#desc</t>
    <phoneticPr fontId="1" type="noConversion"/>
  </si>
  <si>
    <t>battle_info_id</t>
    <phoneticPr fontId="1" type="noConversion"/>
  </si>
  <si>
    <t>name_kr</t>
    <phoneticPr fontId="1" type="noConversion"/>
  </si>
  <si>
    <t>icon_path</t>
    <phoneticPr fontId="1" type="noConversion"/>
  </si>
  <si>
    <t>script</t>
    <phoneticPr fontId="1" type="noConversion"/>
  </si>
  <si>
    <t>루시아</t>
  </si>
  <si>
    <t>캐릭터설명설명설명</t>
  </si>
  <si>
    <t>루시아 이격</t>
  </si>
  <si>
    <t>사용 가능한 데이터 타입</t>
    <phoneticPr fontId="1" type="noConversion"/>
  </si>
  <si>
    <t>일반 데이터 타입</t>
    <phoneticPr fontId="1" type="noConversion"/>
  </si>
  <si>
    <t>double</t>
    <phoneticPr fontId="1" type="noConversion"/>
  </si>
  <si>
    <t>bool</t>
    <phoneticPr fontId="1" type="noConversion"/>
  </si>
  <si>
    <t>ENUM</t>
    <phoneticPr fontId="1" type="noConversion"/>
  </si>
  <si>
    <r>
      <t xml:space="preserve">ENUM을 사용할 경우 </t>
    </r>
    <r>
      <rPr>
        <b/>
        <sz val="11"/>
        <color rgb="FFFF0000"/>
        <rFont val="맑은 고딕"/>
        <family val="3"/>
        <charset val="129"/>
        <scheme val="minor"/>
      </rPr>
      <t>ENUM:ENUM_TYPE:NONE</t>
    </r>
    <r>
      <rPr>
        <sz val="11"/>
        <color theme="1"/>
        <rFont val="맑은 고딕"/>
        <family val="2"/>
        <charset val="129"/>
        <scheme val="minor"/>
      </rPr>
      <t xml:space="preserve"> 처럼 </t>
    </r>
    <r>
      <rPr>
        <b/>
        <sz val="11"/>
        <color rgb="FFFF0000"/>
        <rFont val="맑은 고딕"/>
        <family val="3"/>
        <charset val="129"/>
        <scheme val="minor"/>
      </rPr>
      <t>":"</t>
    </r>
    <r>
      <rPr>
        <sz val="11"/>
        <color theme="1"/>
        <rFont val="맑은 고딕"/>
        <family val="2"/>
        <charset val="129"/>
        <scheme val="minor"/>
      </rPr>
      <t xml:space="preserve"> 으로 구분하며 마지막에 초기화 값을 지정해줘야 함.</t>
    </r>
    <phoneticPr fontId="1" type="noConversion"/>
  </si>
  <si>
    <t>배열형 데이터 타입 [데이터는 "," 로 구분]</t>
    <phoneticPr fontId="1" type="noConversion"/>
  </si>
  <si>
    <t>int[]</t>
    <phoneticPr fontId="1" type="noConversion"/>
  </si>
  <si>
    <t>double[]</t>
    <phoneticPr fontId="1" type="noConversion"/>
  </si>
  <si>
    <t>string[]</t>
    <phoneticPr fontId="1" type="noConversion"/>
  </si>
  <si>
    <t>bool[]</t>
    <phoneticPr fontId="1" type="noConversion"/>
  </si>
  <si>
    <t>ENUM[]</t>
    <phoneticPr fontId="1" type="noConversion"/>
  </si>
  <si>
    <r>
      <t xml:space="preserve">ENUM을 배열로 사용할 경우 초기화 값은 지정해주지 않아도됨. 대신  </t>
    </r>
    <r>
      <rPr>
        <b/>
        <sz val="11"/>
        <color rgb="FFFF0000"/>
        <rFont val="맑은 고딕"/>
        <family val="3"/>
        <charset val="129"/>
        <scheme val="minor"/>
      </rPr>
      <t>ENUM:ENUM_TYPE[]</t>
    </r>
    <r>
      <rPr>
        <sz val="11"/>
        <color theme="1"/>
        <rFont val="맑은 고딕"/>
        <family val="2"/>
        <charset val="129"/>
        <scheme val="minor"/>
      </rPr>
      <t xml:space="preserve"> 형식으로 입력 해줘야 함.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</si>
  <si>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!</t>
    </r>
    <r>
      <rPr>
        <sz val="11"/>
        <color theme="1"/>
        <rFont val="맑은 고딕"/>
        <family val="2"/>
        <charset val="129"/>
        <scheme val="minor"/>
      </rPr>
      <t xml:space="preserve"> 표시를 하면 해당 시트는 변환하지 않습니다.</t>
    </r>
    <phoneticPr fontId="1" type="noConversion"/>
  </si>
  <si>
    <r>
      <t xml:space="preserve">시트이름 앞에 </t>
    </r>
    <r>
      <rPr>
        <b/>
        <sz val="11"/>
        <color rgb="FFFF0000"/>
        <rFont val="맑은 고딕"/>
        <family val="3"/>
        <charset val="129"/>
        <scheme val="minor"/>
      </rPr>
      <t>@</t>
    </r>
    <r>
      <rPr>
        <sz val="11"/>
        <color theme="1"/>
        <rFont val="맑은 고딕"/>
        <family val="2"/>
        <charset val="129"/>
        <scheme val="minor"/>
      </rPr>
      <t xml:space="preserve"> 표시를 하면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시트로 판단하여 </t>
    </r>
    <r>
      <rPr>
        <b/>
        <sz val="11"/>
        <color rgb="FFFF0000"/>
        <rFont val="맑은 고딕"/>
        <family val="3"/>
        <charset val="129"/>
        <scheme val="minor"/>
      </rPr>
      <t>ENUM</t>
    </r>
    <r>
      <rPr>
        <sz val="11"/>
        <color theme="1"/>
        <rFont val="맑은 고딕"/>
        <family val="2"/>
        <charset val="129"/>
        <scheme val="minor"/>
      </rPr>
      <t xml:space="preserve"> 을 정의합니다.</t>
    </r>
    <phoneticPr fontId="1" type="noConversion"/>
  </si>
  <si>
    <r>
      <t xml:space="preserve">변수 이름 앞에 </t>
    </r>
    <r>
      <rPr>
        <b/>
        <sz val="11"/>
        <color rgb="FFFF0000"/>
        <rFont val="맑은 고딕"/>
        <family val="3"/>
        <charset val="129"/>
        <scheme val="minor"/>
      </rPr>
      <t>#</t>
    </r>
    <r>
      <rPr>
        <sz val="11"/>
        <color theme="1"/>
        <rFont val="맑은 고딕"/>
        <family val="2"/>
        <charset val="129"/>
        <scheme val="minor"/>
      </rPr>
      <t xml:space="preserve"> 표시를 하면 해당 컬럼은 데이터로 변환하지 않습니다. 기획 작업 시 참조할 목적으로 사용하는 컬럼입니다. (단, 데이터 타입은 지정할 필요가 있습니다.)</t>
    </r>
    <phoneticPr fontId="1" type="noConversion"/>
  </si>
  <si>
    <t>전투 인덱스</t>
    <phoneticPr fontId="1" type="noConversion"/>
  </si>
  <si>
    <t>캐릭터 설명(기획)</t>
    <phoneticPr fontId="1" type="noConversion"/>
  </si>
  <si>
    <t>배치 위치</t>
    <phoneticPr fontId="1" type="noConversion"/>
  </si>
  <si>
    <t>ENUM:POSITION_TYPE:NONE</t>
    <phoneticPr fontId="1" type="noConversion"/>
  </si>
  <si>
    <t>position_type</t>
    <phoneticPr fontId="1" type="noConversion"/>
  </si>
  <si>
    <t>배치 표시(기획)</t>
    <phoneticPr fontId="1" type="noConversion"/>
  </si>
  <si>
    <t>#position</t>
    <phoneticPr fontId="1" type="noConversion"/>
  </si>
  <si>
    <t>스킬 패턴</t>
    <phoneticPr fontId="1" type="noConversion"/>
  </si>
  <si>
    <t>패시브</t>
    <phoneticPr fontId="1" type="noConversion"/>
  </si>
  <si>
    <t>궁극기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</si>
  <si>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</si>
  <si>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</si>
  <si>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</si>
  <si>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전투 이동 속도</t>
    <phoneticPr fontId="1" type="noConversion"/>
  </si>
  <si>
    <t>전투 대사 인덱스</t>
    <phoneticPr fontId="1" type="noConversion"/>
  </si>
  <si>
    <t>아이콘</t>
    <phoneticPr fontId="1" type="noConversion"/>
  </si>
  <si>
    <t>skill_pattern</t>
    <phoneticPr fontId="1" type="noConversion"/>
  </si>
  <si>
    <t>passive_skill_group_id</t>
    <phoneticPr fontId="1" type="noConversion"/>
  </si>
  <si>
    <t>super_skill_group_id</t>
    <phoneticPr fontId="1" type="noConversion"/>
  </si>
  <si>
    <t>hp</t>
    <phoneticPr fontId="1" type="noConversion"/>
  </si>
  <si>
    <t>attack</t>
    <phoneticPr fontId="1" type="noConversion"/>
  </si>
  <si>
    <t>defend</t>
    <phoneticPr fontId="1" type="noConversion"/>
  </si>
  <si>
    <t>move_speed</t>
    <phoneticPr fontId="1" type="noConversion"/>
  </si>
  <si>
    <t>attack_script</t>
    <phoneticPr fontId="1" type="noConversion"/>
  </si>
  <si>
    <t>icon</t>
    <phoneticPr fontId="1" type="noConversion"/>
  </si>
  <si>
    <t>루시아 요정 타입 서포터</t>
    <phoneticPr fontId="1" type="noConversion"/>
  </si>
  <si>
    <t>공격하자</t>
    <phoneticPr fontId="1" type="noConversion"/>
  </si>
  <si>
    <t>루시아 이격 요정 타입 서포터</t>
    <phoneticPr fontId="1" type="noConversion"/>
  </si>
  <si>
    <t>나도 공격</t>
    <phoneticPr fontId="1" type="noConversion"/>
  </si>
  <si>
    <t>포지션 타입</t>
    <phoneticPr fontId="1" type="noConversion"/>
  </si>
  <si>
    <t>이름</t>
    <phoneticPr fontId="1" type="noConversion"/>
  </si>
  <si>
    <t>tribe_type</t>
    <phoneticPr fontId="1" type="noConversion"/>
  </si>
  <si>
    <t>루시아 2</t>
    <phoneticPr fontId="1" type="noConversion"/>
  </si>
  <si>
    <t>루시아 이격 2</t>
    <phoneticPr fontId="1" type="noConversion"/>
  </si>
  <si>
    <t>루시아 3</t>
    <phoneticPr fontId="1" type="noConversion"/>
  </si>
  <si>
    <t>루시아 이격 3</t>
    <phoneticPr fontId="1" type="noConversion"/>
  </si>
  <si>
    <t>Assets/AssetResources/Textures/UI/Deck/Icon_Range_Front</t>
  </si>
  <si>
    <t>Assets/AssetResources/Textures/UI/Deck/Icon_Range_Middle</t>
  </si>
  <si>
    <t>Assets/AssetResources/Textures/UI/Deck/Icon_Range_Back</t>
  </si>
  <si>
    <t>Assets/AssetResources/Textures/Card/pc_icons/100001</t>
    <phoneticPr fontId="1" type="noConversion"/>
  </si>
  <si>
    <t>Assets/AssetResources/Textures/Card/pc_icons/100002</t>
    <phoneticPr fontId="1" type="noConversion"/>
  </si>
  <si>
    <t>프리팹</t>
    <phoneticPr fontId="1" type="noConversion"/>
  </si>
  <si>
    <t>prefab_path</t>
    <phoneticPr fontId="1" type="noConversion"/>
  </si>
  <si>
    <t>Player_Character_Data</t>
    <phoneticPr fontId="1" type="noConversion"/>
  </si>
  <si>
    <t>Player_Character_Battle_Data</t>
    <phoneticPr fontId="1" type="noConversion"/>
  </si>
  <si>
    <t>Position_Icon_Data</t>
    <phoneticPr fontId="1" type="noConversion"/>
  </si>
  <si>
    <t>Assets/AssetResources/Prefabs/Units/Heros/Hero_100001</t>
    <phoneticPr fontId="1" type="noConversion"/>
  </si>
  <si>
    <t>Assets/AssetResources/Prefabs/Units/Heros/Hero_100002</t>
    <phoneticPr fontId="1" type="noConversion"/>
  </si>
  <si>
    <t>Assets/AssetResources/Prefabs/Units/Heros/Hero_100003</t>
  </si>
  <si>
    <t>Assets/AssetResources/Prefabs/Units/Heros/Hero_100004</t>
  </si>
  <si>
    <t>Assets/AssetResources/Prefabs/Units/Heros/Hero_100005</t>
  </si>
  <si>
    <t>Assets/AssetResources/Prefabs/Units/Heros/Hero_100006</t>
  </si>
  <si>
    <t>접근 사거리</t>
    <phoneticPr fontId="1" type="noConversion"/>
  </si>
  <si>
    <t>approach</t>
    <phoneticPr fontId="1" type="noConversion"/>
  </si>
  <si>
    <t>[100001, 100002,100003]</t>
    <phoneticPr fontId="1" type="noConversion"/>
  </si>
  <si>
    <t>[100101, 100102,100103]</t>
    <phoneticPr fontId="1" type="noConversion"/>
  </si>
  <si>
    <t>[100201, 100202,100203]</t>
    <phoneticPr fontId="1" type="noConversion"/>
  </si>
  <si>
    <t>[100301, 100302,100303]</t>
    <phoneticPr fontId="1" type="noConversion"/>
  </si>
  <si>
    <t>[100401, 100402,100403]</t>
    <phoneticPr fontId="1" type="noConversion"/>
  </si>
  <si>
    <t>회피</t>
    <phoneticPr fontId="1" type="noConversion"/>
  </si>
  <si>
    <t>명중</t>
    <phoneticPr fontId="1" type="noConversion"/>
  </si>
  <si>
    <t>자동 회복</t>
    <phoneticPr fontId="1" type="noConversion"/>
  </si>
  <si>
    <t>auto_recovery</t>
    <phoneticPr fontId="1" type="noConversion"/>
  </si>
  <si>
    <t>evasion</t>
    <phoneticPr fontId="1" type="noConversion"/>
  </si>
  <si>
    <t>hit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</si>
</sst>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8" tint="-0.249977111117893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.xlsx" TargetMode="External"/><Relationship Id="rId1" Type="http://schemas.openxmlformats.org/officeDocument/2006/relationships/externalLinkPath" Target="/Projects/Dev/Client/Prj_Sub_Culture/Android/ExcelData/Enums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position"/>
    </sheetNames>
    <sheetDataSet>
      <sheetData sheetId="0">
        <row r="1">
          <cell r="A1" t="str">
            <v>TRIBE_TYPE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</row>
        <row r="5">
          <cell r="A5" t="str">
            <v>HUMAN</v>
          </cell>
          <cell r="B5">
            <v>1</v>
          </cell>
          <cell r="C5" t="str">
            <v>인간종족</v>
          </cell>
        </row>
        <row r="6">
          <cell r="A6" t="str">
            <v>ELF</v>
          </cell>
          <cell r="B6">
            <v>2</v>
          </cell>
          <cell r="C6" t="str">
            <v>엘프족</v>
          </cell>
        </row>
        <row r="7">
          <cell r="A7" t="str">
            <v>WEREBEAST</v>
          </cell>
          <cell r="B7">
            <v>3</v>
          </cell>
          <cell r="C7" t="str">
            <v>수인족</v>
          </cell>
        </row>
        <row r="8">
          <cell r="A8" t="str">
            <v>ANDROID</v>
          </cell>
          <cell r="B8">
            <v>4</v>
          </cell>
          <cell r="C8" t="str">
            <v>안드로이드</v>
          </cell>
        </row>
        <row r="9">
          <cell r="A9" t="str">
            <v>DEVIL</v>
          </cell>
          <cell r="B9">
            <v>5</v>
          </cell>
          <cell r="C9" t="str">
            <v>악마</v>
          </cell>
        </row>
        <row r="10">
          <cell r="A10" t="str">
            <v>ANGEL</v>
          </cell>
          <cell r="B10">
            <v>6</v>
          </cell>
          <cell r="C10" t="str">
            <v>천사</v>
          </cell>
        </row>
      </sheetData>
      <sheetData sheetId="1">
        <row r="1">
          <cell r="A1" t="str">
            <v>POSITION_TYPE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 xml:space="preserve"> </v>
          </cell>
        </row>
        <row r="5">
          <cell r="A5" t="str">
            <v>FRONT</v>
          </cell>
          <cell r="B5">
            <v>1</v>
          </cell>
          <cell r="C5" t="str">
            <v>전열 배치</v>
          </cell>
        </row>
        <row r="6">
          <cell r="A6" t="str">
            <v>MIDDLE</v>
          </cell>
          <cell r="B6">
            <v>2</v>
          </cell>
          <cell r="C6" t="str">
            <v>중열 배치</v>
          </cell>
        </row>
        <row r="7">
          <cell r="A7" t="str">
            <v>BACK</v>
          </cell>
          <cell r="B7">
            <v>3</v>
          </cell>
          <cell r="C7" t="str">
            <v>후열 배치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position"/>
      <sheetName val="@npc"/>
      <sheetName val="@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</sheetNames>
    <sheetDataSet>
      <sheetData sheetId="0"/>
      <sheetData sheetId="1"/>
      <sheetData sheetId="2">
        <row r="1">
          <cell r="A1" t="str">
            <v>NPC_TYPE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NPC</v>
          </cell>
          <cell r="B5">
            <v>1</v>
          </cell>
          <cell r="C5" t="str">
            <v>우호 NPC</v>
          </cell>
        </row>
        <row r="6">
          <cell r="A6" t="str">
            <v>NORMAL</v>
          </cell>
          <cell r="B6">
            <v>2</v>
          </cell>
          <cell r="C6" t="str">
            <v>일반 몬스터</v>
          </cell>
        </row>
        <row r="7">
          <cell r="A7" t="str">
            <v>ELITE</v>
          </cell>
          <cell r="B7">
            <v>3</v>
          </cell>
          <cell r="C7" t="str">
            <v>엘리트 몬스터</v>
          </cell>
        </row>
        <row r="8">
          <cell r="A8" t="str">
            <v>BOSS</v>
          </cell>
          <cell r="B8">
            <v>4</v>
          </cell>
          <cell r="C8" t="str">
            <v>보스 몬스터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676B-ADC0-4DC0-BBCE-DB25FD7926D5}">
  <dimension ref="A1:B23"/>
  <sheetViews>
    <sheetView workbookViewId="0">
      <selection activeCell="D26" sqref="D26"/>
    </sheetView>
  </sheetViews>
  <sheetFormatPr defaultRowHeight="16.5" x14ac:dyDescent="0.3"/>
  <sheetData>
    <row r="1" spans="1:2" x14ac:dyDescent="0.3">
      <c r="A1" t="s">
        <v>19</v>
      </c>
    </row>
    <row r="3" spans="1:2" x14ac:dyDescent="0.3">
      <c r="A3" s="6" t="s">
        <v>20</v>
      </c>
    </row>
    <row r="4" spans="1:2" x14ac:dyDescent="0.3">
      <c r="A4" s="7" t="s">
        <v>0</v>
      </c>
    </row>
    <row r="5" spans="1:2" x14ac:dyDescent="0.3">
      <c r="A5" s="7" t="s">
        <v>21</v>
      </c>
    </row>
    <row r="6" spans="1:2" x14ac:dyDescent="0.3">
      <c r="A6" s="7" t="s">
        <v>9</v>
      </c>
    </row>
    <row r="7" spans="1:2" x14ac:dyDescent="0.3">
      <c r="A7" s="7" t="s">
        <v>22</v>
      </c>
    </row>
    <row r="8" spans="1:2" x14ac:dyDescent="0.3">
      <c r="A8" s="7" t="s">
        <v>23</v>
      </c>
      <c r="B8" t="s">
        <v>24</v>
      </c>
    </row>
    <row r="10" spans="1:2" x14ac:dyDescent="0.3">
      <c r="A10" s="6" t="s">
        <v>25</v>
      </c>
    </row>
    <row r="11" spans="1:2" x14ac:dyDescent="0.3">
      <c r="A11" s="7" t="s">
        <v>26</v>
      </c>
    </row>
    <row r="12" spans="1:2" x14ac:dyDescent="0.3">
      <c r="A12" s="7" t="s">
        <v>27</v>
      </c>
    </row>
    <row r="13" spans="1:2" x14ac:dyDescent="0.3">
      <c r="A13" s="7" t="s">
        <v>28</v>
      </c>
    </row>
    <row r="14" spans="1:2" x14ac:dyDescent="0.3">
      <c r="A14" s="7" t="s">
        <v>29</v>
      </c>
    </row>
    <row r="15" spans="1:2" x14ac:dyDescent="0.3">
      <c r="A15" s="7" t="s">
        <v>30</v>
      </c>
      <c r="B15" t="s">
        <v>31</v>
      </c>
    </row>
    <row r="19" spans="1:1" x14ac:dyDescent="0.3">
      <c r="A19" t="s">
        <v>32</v>
      </c>
    </row>
    <row r="21" spans="1:1" x14ac:dyDescent="0.3">
      <c r="A21" t="s">
        <v>33</v>
      </c>
    </row>
    <row r="23" spans="1:1" x14ac:dyDescent="0.3">
      <c r="A23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7321-ADBB-4F25-B4FE-109270DC0565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5FBD5-DEC5-4BB7-BF75-CE8046386F75}">
  <dimension ref="A1:K9"/>
  <sheetViews>
    <sheetView workbookViewId="0">
      <selection activeCell="I41" sqref="I41"/>
    </sheetView>
  </sheetViews>
  <sheetFormatPr defaultRowHeight="16.5" x14ac:dyDescent="0.3"/>
  <cols>
    <col min="1" max="1" width="11.875" bestFit="1" customWidth="1"/>
    <col min="2" max="2" width="12.25" customWidth="1"/>
    <col min="3" max="3" width="11" bestFit="1" customWidth="1"/>
    <col min="11" max="11" width="13.75" bestFit="1" customWidth="1"/>
  </cols>
  <sheetData>
    <row r="1" spans="1:11" x14ac:dyDescent="0.3">
      <c r="A1" t="str">
        <f>'[1]@tribe'!$A$1</f>
        <v>TRIBE_TYPE</v>
      </c>
      <c r="E1" t="str">
        <f>'[1]@position'!$A$1</f>
        <v>POSITION_TYPE</v>
      </c>
      <c r="I1" t="str">
        <f>'[2]@npc'!$A$1</f>
        <v>NPC_TYPE</v>
      </c>
    </row>
    <row r="2" spans="1:11" x14ac:dyDescent="0.3">
      <c r="A2" s="5" t="str">
        <f>'[1]@tribe'!$A3</f>
        <v>type</v>
      </c>
      <c r="B2" s="5" t="str">
        <f>'[1]@tribe'!$B3</f>
        <v>value</v>
      </c>
      <c r="C2" s="5" t="str">
        <f>'[1]@tribe'!$C3</f>
        <v>comment</v>
      </c>
      <c r="E2" s="5" t="str">
        <f>'[1]@position'!$A3</f>
        <v>type</v>
      </c>
      <c r="F2" s="5" t="str">
        <f>'[1]@position'!$B3</f>
        <v>value</v>
      </c>
      <c r="G2" s="5" t="str">
        <f>'[1]@position'!$C3</f>
        <v>comment</v>
      </c>
      <c r="I2" s="5" t="str">
        <f>'[2]@npc'!$A3</f>
        <v>type</v>
      </c>
      <c r="J2" s="5" t="str">
        <f>'[2]@npc'!$B3</f>
        <v>value</v>
      </c>
      <c r="K2" s="5" t="str">
        <f>'[2]@npc'!$C3</f>
        <v>comment</v>
      </c>
    </row>
    <row r="3" spans="1:11" x14ac:dyDescent="0.3">
      <c r="A3" s="4" t="str">
        <f>'[1]@tribe'!$A4</f>
        <v>NONE</v>
      </c>
      <c r="B3" s="4">
        <f>'[1]@tribe'!$B4</f>
        <v>0</v>
      </c>
      <c r="C3" s="4">
        <f>'[1]@tribe'!$C4</f>
        <v>0</v>
      </c>
      <c r="E3" s="4" t="str">
        <f>'[1]@position'!$A4</f>
        <v>NONE</v>
      </c>
      <c r="F3" s="4">
        <f>'[1]@position'!$B4</f>
        <v>0</v>
      </c>
      <c r="G3" s="4" t="str">
        <f>'[1]@position'!$C4</f>
        <v xml:space="preserve"> </v>
      </c>
      <c r="I3" s="4" t="str">
        <f>'[2]@npc'!$A4</f>
        <v>NONE</v>
      </c>
      <c r="J3" s="4">
        <f>'[2]@npc'!$B4</f>
        <v>0</v>
      </c>
      <c r="K3" s="4" t="str">
        <f>'[2]@npc'!$C4</f>
        <v>NONE</v>
      </c>
    </row>
    <row r="4" spans="1:11" x14ac:dyDescent="0.3">
      <c r="A4" s="4" t="str">
        <f>'[1]@tribe'!$A5</f>
        <v>HUMAN</v>
      </c>
      <c r="B4" s="4">
        <f>'[1]@tribe'!$B5</f>
        <v>1</v>
      </c>
      <c r="C4" s="4" t="str">
        <f>'[1]@tribe'!$C5</f>
        <v>인간종족</v>
      </c>
      <c r="E4" s="4" t="str">
        <f>'[1]@position'!$A5</f>
        <v>FRONT</v>
      </c>
      <c r="F4" s="4">
        <f>'[1]@position'!$B5</f>
        <v>1</v>
      </c>
      <c r="G4" s="4" t="str">
        <f>'[1]@position'!$C5</f>
        <v>전열 배치</v>
      </c>
      <c r="I4" s="4" t="str">
        <f>'[2]@npc'!$A5</f>
        <v>NPC</v>
      </c>
      <c r="J4" s="4">
        <f>'[2]@npc'!$B5</f>
        <v>1</v>
      </c>
      <c r="K4" s="4" t="str">
        <f>'[2]@npc'!$C5</f>
        <v>우호 NPC</v>
      </c>
    </row>
    <row r="5" spans="1:11" x14ac:dyDescent="0.3">
      <c r="A5" s="4" t="str">
        <f>'[1]@tribe'!$A6</f>
        <v>ELF</v>
      </c>
      <c r="B5" s="4">
        <f>'[1]@tribe'!$B6</f>
        <v>2</v>
      </c>
      <c r="C5" s="4" t="str">
        <f>'[1]@tribe'!$C6</f>
        <v>엘프족</v>
      </c>
      <c r="E5" s="4" t="str">
        <f>'[1]@position'!$A6</f>
        <v>MIDDLE</v>
      </c>
      <c r="F5" s="4">
        <f>'[1]@position'!$B6</f>
        <v>2</v>
      </c>
      <c r="G5" s="4" t="str">
        <f>'[1]@position'!$C6</f>
        <v>중열 배치</v>
      </c>
      <c r="I5" s="4" t="str">
        <f>'[2]@npc'!$A6</f>
        <v>NORMAL</v>
      </c>
      <c r="J5" s="4">
        <f>'[2]@npc'!$B6</f>
        <v>2</v>
      </c>
      <c r="K5" s="4" t="str">
        <f>'[2]@npc'!$C6</f>
        <v>일반 몬스터</v>
      </c>
    </row>
    <row r="6" spans="1:11" x14ac:dyDescent="0.3">
      <c r="A6" s="4" t="str">
        <f>'[1]@tribe'!$A7</f>
        <v>WEREBEAST</v>
      </c>
      <c r="B6" s="4">
        <f>'[1]@tribe'!$B7</f>
        <v>3</v>
      </c>
      <c r="C6" s="4" t="str">
        <f>'[1]@tribe'!$C7</f>
        <v>수인족</v>
      </c>
      <c r="E6" s="4" t="str">
        <f>'[1]@position'!$A7</f>
        <v>BACK</v>
      </c>
      <c r="F6" s="4">
        <f>'[1]@position'!$B7</f>
        <v>3</v>
      </c>
      <c r="G6" s="4" t="str">
        <f>'[1]@position'!$C7</f>
        <v>후열 배치</v>
      </c>
      <c r="I6" s="4" t="str">
        <f>'[2]@npc'!$A7</f>
        <v>ELITE</v>
      </c>
      <c r="J6" s="4">
        <f>'[2]@npc'!$B7</f>
        <v>3</v>
      </c>
      <c r="K6" s="4" t="str">
        <f>'[2]@npc'!$C7</f>
        <v>엘리트 몬스터</v>
      </c>
    </row>
    <row r="7" spans="1:11" x14ac:dyDescent="0.3">
      <c r="A7" s="4" t="str">
        <f>'[1]@tribe'!$A8</f>
        <v>ANDROID</v>
      </c>
      <c r="B7" s="4">
        <f>'[1]@tribe'!$B8</f>
        <v>4</v>
      </c>
      <c r="C7" s="4" t="str">
        <f>'[1]@tribe'!$C8</f>
        <v>안드로이드</v>
      </c>
      <c r="I7" s="4" t="str">
        <f>'[2]@npc'!$A8</f>
        <v>BOSS</v>
      </c>
      <c r="J7" s="4">
        <f>'[2]@npc'!$B8</f>
        <v>4</v>
      </c>
      <c r="K7" s="4" t="str">
        <f>'[2]@npc'!$C8</f>
        <v>보스 몬스터</v>
      </c>
    </row>
    <row r="8" spans="1:11" x14ac:dyDescent="0.3">
      <c r="A8" s="4" t="str">
        <f>'[1]@tribe'!$A9</f>
        <v>DEVIL</v>
      </c>
      <c r="B8" s="4">
        <f>'[1]@tribe'!$B9</f>
        <v>5</v>
      </c>
      <c r="C8" s="4" t="str">
        <f>'[1]@tribe'!$C9</f>
        <v>악마</v>
      </c>
    </row>
    <row r="9" spans="1:11" x14ac:dyDescent="0.3">
      <c r="A9" s="4" t="str">
        <f>'[1]@tribe'!$A10</f>
        <v>ANGEL</v>
      </c>
      <c r="B9" s="4">
        <f>'[1]@tribe'!$B10</f>
        <v>6</v>
      </c>
      <c r="C9" s="4" t="str">
        <f>'[1]@tribe'!$C10</f>
        <v>천사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7D18-FD96-442C-9001-001AEB5CD872}">
  <dimension ref="A1:H10"/>
  <sheetViews>
    <sheetView workbookViewId="0">
      <selection activeCell="C23" sqref="C23"/>
    </sheetView>
  </sheetViews>
  <sheetFormatPr defaultRowHeight="16.5" x14ac:dyDescent="0.3"/>
  <cols>
    <col min="1" max="1" width="19.75" bestFit="1" customWidth="1"/>
    <col min="2" max="2" width="23.375" customWidth="1"/>
    <col min="3" max="3" width="24" bestFit="1" customWidth="1"/>
    <col min="4" max="4" width="24.875" bestFit="1" customWidth="1"/>
    <col min="5" max="5" width="16.5" bestFit="1" customWidth="1"/>
    <col min="6" max="6" width="80" customWidth="1"/>
    <col min="7" max="7" width="55.5" bestFit="1" customWidth="1"/>
    <col min="8" max="8" width="19.25" bestFit="1" customWidth="1"/>
  </cols>
  <sheetData>
    <row r="1" spans="1:8" x14ac:dyDescent="0.3">
      <c r="A1" t="s">
        <v>78</v>
      </c>
    </row>
    <row r="2" spans="1:8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76</v>
      </c>
      <c r="G2" s="1" t="s">
        <v>7</v>
      </c>
      <c r="H2" s="1" t="s">
        <v>8</v>
      </c>
    </row>
    <row r="3" spans="1:8" x14ac:dyDescent="0.3">
      <c r="A3" s="2" t="s">
        <v>0</v>
      </c>
      <c r="B3" s="2" t="s">
        <v>9</v>
      </c>
      <c r="C3" s="2" t="s">
        <v>10</v>
      </c>
      <c r="D3" s="2" t="s">
        <v>9</v>
      </c>
      <c r="E3" s="2" t="s">
        <v>0</v>
      </c>
      <c r="F3" s="2" t="s">
        <v>9</v>
      </c>
      <c r="G3" s="2" t="s">
        <v>9</v>
      </c>
      <c r="H3" s="2" t="s">
        <v>9</v>
      </c>
    </row>
    <row r="4" spans="1:8" x14ac:dyDescent="0.3">
      <c r="A4" s="3" t="s">
        <v>1</v>
      </c>
      <c r="B4" s="3" t="s">
        <v>13</v>
      </c>
      <c r="C4" s="3" t="s">
        <v>66</v>
      </c>
      <c r="D4" s="3" t="s">
        <v>11</v>
      </c>
      <c r="E4" s="3" t="s">
        <v>12</v>
      </c>
      <c r="F4" s="3" t="s">
        <v>77</v>
      </c>
      <c r="G4" s="3" t="s">
        <v>14</v>
      </c>
      <c r="H4" s="3" t="s">
        <v>15</v>
      </c>
    </row>
    <row r="5" spans="1:8" x14ac:dyDescent="0.3">
      <c r="A5" s="4">
        <v>100001</v>
      </c>
      <c r="B5" s="4" t="s">
        <v>16</v>
      </c>
      <c r="C5" s="4">
        <v>2</v>
      </c>
      <c r="D5" s="4" t="str">
        <f>INDEX('!참조_ENUM'!$C$3:$C$9,MATCH(C5,'!참조_ENUM'!$B$3:$B$9,0))</f>
        <v>엘프족</v>
      </c>
      <c r="E5" s="4">
        <v>100001</v>
      </c>
      <c r="F5" s="4" t="s">
        <v>81</v>
      </c>
      <c r="G5" s="4" t="s">
        <v>74</v>
      </c>
      <c r="H5" s="4" t="s">
        <v>17</v>
      </c>
    </row>
    <row r="6" spans="1:8" x14ac:dyDescent="0.3">
      <c r="A6" s="4">
        <v>100002</v>
      </c>
      <c r="B6" s="4" t="s">
        <v>18</v>
      </c>
      <c r="C6" s="4">
        <v>2</v>
      </c>
      <c r="D6" s="4" t="str">
        <f>INDEX('!참조_ENUM'!$C$3:$C$9,MATCH(C6,'!참조_ENUM'!$B$3:$B$9,0))</f>
        <v>엘프족</v>
      </c>
      <c r="E6" s="4">
        <v>100002</v>
      </c>
      <c r="F6" s="4" t="s">
        <v>82</v>
      </c>
      <c r="G6" s="4" t="s">
        <v>75</v>
      </c>
      <c r="H6" s="4" t="s">
        <v>17</v>
      </c>
    </row>
    <row r="7" spans="1:8" x14ac:dyDescent="0.3">
      <c r="A7" s="4">
        <v>100003</v>
      </c>
      <c r="B7" s="4" t="s">
        <v>67</v>
      </c>
      <c r="C7" s="4">
        <v>2</v>
      </c>
      <c r="D7" s="4" t="str">
        <f>INDEX('!참조_ENUM'!$C$3:$C$9,MATCH(C7,'!참조_ENUM'!$B$3:$B$9,0))</f>
        <v>엘프족</v>
      </c>
      <c r="E7" s="4">
        <v>100003</v>
      </c>
      <c r="F7" s="4" t="s">
        <v>83</v>
      </c>
      <c r="G7" s="4" t="s">
        <v>74</v>
      </c>
      <c r="H7" s="4" t="s">
        <v>17</v>
      </c>
    </row>
    <row r="8" spans="1:8" x14ac:dyDescent="0.3">
      <c r="A8" s="4">
        <v>100004</v>
      </c>
      <c r="B8" s="4" t="s">
        <v>68</v>
      </c>
      <c r="C8" s="4">
        <v>2</v>
      </c>
      <c r="D8" s="4" t="str">
        <f>INDEX('!참조_ENUM'!$C$3:$C$9,MATCH(C8,'!참조_ENUM'!$B$3:$B$9,0))</f>
        <v>엘프족</v>
      </c>
      <c r="E8" s="4">
        <v>100004</v>
      </c>
      <c r="F8" s="4" t="s">
        <v>84</v>
      </c>
      <c r="G8" s="4" t="s">
        <v>75</v>
      </c>
      <c r="H8" s="4" t="s">
        <v>17</v>
      </c>
    </row>
    <row r="9" spans="1:8" x14ac:dyDescent="0.3">
      <c r="A9" s="4">
        <v>100005</v>
      </c>
      <c r="B9" s="4" t="s">
        <v>69</v>
      </c>
      <c r="C9" s="4">
        <v>2</v>
      </c>
      <c r="D9" s="4" t="str">
        <f>INDEX('!참조_ENUM'!$C$3:$C$9,MATCH(C9,'!참조_ENUM'!$B$3:$B$9,0))</f>
        <v>엘프족</v>
      </c>
      <c r="E9" s="4">
        <v>100005</v>
      </c>
      <c r="F9" s="4" t="s">
        <v>85</v>
      </c>
      <c r="G9" s="4" t="s">
        <v>74</v>
      </c>
      <c r="H9" s="4" t="s">
        <v>17</v>
      </c>
    </row>
    <row r="10" spans="1:8" x14ac:dyDescent="0.3">
      <c r="A10" s="4">
        <v>100006</v>
      </c>
      <c r="B10" s="4" t="s">
        <v>70</v>
      </c>
      <c r="C10" s="4">
        <v>2</v>
      </c>
      <c r="D10" s="4" t="str">
        <f>INDEX('!참조_ENUM'!$C$3:$C$9,MATCH(C10,'!참조_ENUM'!$B$3:$B$9,0))</f>
        <v>엘프족</v>
      </c>
      <c r="E10" s="4">
        <v>100006</v>
      </c>
      <c r="F10" s="4" t="s">
        <v>86</v>
      </c>
      <c r="G10" s="4" t="s">
        <v>75</v>
      </c>
      <c r="H10" s="4" t="s">
        <v>17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B1BCE71-3EAB-4590-9217-600A06D14B9E}">
          <x14:formula1>
            <xm:f>'!참조_ENUM'!$B$3:$B$9</xm:f>
          </x14:formula1>
          <xm:sqref>C5:C10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CCC4-53E8-44FE-AAEF-FF252046E24C}">
  <dimension ref="A1:R10"/>
  <sheetViews>
    <sheetView tabSelected="1" workbookViewId="0">
      <selection activeCell="F17" sqref="F17"/>
    </sheetView>
  </sheetViews>
  <sheetFormatPr defaultRowHeight="16.5" x14ac:dyDescent="0.3"/>
  <cols>
    <col min="1" max="1" width="19.25" bestFit="1" customWidth="1"/>
    <col min="2" max="2" width="23.875" customWidth="1"/>
    <col min="3" max="3" width="11.875" bestFit="1" customWidth="1"/>
    <col min="4" max="4" width="19.75" customWidth="1"/>
    <col min="5" max="5" width="15.375" bestFit="1" customWidth="1"/>
    <col min="6" max="6" width="39.625" bestFit="1" customWidth="1"/>
    <col min="7" max="7" width="20.75" bestFit="1" customWidth="1"/>
    <col min="8" max="8" width="19.25" bestFit="1" customWidth="1"/>
    <col min="9" max="9" width="9" customWidth="1"/>
    <col min="14" max="14" width="14.375" bestFit="1" customWidth="1"/>
    <col min="15" max="15" width="14.625" bestFit="1" customWidth="1"/>
    <col min="16" max="16" width="16.75" bestFit="1" customWidth="1"/>
    <col min="18" max="18" width="11.875" bestFit="1" customWidth="1"/>
  </cols>
  <sheetData>
    <row r="1" spans="1:18" x14ac:dyDescent="0.3">
      <c r="A1" t="s">
        <v>79</v>
      </c>
    </row>
    <row r="2" spans="1:18" x14ac:dyDescent="0.3">
      <c r="A2" s="1" t="s">
        <v>35</v>
      </c>
      <c r="B2" s="1" t="s">
        <v>36</v>
      </c>
      <c r="C2" s="1" t="s">
        <v>87</v>
      </c>
      <c r="D2" s="1" t="s">
        <v>37</v>
      </c>
      <c r="E2" s="1" t="s">
        <v>40</v>
      </c>
      <c r="F2" s="1" t="s">
        <v>42</v>
      </c>
      <c r="G2" s="1" t="s">
        <v>43</v>
      </c>
      <c r="H2" s="1" t="s">
        <v>44</v>
      </c>
      <c r="I2" s="1" t="s">
        <v>45</v>
      </c>
      <c r="J2" s="1" t="s">
        <v>46</v>
      </c>
      <c r="K2" s="1" t="s">
        <v>47</v>
      </c>
      <c r="L2" s="1" t="s">
        <v>94</v>
      </c>
      <c r="M2" s="1" t="s">
        <v>95</v>
      </c>
      <c r="N2" s="1" t="s">
        <v>96</v>
      </c>
      <c r="O2" s="1" t="s">
        <v>48</v>
      </c>
      <c r="P2" s="1" t="s">
        <v>49</v>
      </c>
      <c r="Q2" s="1" t="s">
        <v>50</v>
      </c>
      <c r="R2" s="1" t="s">
        <v>8</v>
      </c>
    </row>
    <row r="3" spans="1:18" x14ac:dyDescent="0.3">
      <c r="A3" s="2" t="s">
        <v>0</v>
      </c>
      <c r="B3" s="2" t="s">
        <v>9</v>
      </c>
      <c r="C3" s="2" t="s">
        <v>21</v>
      </c>
      <c r="D3" s="2" t="s">
        <v>38</v>
      </c>
      <c r="E3" s="2" t="s">
        <v>9</v>
      </c>
      <c r="F3" s="2" t="s">
        <v>26</v>
      </c>
      <c r="G3" s="2" t="s">
        <v>0</v>
      </c>
      <c r="H3" s="2" t="s">
        <v>0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9</v>
      </c>
      <c r="Q3" s="2" t="s">
        <v>9</v>
      </c>
      <c r="R3" s="2" t="s">
        <v>9</v>
      </c>
    </row>
    <row r="4" spans="1:18" x14ac:dyDescent="0.3">
      <c r="A4" s="3" t="s">
        <v>12</v>
      </c>
      <c r="B4" s="3" t="s">
        <v>11</v>
      </c>
      <c r="C4" s="3" t="s">
        <v>88</v>
      </c>
      <c r="D4" s="3" t="s">
        <v>39</v>
      </c>
      <c r="E4" s="3" t="s">
        <v>41</v>
      </c>
      <c r="F4" s="3" t="s">
        <v>51</v>
      </c>
      <c r="G4" s="3" t="s">
        <v>52</v>
      </c>
      <c r="H4" s="3" t="s">
        <v>53</v>
      </c>
      <c r="I4" s="3" t="s">
        <v>54</v>
      </c>
      <c r="J4" s="3" t="s">
        <v>55</v>
      </c>
      <c r="K4" s="3" t="s">
        <v>56</v>
      </c>
      <c r="L4" s="3" t="s">
        <v>98</v>
      </c>
      <c r="M4" s="3" t="s">
        <v>99</v>
      </c>
      <c r="N4" s="3" t="s">
        <v>97</v>
      </c>
      <c r="O4" s="3" t="s">
        <v>57</v>
      </c>
      <c r="P4" s="3" t="s">
        <v>58</v>
      </c>
      <c r="Q4" s="3" t="s">
        <v>59</v>
      </c>
      <c r="R4" s="3" t="s">
        <v>15</v>
      </c>
    </row>
    <row r="5" spans="1:18" x14ac:dyDescent="0.3">
      <c r="A5" s="4">
        <v>100001</v>
      </c>
      <c r="B5" s="4" t="s">
        <v>60</v>
      </c>
      <c r="C5" s="4">
        <v>15</v>
      </c>
      <c r="D5" s="4">
        <v>1</v>
      </c>
      <c r="E5" s="4" t="str">
        <f>INDEX('!참조_ENUM'!$G$3:$G$6,MATCH(D5,'!참조_ENUM'!$F$3:$F$6,0))</f>
        <v>전열 배치</v>
      </c>
      <c r="F5" s="4" t="s">
        <v>89</v>
      </c>
      <c r="G5" s="4">
        <v>0</v>
      </c>
      <c r="H5" s="4">
        <v>0</v>
      </c>
      <c r="I5" s="4">
        <v>200</v>
      </c>
      <c r="J5" s="4">
        <v>20</v>
      </c>
      <c r="K5" s="4">
        <v>10</v>
      </c>
      <c r="L5" s="4">
        <v>1</v>
      </c>
      <c r="M5" s="4">
        <v>1</v>
      </c>
      <c r="N5" s="4">
        <v>0.1</v>
      </c>
      <c r="O5" s="4">
        <v>10</v>
      </c>
      <c r="P5" s="4" t="s">
        <v>61</v>
      </c>
      <c r="Q5" s="4"/>
      <c r="R5" s="4" t="s">
        <v>8</v>
      </c>
    </row>
    <row r="6" spans="1:18" x14ac:dyDescent="0.3">
      <c r="A6" s="4">
        <v>100002</v>
      </c>
      <c r="B6" s="4" t="s">
        <v>62</v>
      </c>
      <c r="C6" s="4">
        <v>17</v>
      </c>
      <c r="D6" s="4">
        <v>1</v>
      </c>
      <c r="E6" s="4" t="str">
        <f>INDEX('!참조_ENUM'!$G$3:$G$6,MATCH(D6,'!참조_ENUM'!$F$3:$F$6,0))</f>
        <v>전열 배치</v>
      </c>
      <c r="F6" s="4" t="s">
        <v>90</v>
      </c>
      <c r="G6" s="4">
        <v>0</v>
      </c>
      <c r="H6" s="4">
        <v>0</v>
      </c>
      <c r="I6" s="4">
        <v>220</v>
      </c>
      <c r="J6" s="4">
        <v>25</v>
      </c>
      <c r="K6" s="4">
        <v>12</v>
      </c>
      <c r="L6" s="4">
        <v>1</v>
      </c>
      <c r="M6" s="4">
        <v>1</v>
      </c>
      <c r="N6" s="4">
        <v>0.1</v>
      </c>
      <c r="O6" s="4">
        <v>10</v>
      </c>
      <c r="P6" s="4" t="s">
        <v>63</v>
      </c>
      <c r="Q6" s="4"/>
      <c r="R6" s="4" t="s">
        <v>8</v>
      </c>
    </row>
    <row r="7" spans="1:18" x14ac:dyDescent="0.3">
      <c r="A7" s="4">
        <v>100003</v>
      </c>
      <c r="B7" s="4" t="s">
        <v>60</v>
      </c>
      <c r="C7" s="4">
        <v>25</v>
      </c>
      <c r="D7" s="4">
        <v>2</v>
      </c>
      <c r="E7" s="4" t="str">
        <f>INDEX('!참조_ENUM'!$G$3:$G$6,MATCH(D7,'!참조_ENUM'!$F$3:$F$6,0))</f>
        <v>중열 배치</v>
      </c>
      <c r="F7" s="4" t="s">
        <v>91</v>
      </c>
      <c r="G7" s="4">
        <v>0</v>
      </c>
      <c r="H7" s="4">
        <v>0</v>
      </c>
      <c r="I7" s="4">
        <v>200</v>
      </c>
      <c r="J7" s="4">
        <v>20</v>
      </c>
      <c r="K7" s="4">
        <v>10</v>
      </c>
      <c r="L7" s="4">
        <v>1</v>
      </c>
      <c r="M7" s="4">
        <v>1</v>
      </c>
      <c r="N7" s="4">
        <v>0.1</v>
      </c>
      <c r="O7" s="4">
        <v>10</v>
      </c>
      <c r="P7" s="4" t="s">
        <v>61</v>
      </c>
      <c r="Q7" s="4"/>
      <c r="R7" s="4" t="s">
        <v>8</v>
      </c>
    </row>
    <row r="8" spans="1:18" x14ac:dyDescent="0.3">
      <c r="A8" s="4">
        <v>100004</v>
      </c>
      <c r="B8" s="4" t="s">
        <v>62</v>
      </c>
      <c r="C8" s="4">
        <v>28</v>
      </c>
      <c r="D8" s="4">
        <v>2</v>
      </c>
      <c r="E8" s="4" t="str">
        <f>INDEX('!참조_ENUM'!$G$3:$G$6,MATCH(D8,'!참조_ENUM'!$F$3:$F$6,0))</f>
        <v>중열 배치</v>
      </c>
      <c r="F8" s="4" t="s">
        <v>92</v>
      </c>
      <c r="G8" s="4">
        <v>0</v>
      </c>
      <c r="H8" s="4">
        <v>0</v>
      </c>
      <c r="I8" s="4">
        <v>220</v>
      </c>
      <c r="J8" s="4">
        <v>25</v>
      </c>
      <c r="K8" s="4">
        <v>12</v>
      </c>
      <c r="L8" s="4">
        <v>1</v>
      </c>
      <c r="M8" s="4">
        <v>1</v>
      </c>
      <c r="N8" s="4">
        <v>0.1</v>
      </c>
      <c r="O8" s="4">
        <v>10</v>
      </c>
      <c r="P8" s="4" t="s">
        <v>63</v>
      </c>
      <c r="Q8" s="4"/>
      <c r="R8" s="4" t="s">
        <v>8</v>
      </c>
    </row>
    <row r="9" spans="1:18" x14ac:dyDescent="0.3">
      <c r="A9" s="4">
        <v>100005</v>
      </c>
      <c r="B9" s="4" t="s">
        <v>60</v>
      </c>
      <c r="C9" s="4">
        <v>35</v>
      </c>
      <c r="D9" s="4">
        <v>3</v>
      </c>
      <c r="E9" s="4" t="str">
        <f>INDEX('!참조_ENUM'!$G$3:$G$6,MATCH(D9,'!참조_ENUM'!$F$3:$F$6,0))</f>
        <v>후열 배치</v>
      </c>
      <c r="F9" s="4" t="s">
        <v>93</v>
      </c>
      <c r="G9" s="4">
        <v>0</v>
      </c>
      <c r="H9" s="4">
        <v>0</v>
      </c>
      <c r="I9" s="4">
        <v>150</v>
      </c>
      <c r="J9" s="4">
        <v>20</v>
      </c>
      <c r="K9" s="4">
        <v>10</v>
      </c>
      <c r="L9" s="4">
        <v>1</v>
      </c>
      <c r="M9" s="4">
        <v>1</v>
      </c>
      <c r="N9" s="4">
        <v>0.1</v>
      </c>
      <c r="O9" s="4">
        <v>10</v>
      </c>
      <c r="P9" s="4" t="s">
        <v>61</v>
      </c>
      <c r="Q9" s="4"/>
      <c r="R9" s="4" t="s">
        <v>8</v>
      </c>
    </row>
    <row r="10" spans="1:18" x14ac:dyDescent="0.3">
      <c r="A10" s="4">
        <v>100006</v>
      </c>
      <c r="B10" s="4" t="s">
        <v>62</v>
      </c>
      <c r="C10" s="4">
        <v>32</v>
      </c>
      <c r="D10" s="4">
        <v>3</v>
      </c>
      <c r="E10" s="4" t="str">
        <f>INDEX('!참조_ENUM'!$G$3:$G$6,MATCH(D10,'!참조_ENUM'!$F$3:$F$6,0))</f>
        <v>후열 배치</v>
      </c>
      <c r="F10" s="4" t="s">
        <v>89</v>
      </c>
      <c r="G10" s="4">
        <v>0</v>
      </c>
      <c r="H10" s="4">
        <v>0</v>
      </c>
      <c r="I10" s="4">
        <v>250</v>
      </c>
      <c r="J10" s="4">
        <v>25</v>
      </c>
      <c r="K10" s="4">
        <v>12</v>
      </c>
      <c r="L10" s="4">
        <v>1</v>
      </c>
      <c r="M10" s="4">
        <v>1</v>
      </c>
      <c r="N10" s="4">
        <v>0.1</v>
      </c>
      <c r="O10" s="4">
        <v>10</v>
      </c>
      <c r="P10" s="4" t="s">
        <v>63</v>
      </c>
      <c r="Q10" s="4"/>
      <c r="R10" s="4" t="s">
        <v>8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91720D30-9468-4AB6-BAC6-9A5D46CCF4E3}">
          <x14:formula1>
            <xm:f>'!참조_ENUM'!$F$3:$F$6</xm:f>
          </x14:formula1>
          <xm:sqref>D5:D10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EC5D8-FC36-4542-A37D-F1864C3593F6}">
  <dimension ref="A1:C7"/>
  <sheetViews>
    <sheetView workbookViewId="0">
      <selection activeCell="F9" sqref="F9"/>
    </sheetView>
  </sheetViews>
  <sheetFormatPr defaultRowHeight="16.5" x14ac:dyDescent="0.3"/>
  <cols>
    <col min="1" max="1" width="29.875" bestFit="1" customWidth="1"/>
    <col min="2" max="2" width="9.625" bestFit="1" customWidth="1"/>
    <col min="3" max="3" width="55.625" bestFit="1" customWidth="1"/>
  </cols>
  <sheetData>
    <row r="1" spans="1:3" x14ac:dyDescent="0.3">
      <c r="A1" t="s">
        <v>80</v>
      </c>
    </row>
    <row r="2" spans="1:3" x14ac:dyDescent="0.3">
      <c r="A2" s="1" t="s">
        <v>64</v>
      </c>
      <c r="B2" s="1" t="s">
        <v>65</v>
      </c>
      <c r="C2" s="1" t="s">
        <v>50</v>
      </c>
    </row>
    <row r="3" spans="1:3" x14ac:dyDescent="0.3">
      <c r="A3" s="2" t="s">
        <v>38</v>
      </c>
      <c r="B3" s="2" t="s">
        <v>9</v>
      </c>
      <c r="C3" s="2" t="s">
        <v>9</v>
      </c>
    </row>
    <row r="4" spans="1:3" x14ac:dyDescent="0.3">
      <c r="A4" s="3" t="s">
        <v>39</v>
      </c>
      <c r="B4" s="3" t="s">
        <v>13</v>
      </c>
      <c r="C4" s="3" t="s">
        <v>59</v>
      </c>
    </row>
    <row r="5" spans="1:3" x14ac:dyDescent="0.3">
      <c r="A5" s="4">
        <v>1</v>
      </c>
      <c r="B5" s="4" t="str">
        <f>INDEX('!참조_ENUM'!$G$3:$G$6,MATCH(A5,'!참조_ENUM'!$F$3:$F$6,0))</f>
        <v>전열 배치</v>
      </c>
      <c r="C5" s="4" t="s">
        <v>71</v>
      </c>
    </row>
    <row r="6" spans="1:3" x14ac:dyDescent="0.3">
      <c r="A6" s="4">
        <v>2</v>
      </c>
      <c r="B6" s="4" t="str">
        <f>INDEX('!참조_ENUM'!$G$3:$G$6,MATCH(A6,'!참조_ENUM'!$F$3:$F$6,0))</f>
        <v>중열 배치</v>
      </c>
      <c r="C6" s="4" t="s">
        <v>72</v>
      </c>
    </row>
    <row r="7" spans="1:3" x14ac:dyDescent="0.3">
      <c r="A7" s="4">
        <v>3</v>
      </c>
      <c r="B7" s="4" t="str">
        <f>INDEX('!참조_ENUM'!$G$3:$G$6,MATCH(A7,'!참조_ENUM'!$F$3:$F$6,0))</f>
        <v>후열 배치</v>
      </c>
      <c r="C7" s="4" t="s">
        <v>73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D7B19488-04A6-4427-B577-24C6D5664A51}">
          <x14:formula1>
            <xm:f>'!참조_ENUM'!$F$3:$F$6</xm:f>
          </x14:formula1>
          <xm:sqref>A5:A7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!Usable</vt:lpstr>
      <vt:lpstr>!Desc</vt:lpstr>
      <vt:lpstr>!참조_ENUM</vt:lpstr>
      <vt:lpstr>pc_data</vt:lpstr>
      <vt:lpstr>pc_battle_data</vt:lpstr>
      <vt:lpstr>position_icon_data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예림 김</cp:lastModifiedBy>
  <dcterms:created xsi:type="dcterms:W3CDTF">2023-11-07T02:16:13Z</dcterms:created>
  <dcterms:modified xsi:type="dcterms:W3CDTF">2023-12-08T06:21:38Z</dcterms:modified>
</cp:coreProperties>
</file>