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5CB99B10-3B45-499A-9248-E6C85600C252}" xr6:coauthVersionLast="47" xr6:coauthVersionMax="47" xr10:uidLastSave="{00000000-0000-0000-0000-000000000000}"/>
  <bookViews>
    <workbookView xWindow="40890" yWindow="1530" windowWidth="21150" windowHeight="18420" firstSheet="1" activeTab="6" xr2:uid="{B2628D29-E062-4AF2-A082-150E494F11EB}"/>
  </bookViews>
  <sheets>
    <sheet name="!참조_ENUM" sheetId="1" r:id="rId1"/>
    <sheet name="item_type_data" sheetId="2" r:id="rId2"/>
    <sheet name="character_piece" sheetId="3" r:id="rId3"/>
    <sheet name="exp_potion" sheetId="4" r:id="rId4"/>
    <sheet name="sta_potion" sheetId="5" r:id="rId5"/>
    <sheet name="memoritem" sheetId="6" r:id="rId6"/>
    <sheet name="favorite_item" sheetId="8" r:id="rId7"/>
    <sheet name="expendable_item" sheetId="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A14" i="1"/>
  <c r="B14" i="1"/>
  <c r="C13" i="1" l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B5" i="2" s="1"/>
  <c r="A4" i="1"/>
  <c r="C3" i="1"/>
  <c r="B3" i="1"/>
  <c r="A3" i="1"/>
  <c r="C2" i="1"/>
  <c r="B2" i="1"/>
  <c r="A2" i="1"/>
  <c r="A1" i="1"/>
  <c r="B14" i="2" l="1"/>
  <c r="B6" i="2"/>
  <c r="B7" i="2"/>
  <c r="B8" i="2"/>
  <c r="B9" i="2"/>
  <c r="B10" i="2"/>
  <c r="B11" i="2"/>
  <c r="B12" i="2"/>
  <c r="B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cjhdino</author>
  </authors>
  <commentList>
    <comment ref="E2" authorId="0" shapeId="0" xr:uid="{7F0905BC-C00F-4F05-8CA5-5AAC32AEAE32}">
      <text>
        <r>
          <rPr>
            <b/>
            <sz val="9"/>
            <color indexed="81"/>
            <rFont val="Tahoma"/>
            <family val="2"/>
          </rPr>
          <t xml:space="preserve">cjhdino:
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</t>
        </r>
      </text>
    </comment>
  </commentList>
</comments>
</file>

<file path=xl/sharedStrings.xml><?xml version="1.0" encoding="utf-8"?>
<sst xmlns="http://schemas.openxmlformats.org/spreadsheetml/2006/main" count="173" uniqueCount="90">
  <si>
    <t>int</t>
    <phoneticPr fontId="1" type="noConversion"/>
  </si>
  <si>
    <t>Item_Type_Data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</si>
  <si>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</si>
  <si>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</si>
  <si>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</si>
  <si>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</si>
  <si>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#item_type</t>
    <phoneticPr fontId="1" type="noConversion"/>
  </si>
  <si>
    <t>item_type</t>
    <phoneticPr fontId="1" type="noConversion"/>
  </si>
  <si>
    <t>이름</t>
    <phoneticPr fontId="1" type="noConversion"/>
  </si>
  <si>
    <t>name_kr</t>
    <phoneticPr fontId="1" type="noConversion"/>
  </si>
  <si>
    <t>툴팁</t>
    <phoneticPr fontId="1" type="noConversion"/>
  </si>
  <si>
    <t>tooltip_text</t>
    <phoneticPr fontId="1" type="noConversion"/>
  </si>
  <si>
    <t>판매 가능 여부</t>
    <phoneticPr fontId="1" type="noConversion"/>
  </si>
  <si>
    <t>bool</t>
    <phoneticPr fontId="1" type="noConversion"/>
  </si>
  <si>
    <t>sellable</t>
    <phoneticPr fontId="1" type="noConversion"/>
  </si>
  <si>
    <t>아이콘</t>
    <phoneticPr fontId="1" type="noConversion"/>
  </si>
  <si>
    <t>icon_path</t>
    <phoneticPr fontId="1" type="noConversion"/>
  </si>
  <si>
    <t>최대 보유 한도</t>
    <phoneticPr fontId="1" type="noConversion"/>
  </si>
  <si>
    <t>double</t>
    <phoneticPr fontId="1" type="noConversion"/>
  </si>
  <si>
    <t>max_bounds</t>
    <phoneticPr fontId="1" type="noConversion"/>
  </si>
  <si>
    <t>금화</t>
    <phoneticPr fontId="1" type="noConversion"/>
  </si>
  <si>
    <t>테라 공용 화폐
여기저기에서 유용하다.</t>
    <phoneticPr fontId="1" type="noConversion"/>
  </si>
  <si>
    <t>보석</t>
    <phoneticPr fontId="1" type="noConversion"/>
  </si>
  <si>
    <t>매우 반짝이는 보석
귀중한 것과 바꿀 수 있을 것 같다.</t>
    <phoneticPr fontId="1" type="noConversion"/>
  </si>
  <si>
    <t>던전 티켓</t>
    <phoneticPr fontId="1" type="noConversion"/>
  </si>
  <si>
    <t>던전 입장 티켓</t>
    <phoneticPr fontId="1" type="noConversion"/>
  </si>
  <si>
    <t>캐릭터 조각</t>
    <phoneticPr fontId="1" type="noConversion"/>
  </si>
  <si>
    <t>경험치 물약</t>
    <phoneticPr fontId="1" type="noConversion"/>
  </si>
  <si>
    <t>스테미나 회복 물약</t>
    <phoneticPr fontId="1" type="noConversion"/>
  </si>
  <si>
    <t>메모리템</t>
    <phoneticPr fontId="1" type="noConversion"/>
  </si>
  <si>
    <t>소모아이템</t>
    <phoneticPr fontId="1" type="noConversion"/>
  </si>
  <si>
    <t>장비</t>
    <phoneticPr fontId="1" type="noConversion"/>
  </si>
  <si>
    <t>캐릭터</t>
    <phoneticPr fontId="1" type="noConversion"/>
  </si>
  <si>
    <t>캐릭터 완전체</t>
    <phoneticPr fontId="1" type="noConversion"/>
  </si>
  <si>
    <t>무기/방어구/액세서리 등</t>
    <phoneticPr fontId="1" type="noConversion"/>
  </si>
  <si>
    <t>Character_Piece_Data</t>
    <phoneticPr fontId="1" type="noConversion"/>
  </si>
  <si>
    <t>판매가격</t>
    <phoneticPr fontId="1" type="noConversion"/>
  </si>
  <si>
    <t>아이콘 경로</t>
    <phoneticPr fontId="1" type="noConversion"/>
  </si>
  <si>
    <t>sell_price</t>
    <phoneticPr fontId="1" type="noConversion"/>
  </si>
  <si>
    <t>루시아 조각</t>
    <phoneticPr fontId="1" type="noConversion"/>
  </si>
  <si>
    <t>루시아의 조각
60개를 모으면 캐릭터를 더 강하게 만들 수 있다.</t>
    <phoneticPr fontId="1" type="noConversion"/>
  </si>
  <si>
    <t>완전체 필요 개수</t>
    <phoneticPr fontId="1" type="noConversion"/>
  </si>
  <si>
    <t>make_need</t>
    <phoneticPr fontId="1" type="noConversion"/>
  </si>
  <si>
    <t>Exp_Potion_Data</t>
    <phoneticPr fontId="1" type="noConversion"/>
  </si>
  <si>
    <t>경험치 물약 id</t>
    <phoneticPr fontId="1" type="noConversion"/>
  </si>
  <si>
    <t>exp_potion_id</t>
    <phoneticPr fontId="1" type="noConversion"/>
  </si>
  <si>
    <t>사용 효과</t>
    <phoneticPr fontId="1" type="noConversion"/>
  </si>
  <si>
    <t>use_effect</t>
    <phoneticPr fontId="1" type="noConversion"/>
  </si>
  <si>
    <t>경험치 물약(소)</t>
    <phoneticPr fontId="1" type="noConversion"/>
  </si>
  <si>
    <t>경험치 물약(중)</t>
    <phoneticPr fontId="1" type="noConversion"/>
  </si>
  <si>
    <t>경험치 물약(대)</t>
    <phoneticPr fontId="1" type="noConversion"/>
  </si>
  <si>
    <t>경험치 물약(초대)</t>
    <phoneticPr fontId="1" type="noConversion"/>
  </si>
  <si>
    <t>사용하면 캐릭터 경험치를 &lt;color=#00ff00&gt;100&lt;/color&gt;만큼 획득하는 신비한 물약</t>
    <phoneticPr fontId="1" type="noConversion"/>
  </si>
  <si>
    <t>사용하면 캐릭터 경험치를 &lt;color=#00ff00&gt;150&lt;/color&gt;만큼 획득하는 신비한 물약</t>
    <phoneticPr fontId="1" type="noConversion"/>
  </si>
  <si>
    <t>사용하면 캐릭터 경험치를 &lt;color=#00ff00&gt;300&lt;/color&gt;만큼 획득하는 신비한 물약</t>
    <phoneticPr fontId="1" type="noConversion"/>
  </si>
  <si>
    <t>사용하면 캐릭터 경험치를 &lt;color=#00ff00&gt;500&lt;/color&gt;만큼 획득하는 신비한 물약</t>
    <phoneticPr fontId="1" type="noConversion"/>
  </si>
  <si>
    <t>스테미너 회복 물약 id</t>
    <phoneticPr fontId="1" type="noConversion"/>
  </si>
  <si>
    <t>스태미나 회복 물약(소)</t>
    <phoneticPr fontId="1" type="noConversion"/>
  </si>
  <si>
    <t>사용하면 행동력을 &lt;color=#00ff00&gt;50&lt;/color&gt;만큼 회복할 수 있는 신비한 물약</t>
    <phoneticPr fontId="1" type="noConversion"/>
  </si>
  <si>
    <t>스태미나 회복 물약(중)</t>
    <phoneticPr fontId="1" type="noConversion"/>
  </si>
  <si>
    <t>스태미나 회복 물약(대)</t>
    <phoneticPr fontId="1" type="noConversion"/>
  </si>
  <si>
    <t>사용하면 행동력을 &lt;color=#00ff00&gt;75&lt;/color&gt;만큼 회복할 수 있는 신비한 물약</t>
    <phoneticPr fontId="1" type="noConversion"/>
  </si>
  <si>
    <t>사용하면 행동력을 &lt;color=#00ff00&gt;100&lt;/color&gt;만큼 회복할 수 있는 신비한 물약</t>
    <phoneticPr fontId="1" type="noConversion"/>
  </si>
  <si>
    <t>Memoritem_Data</t>
    <phoneticPr fontId="1" type="noConversion"/>
  </si>
  <si>
    <t>메모리템 아이디</t>
    <phoneticPr fontId="1" type="noConversion"/>
  </si>
  <si>
    <t>memoritem_id</t>
    <phoneticPr fontId="1" type="noConversion"/>
  </si>
  <si>
    <t>소모용 아이템 id</t>
    <phoneticPr fontId="1" type="noConversion"/>
  </si>
  <si>
    <t>거울</t>
    <phoneticPr fontId="1" type="noConversion"/>
  </si>
  <si>
    <t>어딘가에서 사용될 아이템. 상점에 판매해도 됨</t>
    <phoneticPr fontId="1" type="noConversion"/>
  </si>
  <si>
    <t>유리구슬</t>
    <phoneticPr fontId="1" type="noConversion"/>
  </si>
  <si>
    <t>expendable_item_id</t>
    <phoneticPr fontId="1" type="noConversion"/>
  </si>
  <si>
    <t>루시아의 가위</t>
    <phoneticPr fontId="1" type="noConversion"/>
  </si>
  <si>
    <t>루시아 메모리얼에서 사용 가능</t>
    <phoneticPr fontId="1" type="noConversion"/>
  </si>
  <si>
    <t>Sta_Potion_Data</t>
    <phoneticPr fontId="1" type="noConversion"/>
  </si>
  <si>
    <t>sta_potion_id</t>
    <phoneticPr fontId="1" type="noConversion"/>
  </si>
  <si>
    <t>Expendable_Item_Data</t>
    <phoneticPr fontId="1" type="noConversion"/>
  </si>
  <si>
    <t>캐릭터 아이디</t>
  </si>
  <si>
    <t>int</t>
  </si>
  <si>
    <t>player_character_id</t>
  </si>
  <si>
    <t>인덱스</t>
    <phoneticPr fontId="1" type="noConversion"/>
  </si>
  <si>
    <t>영문명</t>
    <phoneticPr fontId="1" type="noConversion"/>
  </si>
  <si>
    <t>한글명</t>
    <phoneticPr fontId="1" type="noConversion"/>
  </si>
  <si>
    <t>타입</t>
    <phoneticPr fontId="1" type="noConversion"/>
  </si>
  <si>
    <t>툴팁 TEXT</t>
    <phoneticPr fontId="1" type="noConversion"/>
  </si>
  <si>
    <t>판매 가격</t>
    <phoneticPr fontId="1" type="noConversion"/>
  </si>
  <si>
    <t>item_index</t>
    <phoneticPr fontId="1" type="noConversion"/>
  </si>
  <si>
    <t>item_name_en</t>
    <phoneticPr fontId="1" type="noConversion"/>
  </si>
  <si>
    <t>item_name_kr</t>
    <phoneticPr fontId="1" type="noConversion"/>
  </si>
  <si>
    <t>item_tooltip_text</t>
    <phoneticPr fontId="1" type="noConversion"/>
  </si>
  <si>
    <t>Favorite_Item_Data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</si>
</sst>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  <row r="15">
          <cell r="A15" t="str">
            <v>FAVORITE_ITEM</v>
          </cell>
          <cell r="B15">
            <v>11</v>
          </cell>
          <cell r="C15" t="str">
            <v>호감도 아이템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CFB0-CE6D-484A-BAEE-DCD03040B91B}">
  <dimension ref="A1:C14"/>
  <sheetViews>
    <sheetView workbookViewId="0">
      <selection activeCell="C12" sqref="C12"/>
    </sheetView>
  </sheetViews>
  <sheetFormatPr defaultRowHeight="16.5" x14ac:dyDescent="0.3"/>
  <cols>
    <col min="1" max="1" width="18.875" bestFit="1" customWidth="1"/>
    <col min="2" max="2" width="9.75" customWidth="1"/>
    <col min="3" max="3" width="34.875" customWidth="1"/>
  </cols>
  <sheetData>
    <row r="1" spans="1:3" x14ac:dyDescent="0.3">
      <c r="A1" t="str">
        <f>'[1]@item_type'!$A$1</f>
        <v>ITEM_TYPE</v>
      </c>
    </row>
    <row r="2" spans="1:3" x14ac:dyDescent="0.3">
      <c r="A2" s="3" t="str">
        <f>'[1]@item_type'!$A3</f>
        <v>type</v>
      </c>
      <c r="B2" s="3" t="str">
        <f>'[1]@item_type'!$B3</f>
        <v>value</v>
      </c>
      <c r="C2" s="1" t="str">
        <f>'[1]@item_type'!$C3</f>
        <v>comment</v>
      </c>
    </row>
    <row r="3" spans="1:3" x14ac:dyDescent="0.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 x14ac:dyDescent="0.3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 x14ac:dyDescent="0.3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 x14ac:dyDescent="0.3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 x14ac:dyDescent="0.3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 x14ac:dyDescent="0.3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 x14ac:dyDescent="0.3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 x14ac:dyDescent="0.3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 x14ac:dyDescent="0.3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 x14ac:dyDescent="0.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 x14ac:dyDescent="0.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  <row r="14" spans="1:3" x14ac:dyDescent="0.3">
      <c r="A14" s="4" t="str">
        <f>'[1]@item_type'!$A15</f>
        <v>FAVORITE_ITEM</v>
      </c>
      <c r="B14" s="4">
        <f>'[1]@item_type'!$B15</f>
        <v>11</v>
      </c>
      <c r="C14" s="4" t="str">
        <f>'[1]@item_type'!$C15</f>
        <v>호감도 아이템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697-E48E-4F6A-AA29-F0F39AB27164}">
  <dimension ref="A1:G14"/>
  <sheetViews>
    <sheetView workbookViewId="0">
      <selection activeCell="B5" sqref="B5"/>
    </sheetView>
  </sheetViews>
  <sheetFormatPr defaultRowHeight="16.5" x14ac:dyDescent="0.3"/>
  <cols>
    <col min="1" max="1" width="22.75" customWidth="1"/>
    <col min="2" max="2" width="26.25" bestFit="1" customWidth="1"/>
    <col min="3" max="3" width="18.5" customWidth="1"/>
    <col min="4" max="4" width="36.125" customWidth="1"/>
    <col min="5" max="5" width="16.875" customWidth="1"/>
    <col min="6" max="6" width="21.5" customWidth="1"/>
    <col min="7" max="7" width="14.375" customWidth="1"/>
  </cols>
  <sheetData>
    <row r="1" spans="1:7" x14ac:dyDescent="0.3">
      <c r="A1" t="s">
        <v>1</v>
      </c>
    </row>
    <row r="2" spans="1:7" x14ac:dyDescent="0.3">
      <c r="A2" s="1" t="s">
        <v>2</v>
      </c>
      <c r="B2" s="1" t="s">
        <v>4</v>
      </c>
      <c r="C2" s="1" t="s">
        <v>8</v>
      </c>
      <c r="D2" s="1" t="s">
        <v>10</v>
      </c>
      <c r="E2" s="1" t="s">
        <v>12</v>
      </c>
      <c r="F2" s="1" t="s">
        <v>17</v>
      </c>
      <c r="G2" s="1" t="s">
        <v>15</v>
      </c>
    </row>
    <row r="3" spans="1:7" x14ac:dyDescent="0.3">
      <c r="A3" s="2" t="s">
        <v>3</v>
      </c>
      <c r="B3" s="2" t="s">
        <v>5</v>
      </c>
      <c r="C3" s="2" t="s">
        <v>5</v>
      </c>
      <c r="D3" s="2" t="s">
        <v>5</v>
      </c>
      <c r="E3" s="2" t="s">
        <v>13</v>
      </c>
      <c r="F3" s="2" t="s">
        <v>18</v>
      </c>
      <c r="G3" s="2" t="s">
        <v>5</v>
      </c>
    </row>
    <row r="4" spans="1:7" x14ac:dyDescent="0.3">
      <c r="A4" s="5" t="s">
        <v>7</v>
      </c>
      <c r="B4" s="5" t="s">
        <v>6</v>
      </c>
      <c r="C4" s="5" t="s">
        <v>9</v>
      </c>
      <c r="D4" s="5" t="s">
        <v>11</v>
      </c>
      <c r="E4" s="5" t="s">
        <v>14</v>
      </c>
      <c r="F4" s="5" t="s">
        <v>19</v>
      </c>
      <c r="G4" s="5" t="s">
        <v>16</v>
      </c>
    </row>
    <row r="5" spans="1:7" ht="33" x14ac:dyDescent="0.3">
      <c r="A5" s="4">
        <v>1</v>
      </c>
      <c r="B5" s="4" t="str">
        <f>INDEX('!참조_ENUM'!$C$3:$C$13,MATCH(A5,'!참조_ENUM'!$B$3:$B$13,0))</f>
        <v>금화(게임내 사용되는 재화)</v>
      </c>
      <c r="C5" s="4" t="s">
        <v>20</v>
      </c>
      <c r="D5" s="6" t="s">
        <v>21</v>
      </c>
      <c r="E5" s="4" t="b">
        <v>0</v>
      </c>
      <c r="F5" s="4">
        <v>999999999</v>
      </c>
      <c r="G5" s="4"/>
    </row>
    <row r="6" spans="1:7" ht="33" x14ac:dyDescent="0.3">
      <c r="A6" s="4">
        <v>2</v>
      </c>
      <c r="B6" s="4" t="str">
        <f>INDEX('!참조_ENUM'!$C$3:$C$13,MATCH(A6,'!참조_ENUM'!$B$3:$B$13,0))</f>
        <v>보석(게임내 사용되는 유료 재화)</v>
      </c>
      <c r="C6" s="4" t="s">
        <v>22</v>
      </c>
      <c r="D6" s="6" t="s">
        <v>23</v>
      </c>
      <c r="E6" s="4" t="b">
        <v>0</v>
      </c>
      <c r="F6" s="4">
        <v>999999</v>
      </c>
      <c r="G6" s="4"/>
    </row>
    <row r="7" spans="1:7" x14ac:dyDescent="0.3">
      <c r="A7" s="4">
        <v>3</v>
      </c>
      <c r="B7" s="4" t="str">
        <f>INDEX('!참조_ENUM'!$C$3:$C$13,MATCH(A7,'!참조_ENUM'!$B$3:$B$13,0))</f>
        <v>던전 입장 티켓</v>
      </c>
      <c r="C7" s="4" t="s">
        <v>24</v>
      </c>
      <c r="D7" s="6" t="s">
        <v>25</v>
      </c>
      <c r="E7" s="4" t="b">
        <v>1</v>
      </c>
      <c r="F7" s="4">
        <v>100</v>
      </c>
      <c r="G7" s="4"/>
    </row>
    <row r="8" spans="1:7" x14ac:dyDescent="0.3">
      <c r="A8" s="4">
        <v>4</v>
      </c>
      <c r="B8" s="4" t="str">
        <f>INDEX('!참조_ENUM'!$C$3:$C$13,MATCH(A8,'!참조_ENUM'!$B$3:$B$13,0))</f>
        <v>캐릭터 조각</v>
      </c>
      <c r="C8" s="4" t="s">
        <v>26</v>
      </c>
      <c r="D8" s="6"/>
      <c r="E8" s="4" t="b">
        <v>1</v>
      </c>
      <c r="F8" s="4">
        <v>999</v>
      </c>
      <c r="G8" s="4"/>
    </row>
    <row r="9" spans="1:7" x14ac:dyDescent="0.3">
      <c r="A9" s="4">
        <v>5</v>
      </c>
      <c r="B9" s="4" t="str">
        <f>INDEX('!참조_ENUM'!$C$3:$C$13,MATCH(A9,'!참조_ENUM'!$B$3:$B$13,0))</f>
        <v>경험치 물약</v>
      </c>
      <c r="C9" s="4" t="s">
        <v>27</v>
      </c>
      <c r="D9" s="6"/>
      <c r="E9" s="4" t="b">
        <v>1</v>
      </c>
      <c r="F9" s="4">
        <v>999</v>
      </c>
      <c r="G9" s="4"/>
    </row>
    <row r="10" spans="1:7" x14ac:dyDescent="0.3">
      <c r="A10" s="4">
        <v>6</v>
      </c>
      <c r="B10" s="4" t="str">
        <f>INDEX('!참조_ENUM'!$C$3:$C$13,MATCH(A10,'!참조_ENUM'!$B$3:$B$13,0))</f>
        <v>스테미나 회복 물약</v>
      </c>
      <c r="C10" s="4" t="s">
        <v>28</v>
      </c>
      <c r="D10" s="6"/>
      <c r="E10" s="4" t="b">
        <v>1</v>
      </c>
      <c r="F10" s="4">
        <v>999</v>
      </c>
      <c r="G10" s="4"/>
    </row>
    <row r="11" spans="1:7" x14ac:dyDescent="0.3">
      <c r="A11" s="4">
        <v>7</v>
      </c>
      <c r="B11" s="4" t="str">
        <f>INDEX('!참조_ENUM'!$C$3:$C$13,MATCH(A11,'!참조_ENUM'!$B$3:$B$13,0))</f>
        <v>메모리얼에서 사용될 아이템</v>
      </c>
      <c r="C11" s="4" t="s">
        <v>29</v>
      </c>
      <c r="D11" s="6"/>
      <c r="E11" s="4" t="b">
        <v>1</v>
      </c>
      <c r="F11" s="4">
        <v>9</v>
      </c>
      <c r="G11" s="4"/>
    </row>
    <row r="12" spans="1:7" x14ac:dyDescent="0.3">
      <c r="A12" s="4">
        <v>8</v>
      </c>
      <c r="B12" s="4" t="str">
        <f>INDEX('!참조_ENUM'!$C$3:$C$13,MATCH(A12,'!참조_ENUM'!$B$3:$B$13,0))</f>
        <v>캐릭터 완전체</v>
      </c>
      <c r="C12" s="4" t="s">
        <v>32</v>
      </c>
      <c r="D12" s="6" t="s">
        <v>33</v>
      </c>
      <c r="E12" s="4" t="b">
        <v>1</v>
      </c>
      <c r="F12" s="4">
        <v>99</v>
      </c>
      <c r="G12" s="4"/>
    </row>
    <row r="13" spans="1:7" x14ac:dyDescent="0.3">
      <c r="A13" s="4">
        <v>9</v>
      </c>
      <c r="B13" s="4" t="str">
        <f>INDEX('!참조_ENUM'!$C$3:$C$13,MATCH(A13,'!참조_ENUM'!$B$3:$B$13,0))</f>
        <v>각종 소모용 아이템</v>
      </c>
      <c r="C13" s="4" t="s">
        <v>30</v>
      </c>
      <c r="D13" s="6"/>
      <c r="E13" s="4" t="b">
        <v>1</v>
      </c>
      <c r="F13" s="4">
        <v>9999</v>
      </c>
      <c r="G13" s="4"/>
    </row>
    <row r="14" spans="1:7" x14ac:dyDescent="0.3">
      <c r="A14" s="4">
        <v>10</v>
      </c>
      <c r="B14" s="4" t="str">
        <f>INDEX('!참조_ENUM'!$C$3:$C$13,MATCH(A14,'!참조_ENUM'!$B$3:$B$13,0))</f>
        <v>장비</v>
      </c>
      <c r="C14" s="4" t="s">
        <v>31</v>
      </c>
      <c r="D14" s="6" t="s">
        <v>34</v>
      </c>
      <c r="E14" s="4" t="b">
        <v>1</v>
      </c>
      <c r="F14" s="4">
        <v>99</v>
      </c>
      <c r="G14" s="4"/>
    </row>
  </sheetData>
  <phoneticPr fontId="1" type="noConversion"/>
  <dataValidations count="1">
    <dataValidation type="list" allowBlank="1" showInputMessage="1" showErrorMessage="1" sqref="E5:E14" xr:uid="{9D841D58-6C47-410F-ADA3-FEC0363246B2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DBC6CE-91DD-4B17-A8C6-30547CA6D351}">
          <x14:formula1>
            <xm:f>'!참조_ENUM'!$B$3:$B$13</xm:f>
          </x14:formula1>
          <xm:sqref>A5:A14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F405-30C4-412C-B3DB-804B0D1BA434}">
  <dimension ref="A1:F5"/>
  <sheetViews>
    <sheetView workbookViewId="0">
      <selection activeCell="A5" sqref="A5"/>
    </sheetView>
  </sheetViews>
  <sheetFormatPr defaultRowHeight="16.5" x14ac:dyDescent="0.3"/>
  <cols>
    <col min="1" max="1" width="22.875" customWidth="1"/>
    <col min="2" max="2" width="13" customWidth="1"/>
    <col min="3" max="3" width="42" customWidth="1"/>
    <col min="4" max="5" width="12.375" customWidth="1"/>
    <col min="6" max="6" width="19.875" customWidth="1"/>
  </cols>
  <sheetData>
    <row r="1" spans="1:6" x14ac:dyDescent="0.3">
      <c r="A1" t="s">
        <v>35</v>
      </c>
    </row>
    <row r="2" spans="1:6" x14ac:dyDescent="0.3">
      <c r="A2" s="1" t="s">
        <v>76</v>
      </c>
      <c r="B2" s="1" t="s">
        <v>8</v>
      </c>
      <c r="C2" s="1" t="s">
        <v>10</v>
      </c>
      <c r="D2" s="1" t="s">
        <v>36</v>
      </c>
      <c r="E2" s="1" t="s">
        <v>41</v>
      </c>
      <c r="F2" s="1" t="s">
        <v>37</v>
      </c>
    </row>
    <row r="3" spans="1:6" x14ac:dyDescent="0.3">
      <c r="A3" s="2" t="s">
        <v>77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78</v>
      </c>
      <c r="B4" s="5" t="s">
        <v>9</v>
      </c>
      <c r="C4" s="5" t="s">
        <v>11</v>
      </c>
      <c r="D4" s="5" t="s">
        <v>38</v>
      </c>
      <c r="E4" s="5" t="s">
        <v>42</v>
      </c>
      <c r="F4" s="5" t="s">
        <v>16</v>
      </c>
    </row>
    <row r="5" spans="1:6" ht="33" x14ac:dyDescent="0.3">
      <c r="A5" s="4">
        <v>100001</v>
      </c>
      <c r="B5" s="4" t="s">
        <v>39</v>
      </c>
      <c r="C5" s="6" t="s">
        <v>40</v>
      </c>
      <c r="D5" s="4">
        <v>100</v>
      </c>
      <c r="E5" s="4">
        <v>60</v>
      </c>
      <c r="F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BCD4-AEBB-4E70-9190-F2D1D6EC2610}">
  <dimension ref="A1:F8"/>
  <sheetViews>
    <sheetView workbookViewId="0">
      <selection activeCell="A5" sqref="A5"/>
    </sheetView>
  </sheetViews>
  <sheetFormatPr defaultRowHeight="16.5" x14ac:dyDescent="0.3"/>
  <cols>
    <col min="1" max="1" width="20.625" bestFit="1" customWidth="1"/>
    <col min="2" max="2" width="16" customWidth="1"/>
    <col min="3" max="3" width="55.5" customWidth="1"/>
    <col min="4" max="4" width="17" customWidth="1"/>
    <col min="5" max="5" width="16.125" customWidth="1"/>
    <col min="6" max="6" width="17.5" customWidth="1"/>
  </cols>
  <sheetData>
    <row r="1" spans="1:6" x14ac:dyDescent="0.3">
      <c r="A1" t="s">
        <v>43</v>
      </c>
    </row>
    <row r="2" spans="1:6" x14ac:dyDescent="0.3">
      <c r="A2" s="1" t="s">
        <v>44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45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50001</v>
      </c>
      <c r="B5" s="4" t="s">
        <v>48</v>
      </c>
      <c r="C5" s="4" t="s">
        <v>52</v>
      </c>
      <c r="D5" s="4">
        <v>200</v>
      </c>
      <c r="E5" s="4">
        <v>100</v>
      </c>
      <c r="F5" s="4"/>
    </row>
    <row r="6" spans="1:6" x14ac:dyDescent="0.3">
      <c r="A6" s="4">
        <v>50002</v>
      </c>
      <c r="B6" s="4" t="s">
        <v>49</v>
      </c>
      <c r="C6" s="4" t="s">
        <v>53</v>
      </c>
      <c r="D6" s="4">
        <v>400</v>
      </c>
      <c r="E6" s="4">
        <v>150</v>
      </c>
      <c r="F6" s="4"/>
    </row>
    <row r="7" spans="1:6" x14ac:dyDescent="0.3">
      <c r="A7" s="4">
        <v>50003</v>
      </c>
      <c r="B7" s="4" t="s">
        <v>50</v>
      </c>
      <c r="C7" s="4" t="s">
        <v>54</v>
      </c>
      <c r="D7" s="4">
        <v>600</v>
      </c>
      <c r="E7" s="4">
        <v>300</v>
      </c>
      <c r="F7" s="4"/>
    </row>
    <row r="8" spans="1:6" x14ac:dyDescent="0.3">
      <c r="A8" s="4">
        <v>50004</v>
      </c>
      <c r="B8" s="4" t="s">
        <v>51</v>
      </c>
      <c r="C8" s="4" t="s">
        <v>55</v>
      </c>
      <c r="D8" s="4">
        <v>1000</v>
      </c>
      <c r="E8" s="4">
        <v>500</v>
      </c>
      <c r="F8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7A5-71FA-45AD-B762-7B9AEA960939}">
  <dimension ref="A1:F7"/>
  <sheetViews>
    <sheetView workbookViewId="0">
      <selection activeCell="A5" sqref="A5"/>
    </sheetView>
  </sheetViews>
  <sheetFormatPr defaultRowHeight="16.5" x14ac:dyDescent="0.3"/>
  <cols>
    <col min="1" max="1" width="21.375" bestFit="1" customWidth="1"/>
    <col min="2" max="2" width="22" bestFit="1" customWidth="1"/>
    <col min="3" max="3" width="43" customWidth="1"/>
    <col min="4" max="4" width="11.375" customWidth="1"/>
    <col min="5" max="5" width="15.375" customWidth="1"/>
    <col min="6" max="6" width="26.25" customWidth="1"/>
  </cols>
  <sheetData>
    <row r="1" spans="1:6" x14ac:dyDescent="0.3">
      <c r="A1" t="s">
        <v>73</v>
      </c>
    </row>
    <row r="2" spans="1:6" x14ac:dyDescent="0.3">
      <c r="A2" s="1" t="s">
        <v>56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74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60001</v>
      </c>
      <c r="B5" s="4" t="s">
        <v>57</v>
      </c>
      <c r="C5" s="4" t="s">
        <v>58</v>
      </c>
      <c r="D5" s="4">
        <v>3000</v>
      </c>
      <c r="E5" s="4">
        <v>50</v>
      </c>
      <c r="F5" s="4"/>
    </row>
    <row r="6" spans="1:6" x14ac:dyDescent="0.3">
      <c r="A6" s="4">
        <v>60002</v>
      </c>
      <c r="B6" s="4" t="s">
        <v>59</v>
      </c>
      <c r="C6" s="4" t="s">
        <v>61</v>
      </c>
      <c r="D6" s="4">
        <v>3000</v>
      </c>
      <c r="E6" s="4">
        <v>75</v>
      </c>
      <c r="F6" s="4"/>
    </row>
    <row r="7" spans="1:6" x14ac:dyDescent="0.3">
      <c r="A7" s="4">
        <v>60003</v>
      </c>
      <c r="B7" s="4" t="s">
        <v>60</v>
      </c>
      <c r="C7" s="4" t="s">
        <v>62</v>
      </c>
      <c r="D7" s="4">
        <v>3000</v>
      </c>
      <c r="E7" s="4">
        <v>100</v>
      </c>
      <c r="F7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F8F-374E-479E-B82B-E4BD6D182486}">
  <dimension ref="A1:E5"/>
  <sheetViews>
    <sheetView workbookViewId="0">
      <selection activeCell="D51" sqref="D51"/>
    </sheetView>
  </sheetViews>
  <sheetFormatPr defaultRowHeight="16.5" x14ac:dyDescent="0.3"/>
  <cols>
    <col min="1" max="1" width="21.375" bestFit="1" customWidth="1"/>
    <col min="2" max="2" width="15.375" customWidth="1"/>
    <col min="3" max="3" width="42.5" customWidth="1"/>
    <col min="4" max="4" width="15.125" customWidth="1"/>
    <col min="5" max="5" width="16.875" customWidth="1"/>
  </cols>
  <sheetData>
    <row r="1" spans="1:5" x14ac:dyDescent="0.3">
      <c r="A1" t="s">
        <v>63</v>
      </c>
    </row>
    <row r="2" spans="1:5" x14ac:dyDescent="0.3">
      <c r="A2" s="1" t="s">
        <v>64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65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70001</v>
      </c>
      <c r="B5" s="4" t="s">
        <v>71</v>
      </c>
      <c r="C5" s="4" t="s">
        <v>72</v>
      </c>
      <c r="D5" s="4">
        <v>100</v>
      </c>
      <c r="E5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EE68-2622-4A0B-8424-730699429833}">
  <dimension ref="A1:H4"/>
  <sheetViews>
    <sheetView tabSelected="1" workbookViewId="0">
      <selection activeCell="C9" sqref="C9"/>
    </sheetView>
  </sheetViews>
  <sheetFormatPr defaultRowHeight="16.5" x14ac:dyDescent="0.3"/>
  <cols>
    <col min="1" max="1" width="10.625" bestFit="1" customWidth="1"/>
    <col min="2" max="2" width="14" bestFit="1" customWidth="1"/>
    <col min="3" max="3" width="13.5" bestFit="1" customWidth="1"/>
    <col min="4" max="4" width="9.625" bestFit="1" customWidth="1"/>
    <col min="5" max="5" width="9.875" bestFit="1" customWidth="1"/>
    <col min="6" max="6" width="16.125" bestFit="1" customWidth="1"/>
    <col min="7" max="7" width="9.625" bestFit="1" customWidth="1"/>
    <col min="8" max="8" width="11.625" bestFit="1" customWidth="1"/>
  </cols>
  <sheetData>
    <row r="1" spans="1:8" x14ac:dyDescent="0.3">
      <c r="A1" t="s">
        <v>89</v>
      </c>
    </row>
    <row r="2" spans="1:8" x14ac:dyDescent="0.3">
      <c r="A2" s="7" t="s">
        <v>79</v>
      </c>
      <c r="B2" s="7" t="s">
        <v>80</v>
      </c>
      <c r="C2" s="7" t="s">
        <v>81</v>
      </c>
      <c r="D2" s="7" t="s">
        <v>82</v>
      </c>
      <c r="E2" s="7" t="s">
        <v>46</v>
      </c>
      <c r="F2" s="7" t="s">
        <v>83</v>
      </c>
      <c r="G2" s="7" t="s">
        <v>84</v>
      </c>
      <c r="H2" s="7" t="s">
        <v>37</v>
      </c>
    </row>
    <row r="3" spans="1:8" x14ac:dyDescent="0.3">
      <c r="A3" s="8" t="s">
        <v>0</v>
      </c>
      <c r="B3" s="8" t="s">
        <v>5</v>
      </c>
      <c r="C3" s="8" t="s">
        <v>5</v>
      </c>
      <c r="D3" s="8" t="s">
        <v>5</v>
      </c>
      <c r="E3" s="8" t="s">
        <v>0</v>
      </c>
      <c r="F3" s="8" t="s">
        <v>5</v>
      </c>
      <c r="G3" s="8" t="s">
        <v>0</v>
      </c>
      <c r="H3" s="8" t="s">
        <v>0</v>
      </c>
    </row>
    <row r="4" spans="1:8" x14ac:dyDescent="0.3">
      <c r="A4" s="9" t="s">
        <v>85</v>
      </c>
      <c r="B4" s="10" t="s">
        <v>86</v>
      </c>
      <c r="C4" s="10" t="s">
        <v>87</v>
      </c>
      <c r="D4" s="10" t="s">
        <v>7</v>
      </c>
      <c r="E4" s="10" t="s">
        <v>47</v>
      </c>
      <c r="F4" s="10" t="s">
        <v>88</v>
      </c>
      <c r="G4" s="10" t="s">
        <v>38</v>
      </c>
      <c r="H4" s="10" t="s">
        <v>16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9CA-983B-46A1-A99F-B2A6FFA71C4A}">
  <dimension ref="A1:E6"/>
  <sheetViews>
    <sheetView workbookViewId="0">
      <selection activeCell="B5" sqref="B5"/>
    </sheetView>
  </sheetViews>
  <sheetFormatPr defaultRowHeight="16.5" x14ac:dyDescent="0.3"/>
  <cols>
    <col min="1" max="1" width="18.125" customWidth="1"/>
    <col min="2" max="2" width="16.875" customWidth="1"/>
    <col min="3" max="3" width="41" customWidth="1"/>
    <col min="4" max="4" width="17.125" customWidth="1"/>
    <col min="5" max="5" width="32.125" customWidth="1"/>
  </cols>
  <sheetData>
    <row r="1" spans="1:5" x14ac:dyDescent="0.3">
      <c r="A1" t="s">
        <v>75</v>
      </c>
    </row>
    <row r="2" spans="1:5" x14ac:dyDescent="0.3">
      <c r="A2" s="1" t="s">
        <v>66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70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90001</v>
      </c>
      <c r="B5" s="4" t="s">
        <v>67</v>
      </c>
      <c r="C5" s="4" t="s">
        <v>68</v>
      </c>
      <c r="D5" s="4">
        <v>50</v>
      </c>
      <c r="E5" s="4"/>
    </row>
    <row r="6" spans="1:5" x14ac:dyDescent="0.3">
      <c r="A6" s="4">
        <v>90002</v>
      </c>
      <c r="B6" s="4" t="s">
        <v>69</v>
      </c>
      <c r="C6" s="4" t="s">
        <v>68</v>
      </c>
      <c r="D6" s="4">
        <v>100</v>
      </c>
      <c r="E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!참조_ENUM</vt:lpstr>
      <vt:lpstr>item_type_data</vt:lpstr>
      <vt:lpstr>character_piece</vt:lpstr>
      <vt:lpstr>exp_potion</vt:lpstr>
      <vt:lpstr>sta_potion</vt:lpstr>
      <vt:lpstr>memoritem</vt:lpstr>
      <vt:lpstr>favorite_item</vt:lpstr>
      <vt:lpstr>expendable_item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2023-12-13T07:27:35Z</dcterms:created>
  <dcterms:modified xsi:type="dcterms:W3CDTF">2023-12-27T09:57:03Z</dcterms:modified>
</cp:coreProperties>
</file>