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3252FA06-7B50-4AFA-83DE-607585C86BA8}" xr6:coauthVersionLast="47" xr6:coauthVersionMax="47" xr10:uidLastSave="{00000000-0000-0000-0000-000000000000}"/>
  <bookViews>
    <workbookView xWindow="-25788" yWindow="612" windowWidth="24828" windowHeight="16368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E26" i="5" l="1"/>
  <c r="A6" i="8"/>
  <c r="E25" i="5"/>
  <c r="E14" i="5"/>
  <c r="E6" i="5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<sst xmlns="http://schemas.openxmlformats.org/spreadsheetml/2006/main" count="484" uniqueCount="358">
  <si>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</si>
  <si>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</si>
  <si>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</si>
  <si>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</si>
  <si>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</si>
  <si>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</si>
  <si>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</si>
  <si>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</si>
  <si>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</si>
  <si>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</si>
  <si>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</si>
  <si>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</si>
  <si>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</si>
  <si>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</si>
  <si>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</si>
  <si>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</si>
  <si>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</si>
  <si>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</si>
  <si>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</si>
  <si>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</si>
  <si>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</si>
  <si>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</si>
  <si>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</si>
  <si>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</si>
  <si>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</si>
  <si>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</si>
  <si>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</si>
  <si>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</si>
  <si>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</si>
  <si>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</si>
  <si>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</si>
  <si>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</si>
  <si>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</si>
  <si>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</si>
  <si>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</si>
  <si>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</si>
  <si>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</si>
  <si>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</si>
  <si>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</si>
  <si>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</si>
  <si>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</si>
  <si>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</si>
  <si>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</si>
  <si>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</si>
  <si>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</si>
  <si>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</si>
  <si>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</si>
  <si>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</si>
  <si>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</si>
  <si>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</si>
  <si>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</si>
  <si>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</si>
  <si>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</si>
  <si>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</si>
  <si>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</si>
  <si>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</si>
  <si>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</si>
  <si>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</si>
  <si>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</si>
  <si>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</si>
  <si>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</si>
  <si>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</si>
  <si>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</si>
  <si>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</si>
  <si>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</si>
  <si>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</si>
  <si>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</si>
  <si>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</si>
  <si>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</si>
  <si>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</si>
  <si>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</si>
  <si>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</si>
  <si>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</si>
  <si>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</si>
  <si>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</si>
  <si>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</si>
  <si>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</si>
  <si>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</si>
  <si>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</si>
  <si>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</si>
  <si>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</si>
  <si>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</si>
  <si>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</si>
  <si>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</si>
  <si>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</si>
  <si>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</si>
  <si>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</si>
  <si>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</si>
  <si>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</si>
  <si>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</si>
  <si>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</si>
  <si>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</si>
  <si>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</si>
  <si>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</si>
  <si>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</si>
  <si>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</si>
  <si>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</si>
  <si>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</si>
  <si>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</si>
  <si>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</si>
  <si>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</si>
  <si>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</si>
  <si>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</si>
  <si>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</si>
  <si>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</si>
  <si>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</si>
  <si>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</si>
  <si>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</si>
  <si>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</si>
  <si>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</si>
  <si>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</si>
  <si>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</si>
  <si>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</si>
  <si>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</si>
  <si>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</si>
  <si>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</si>
  <si>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</si>
  <si>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</si>
  <si>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</si>
  <si>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</si>
  <si>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</si>
  <si>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</si>
  <si>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</si>
  <si>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</si>
  <si>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</si>
  <si>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</si>
  <si>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</si>
  <si>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</si>
  <si>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</si>
  <si>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</si>
  <si>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</si>
  <si>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</si>
  <si>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</si>
  <si>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</si>
  <si>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</si>
  <si>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</si>
  <si>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</si>
  <si>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</si>
  <si>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</si>
  <si>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</si>
  <si>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</si>
  <si>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</si>
  <si>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</si>
  <si>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</si>
  <si>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</si>
  <si>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</si>
  <si>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</si>
  <si>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</si>
  <si>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</si>
  <si>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</si>
  <si>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</si>
  <si>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</si>
  <si>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</si>
  <si>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</si>
  <si>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</si>
  <si>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</si>
  <si>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</si>
  <si>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</si>
  <si>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</si>
  <si>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</si>
  <si>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</si>
  <si>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</si>
  <si>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</si>
  <si>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</si>
  <si>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</si>
  <si>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</si>
  <si>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</si>
  <si>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</si>
  <si>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</si>
  <si>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</si>
  <si>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</si>
  <si>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</si>
  <si>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</si>
  <si>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</si>
  <si>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</si>
  <si>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</si>
  <si>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</si>
  <si>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</si>
  <si>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</si>
  <si>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</si>
  <si>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</si>
  <si>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</si>
  <si>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</si>
  <si>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</si>
  <si>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</si>
  <si>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</si>
  <si>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</si>
  <si>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</si>
  <si>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</si>
  <si>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</si>
  <si>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</si>
  <si>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</si>
  <si>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</si>
  <si>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</si>
  <si>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</si>
  <si>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</si>
  <si>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</si>
  <si>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</si>
  <si>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</si>
  <si>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</si>
  <si>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</si>
  <si>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</si>
  <si>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</si>
  <si>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</si>
  <si>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</si>
  <si>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</si>
  <si>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</si>
  <si>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</si>
  <si>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</si>
  <si>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</si>
  <si>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</si>
  <si>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</si>
  <si>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</si>
  <si>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</si>
  <si>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</si>
  <si>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</si>
  <si>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</si>
  <si>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</si>
  <si>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</si>
  <si>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</si>
  <si>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</si>
  <si>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</si>
  <si>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</si>
  <si>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</si>
  <si>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</si>
  <si>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</si>
  <si>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</si>
  <si>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</si>
  <si>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</si>
  <si>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</si>
  <si>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</si>
  <si>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</si>
  <si>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</si>
  <si>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</si>
  <si>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</si>
  <si>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</si>
  <si>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</si>
  <si>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</si>
  <si>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</si>
  <si>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</si>
  <si>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</si>
  <si>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</si>
  <si>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</si>
  <si>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</si>
  <si>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</si>
  <si>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</si>
  <si>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</si>
  <si>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</si>
  <si>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</si>
  <si>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</si>
  <si>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</si>
  <si>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</si>
  <si>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</si>
  <si>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</si>
  <si>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</si>
  <si>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</si>
  <si>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</si>
  <si>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</si>
  <si>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</si>
  <si>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</si>
  <si>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</si>
  <si>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</si>
  <si>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</si>
  <si>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</si>
  <si>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</si>
  <si>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</si>
  <si>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</si>
  <si>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</si>
  <si>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</si>
  <si>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</si>
  <si>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</si>
  <si>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</si>
  <si>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</si>
  <si>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</si>
  <si>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</si>
  <si>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</si>
  <si>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</si>
  <si>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</si>
  <si>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</si>
  <si>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</si>
  <si>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</si>
  <si>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</si>
  <si>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</si>
  <si>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</si>
  <si>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</si>
  <si>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</si>
  <si>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</si>
  <si>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</si>
  <si>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</si>
  <si>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</si>
  <si>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</si>
  <si>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</si>
  <si>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</si>
  <si>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</si>
  <si>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</si>
  <si>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</si>
  <si>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</si>
  <si>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</si>
  <si>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</si>
  <si>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</si>
  <si>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</si>
  <si>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</si>
  <si>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system_goods_gold</t>
  </si>
  <si>
    <t>system_goods_gem</t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</si>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</sst>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8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150</v>
      </c>
      <c r="N22" s="26"/>
      <c r="O22" s="26"/>
    </row>
    <row r="23" spans="1:15" ht="13.2">
      <c r="M23" s="27" t="s">
        <v>151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152</v>
      </c>
      <c r="N25" s="31">
        <v>0</v>
      </c>
      <c r="O25" s="30" t="s">
        <v>152</v>
      </c>
    </row>
    <row r="26" spans="1:15" ht="15.6">
      <c r="M26" s="30" t="s">
        <v>153</v>
      </c>
      <c r="N26" s="31">
        <v>1</v>
      </c>
      <c r="O26" s="30" t="s">
        <v>278</v>
      </c>
    </row>
    <row r="27" spans="1:15" ht="15.6">
      <c r="M27" s="30" t="s">
        <v>154</v>
      </c>
      <c r="N27" s="31">
        <v>2</v>
      </c>
      <c r="O27" s="30" t="s">
        <v>279</v>
      </c>
    </row>
    <row r="28" spans="1:15" ht="15.6">
      <c r="M28" s="30" t="s">
        <v>155</v>
      </c>
      <c r="N28" s="31">
        <v>3</v>
      </c>
      <c r="O28" s="30" t="s">
        <v>280</v>
      </c>
    </row>
    <row r="29" spans="1:15" ht="15.6">
      <c r="M29" s="30" t="s">
        <v>156</v>
      </c>
      <c r="N29" s="31">
        <v>4</v>
      </c>
      <c r="O29" s="30" t="s">
        <v>281</v>
      </c>
    </row>
    <row r="30" spans="1:15" ht="15.6">
      <c r="M30" s="30" t="s">
        <v>157</v>
      </c>
      <c r="N30" s="31">
        <v>5</v>
      </c>
      <c r="O30" s="30" t="s">
        <v>282</v>
      </c>
    </row>
    <row r="31" spans="1:15" ht="15.6">
      <c r="M31" s="30" t="s">
        <v>158</v>
      </c>
      <c r="N31" s="31">
        <v>6</v>
      </c>
      <c r="O31" s="30" t="s">
        <v>283</v>
      </c>
    </row>
    <row r="32" spans="1:15" ht="15.6">
      <c r="M32" s="32" t="s">
        <v>159</v>
      </c>
      <c r="N32" s="33">
        <v>7</v>
      </c>
      <c r="O32" s="34" t="s">
        <v>284</v>
      </c>
    </row>
    <row r="33" spans="13:15" ht="15.6">
      <c r="M33" s="32" t="s">
        <v>160</v>
      </c>
      <c r="N33" s="33">
        <v>8</v>
      </c>
      <c r="O33" s="34" t="s">
        <v>285</v>
      </c>
    </row>
    <row r="34" spans="13:15" ht="15.6">
      <c r="M34" s="30" t="s">
        <v>286</v>
      </c>
      <c r="N34" s="35">
        <v>9</v>
      </c>
      <c r="O34" s="35" t="s">
        <v>287</v>
      </c>
    </row>
    <row r="35" spans="13:15" ht="15.6">
      <c r="M35" s="30" t="s">
        <v>288</v>
      </c>
      <c r="N35" s="35">
        <v>10</v>
      </c>
      <c r="O35" s="36" t="s">
        <v>289</v>
      </c>
    </row>
    <row r="36" spans="13:15" ht="15.6">
      <c r="M36" s="30" t="s">
        <v>290</v>
      </c>
      <c r="N36" s="31">
        <v>106</v>
      </c>
      <c r="O36" s="30" t="s">
        <v>291</v>
      </c>
    </row>
    <row r="37" spans="13:15" ht="15.6">
      <c r="M37" s="30" t="s">
        <v>161</v>
      </c>
      <c r="N37" s="31">
        <v>111</v>
      </c>
      <c r="O37" s="30" t="s">
        <v>292</v>
      </c>
    </row>
    <row r="38" spans="13:15" ht="15.6">
      <c r="M38" s="30" t="s">
        <v>162</v>
      </c>
      <c r="N38" s="31">
        <v>112</v>
      </c>
      <c r="O38" s="30" t="s">
        <v>293</v>
      </c>
    </row>
    <row r="39" spans="13:15" ht="15.6">
      <c r="M39" s="30" t="s">
        <v>294</v>
      </c>
      <c r="N39" s="31">
        <v>113</v>
      </c>
      <c r="O39" s="30" t="s">
        <v>295</v>
      </c>
    </row>
    <row r="40" spans="13:15" ht="15.6">
      <c r="M40" s="30" t="s">
        <v>296</v>
      </c>
      <c r="N40" s="31">
        <v>1000</v>
      </c>
      <c r="O40" s="30" t="s">
        <v>297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tabSelected="1" workbookViewId="0">
      <selection activeCell="K2" sqref="K2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50.88671875" bestFit="1" customWidth="1"/>
  </cols>
  <sheetData>
    <row r="1" spans="1:5">
      <c r="A1" s="2" t="s">
        <v>193</v>
      </c>
      <c r="B1" s="2"/>
    </row>
    <row r="2" spans="1:5" ht="15.6">
      <c r="A2" s="47" t="s">
        <v>194</v>
      </c>
      <c r="B2" s="48" t="s">
        <v>195</v>
      </c>
      <c r="C2" s="49" t="s">
        <v>6</v>
      </c>
      <c r="D2" s="50" t="s">
        <v>196</v>
      </c>
      <c r="E2" s="51" t="s">
        <v>102</v>
      </c>
    </row>
    <row r="3" spans="1:5">
      <c r="A3" s="52" t="s">
        <v>246</v>
      </c>
      <c r="B3" s="52" t="s">
        <v>98</v>
      </c>
      <c r="C3" s="52" t="s">
        <v>4</v>
      </c>
      <c r="D3" s="52" t="s">
        <v>197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198</v>
      </c>
      <c r="E4" s="53" t="s">
        <v>103</v>
      </c>
    </row>
    <row r="5" spans="1:5" ht="13.8">
      <c r="A5" s="45">
        <f>INDEX('!참조_ENUM'!$R$4:$R$6,MATCH(B5,'!참조_ENUM'!$S$4:$S$6,0))</f>
        <v>1</v>
      </c>
      <c r="B5" s="45" t="s">
        <v>199</v>
      </c>
      <c r="C5" s="54" t="s">
        <v>302</v>
      </c>
      <c r="D5" s="54">
        <v>9999999999</v>
      </c>
      <c r="E5" s="45" t="s">
        <v>244</v>
      </c>
    </row>
    <row r="6" spans="1:5" ht="13.8">
      <c r="A6" s="45">
        <f>INDEX('!참조_ENUM'!$R$4:$R$6,MATCH(B6,'!참조_ENUM'!$S$4:$S$6,0))</f>
        <v>2</v>
      </c>
      <c r="B6" s="45" t="s">
        <v>200</v>
      </c>
      <c r="C6" s="54" t="s">
        <v>303</v>
      </c>
      <c r="D6" s="54">
        <v>999999</v>
      </c>
      <c r="E6" s="45" t="s">
        <v>245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L10" sqref="L10"/>
    </sheetView>
  </sheetViews>
  <sheetFormatPr defaultRowHeight="13.2"/>
  <cols>
    <col min="2" max="2" width="32.109375" customWidth="1"/>
    <col min="3" max="3" width="19.33203125" bestFit="1" customWidth="1"/>
    <col min="4" max="4" width="25.109375" customWidth="1"/>
    <col min="5" max="5" width="16.44140625" customWidth="1"/>
    <col min="6" max="6" width="13.88671875" customWidth="1"/>
    <col min="7" max="7" width="11.33203125" customWidth="1"/>
    <col min="8" max="8" width="11.6640625" customWidth="1"/>
    <col min="9" max="9" width="13" bestFit="1" customWidth="1"/>
    <col min="10" max="10" width="11.77734375" bestFit="1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38" t="s">
        <v>188</v>
      </c>
      <c r="E2" s="38" t="s">
        <v>187</v>
      </c>
      <c r="F2" s="37" t="s">
        <v>12</v>
      </c>
      <c r="G2" s="37" t="s">
        <v>13</v>
      </c>
      <c r="H2" s="37" t="s">
        <v>13</v>
      </c>
      <c r="I2" s="55" t="s">
        <v>298</v>
      </c>
      <c r="J2" s="56" t="s">
        <v>299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247</v>
      </c>
      <c r="B3" s="42" t="s">
        <v>4</v>
      </c>
      <c r="C3" s="42" t="s">
        <v>98</v>
      </c>
      <c r="D3" s="42" t="s">
        <v>189</v>
      </c>
      <c r="E3" s="42" t="s">
        <v>190</v>
      </c>
      <c r="F3" s="42" t="s">
        <v>3</v>
      </c>
      <c r="G3" s="42" t="s">
        <v>3</v>
      </c>
      <c r="H3" s="42" t="s">
        <v>3</v>
      </c>
      <c r="I3" s="42" t="s">
        <v>4</v>
      </c>
      <c r="J3" s="42" t="s">
        <v>4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191</v>
      </c>
      <c r="E4" s="23" t="s">
        <v>192</v>
      </c>
      <c r="F4" s="23" t="s">
        <v>10</v>
      </c>
      <c r="G4" s="23" t="s">
        <v>15</v>
      </c>
      <c r="H4" s="23" t="s">
        <v>16</v>
      </c>
      <c r="I4" s="23" t="s">
        <v>300</v>
      </c>
      <c r="J4" s="23" t="s">
        <v>301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248</v>
      </c>
      <c r="C5" s="16" t="s">
        <v>167</v>
      </c>
      <c r="D5" s="1" t="s">
        <v>149</v>
      </c>
      <c r="E5" s="1">
        <f>INDEX('!참조_ENUM'!$B$4:$B$20,MATCH(D5,'!참조_ENUM'!$C$4:$C$20,0))</f>
        <v>1</v>
      </c>
      <c r="F5" s="1">
        <v>9999</v>
      </c>
      <c r="G5" s="1">
        <v>10</v>
      </c>
      <c r="H5" s="1">
        <f>G5*10</f>
        <v>100</v>
      </c>
      <c r="I5" s="1" t="s">
        <v>304</v>
      </c>
      <c r="J5" s="57" t="s">
        <v>331</v>
      </c>
      <c r="K5" s="1">
        <v>0</v>
      </c>
      <c r="L5" s="1">
        <v>0</v>
      </c>
      <c r="M5" s="1" t="s">
        <v>272</v>
      </c>
    </row>
    <row r="6" spans="1:13">
      <c r="A6" s="1">
        <v>2</v>
      </c>
      <c r="B6" s="1" t="s">
        <v>249</v>
      </c>
      <c r="C6" s="7" t="s">
        <v>163</v>
      </c>
      <c r="D6" s="1" t="s">
        <v>149</v>
      </c>
      <c r="E6" s="1">
        <f>INDEX('!참조_ENUM'!$B$4:$B$20,MATCH(D6,'!참조_ENUM'!$C$4:$C$20,0))</f>
        <v>1</v>
      </c>
      <c r="F6" s="1">
        <v>9999</v>
      </c>
      <c r="G6" s="1">
        <v>20</v>
      </c>
      <c r="H6" s="1">
        <f t="shared" ref="H6:H14" si="0">G6*10</f>
        <v>200</v>
      </c>
      <c r="I6" s="1" t="s">
        <v>305</v>
      </c>
      <c r="J6" s="57" t="s">
        <v>332</v>
      </c>
      <c r="K6" s="1">
        <v>0</v>
      </c>
      <c r="L6" s="1">
        <v>0</v>
      </c>
      <c r="M6" s="1" t="s">
        <v>228</v>
      </c>
    </row>
    <row r="7" spans="1:13">
      <c r="A7" s="1">
        <v>3</v>
      </c>
      <c r="B7" s="1" t="s">
        <v>250</v>
      </c>
      <c r="C7" s="7" t="s">
        <v>164</v>
      </c>
      <c r="D7" s="1" t="s">
        <v>149</v>
      </c>
      <c r="E7" s="1">
        <f>INDEX('!참조_ENUM'!$B$4:$B$20,MATCH(D7,'!참조_ENUM'!$C$4:$C$20,0))</f>
        <v>1</v>
      </c>
      <c r="F7" s="1">
        <v>9999</v>
      </c>
      <c r="G7" s="1">
        <v>50</v>
      </c>
      <c r="H7" s="1">
        <f t="shared" si="0"/>
        <v>500</v>
      </c>
      <c r="I7" s="1" t="s">
        <v>306</v>
      </c>
      <c r="J7" s="57" t="s">
        <v>333</v>
      </c>
      <c r="K7" s="1">
        <v>0</v>
      </c>
      <c r="L7" s="1">
        <v>0</v>
      </c>
      <c r="M7" s="1" t="s">
        <v>229</v>
      </c>
    </row>
    <row r="8" spans="1:13">
      <c r="A8" s="1">
        <v>4</v>
      </c>
      <c r="B8" s="1" t="s">
        <v>251</v>
      </c>
      <c r="C8" s="7" t="s">
        <v>165</v>
      </c>
      <c r="D8" s="1" t="s">
        <v>149</v>
      </c>
      <c r="E8" s="1">
        <f>INDEX('!참조_ENUM'!$B$4:$B$20,MATCH(D8,'!참조_ENUM'!$C$4:$C$20,0))</f>
        <v>1</v>
      </c>
      <c r="F8" s="1">
        <v>9999</v>
      </c>
      <c r="G8" s="1">
        <v>150</v>
      </c>
      <c r="H8" s="1">
        <f t="shared" si="0"/>
        <v>1500</v>
      </c>
      <c r="I8" s="1" t="s">
        <v>307</v>
      </c>
      <c r="J8" s="57" t="s">
        <v>334</v>
      </c>
      <c r="K8" s="1">
        <v>0</v>
      </c>
      <c r="L8" s="1">
        <v>0</v>
      </c>
      <c r="M8" s="1" t="s">
        <v>230</v>
      </c>
    </row>
    <row r="9" spans="1:13">
      <c r="A9" s="1">
        <v>5</v>
      </c>
      <c r="B9" s="1" t="s">
        <v>252</v>
      </c>
      <c r="C9" s="7" t="s">
        <v>166</v>
      </c>
      <c r="D9" s="1" t="s">
        <v>149</v>
      </c>
      <c r="E9" s="1">
        <f>INDEX('!참조_ENUM'!$B$4:$B$20,MATCH(D9,'!참조_ENUM'!$C$4:$C$20,0))</f>
        <v>1</v>
      </c>
      <c r="F9" s="1">
        <v>9999</v>
      </c>
      <c r="G9" s="1">
        <v>300</v>
      </c>
      <c r="H9" s="1">
        <f t="shared" si="0"/>
        <v>3000</v>
      </c>
      <c r="I9" s="1" t="s">
        <v>308</v>
      </c>
      <c r="J9" s="57" t="s">
        <v>335</v>
      </c>
      <c r="K9" s="1">
        <v>0</v>
      </c>
      <c r="L9" s="1">
        <v>0</v>
      </c>
      <c r="M9" s="1" t="s">
        <v>231</v>
      </c>
    </row>
    <row r="10" spans="1:13">
      <c r="A10" s="1">
        <v>6</v>
      </c>
      <c r="B10" s="1" t="s">
        <v>253</v>
      </c>
      <c r="C10" s="7" t="s">
        <v>168</v>
      </c>
      <c r="D10" s="1" t="s">
        <v>173</v>
      </c>
      <c r="E10" s="1">
        <f>INDEX('!참조_ENUM'!$B$4:$B$20,MATCH(D10,'!참조_ENUM'!$C$4:$C$20,0))</f>
        <v>2</v>
      </c>
      <c r="F10" s="1">
        <v>9999</v>
      </c>
      <c r="G10" s="1">
        <v>10</v>
      </c>
      <c r="H10" s="1">
        <f t="shared" si="0"/>
        <v>100</v>
      </c>
      <c r="I10" s="1" t="s">
        <v>309</v>
      </c>
      <c r="J10" s="57" t="s">
        <v>336</v>
      </c>
      <c r="K10" s="1">
        <v>0</v>
      </c>
      <c r="L10" s="1">
        <v>0</v>
      </c>
      <c r="M10" s="1" t="s">
        <v>227</v>
      </c>
    </row>
    <row r="11" spans="1:13">
      <c r="A11" s="1">
        <v>7</v>
      </c>
      <c r="B11" s="1" t="s">
        <v>254</v>
      </c>
      <c r="C11" s="7" t="s">
        <v>169</v>
      </c>
      <c r="D11" s="1" t="s">
        <v>173</v>
      </c>
      <c r="E11" s="1">
        <f>INDEX('!참조_ENUM'!$B$4:$B$20,MATCH(D11,'!참조_ENUM'!$C$4:$C$20,0))</f>
        <v>2</v>
      </c>
      <c r="F11" s="1">
        <v>9999</v>
      </c>
      <c r="G11" s="1">
        <v>20</v>
      </c>
      <c r="H11" s="1">
        <f t="shared" si="0"/>
        <v>200</v>
      </c>
      <c r="I11" s="1" t="s">
        <v>310</v>
      </c>
      <c r="J11" s="57" t="s">
        <v>337</v>
      </c>
      <c r="K11" s="1">
        <v>0</v>
      </c>
      <c r="L11" s="1">
        <v>0</v>
      </c>
      <c r="M11" s="1" t="s">
        <v>228</v>
      </c>
    </row>
    <row r="12" spans="1:13">
      <c r="A12" s="1">
        <v>8</v>
      </c>
      <c r="B12" s="1" t="s">
        <v>255</v>
      </c>
      <c r="C12" s="7" t="s">
        <v>170</v>
      </c>
      <c r="D12" s="1" t="s">
        <v>173</v>
      </c>
      <c r="E12" s="1">
        <f>INDEX('!참조_ENUM'!$B$4:$B$20,MATCH(D12,'!참조_ENUM'!$C$4:$C$20,0))</f>
        <v>2</v>
      </c>
      <c r="F12" s="1">
        <v>9999</v>
      </c>
      <c r="G12" s="1">
        <v>50</v>
      </c>
      <c r="H12" s="1">
        <f t="shared" si="0"/>
        <v>500</v>
      </c>
      <c r="I12" s="1" t="s">
        <v>311</v>
      </c>
      <c r="J12" s="57" t="s">
        <v>338</v>
      </c>
      <c r="K12" s="1">
        <v>0</v>
      </c>
      <c r="L12" s="1">
        <v>0</v>
      </c>
      <c r="M12" s="1" t="s">
        <v>229</v>
      </c>
    </row>
    <row r="13" spans="1:13">
      <c r="A13" s="1">
        <v>9</v>
      </c>
      <c r="B13" s="1" t="s">
        <v>256</v>
      </c>
      <c r="C13" s="7" t="s">
        <v>171</v>
      </c>
      <c r="D13" s="1" t="s">
        <v>173</v>
      </c>
      <c r="E13" s="1">
        <f>INDEX('!참조_ENUM'!$B$4:$B$20,MATCH(D13,'!참조_ENUM'!$C$4:$C$20,0))</f>
        <v>2</v>
      </c>
      <c r="F13" s="1">
        <v>9999</v>
      </c>
      <c r="G13" s="1">
        <v>150</v>
      </c>
      <c r="H13" s="1">
        <f t="shared" si="0"/>
        <v>1500</v>
      </c>
      <c r="I13" s="1" t="s">
        <v>312</v>
      </c>
      <c r="J13" s="57" t="s">
        <v>339</v>
      </c>
      <c r="K13" s="1">
        <v>0</v>
      </c>
      <c r="L13" s="1">
        <v>0</v>
      </c>
      <c r="M13" s="1" t="s">
        <v>230</v>
      </c>
    </row>
    <row r="14" spans="1:13">
      <c r="A14" s="1">
        <v>10</v>
      </c>
      <c r="B14" s="1" t="s">
        <v>257</v>
      </c>
      <c r="C14" s="7" t="s">
        <v>172</v>
      </c>
      <c r="D14" s="1" t="s">
        <v>173</v>
      </c>
      <c r="E14" s="1">
        <f>INDEX('!참조_ENUM'!$B$4:$B$20,MATCH(D14,'!참조_ENUM'!$C$4:$C$20,0))</f>
        <v>2</v>
      </c>
      <c r="F14" s="1">
        <v>9999</v>
      </c>
      <c r="G14" s="1">
        <v>300</v>
      </c>
      <c r="H14" s="1">
        <f t="shared" si="0"/>
        <v>3000</v>
      </c>
      <c r="I14" s="1" t="s">
        <v>313</v>
      </c>
      <c r="J14" s="57" t="s">
        <v>340</v>
      </c>
      <c r="K14" s="1">
        <v>0</v>
      </c>
      <c r="L14" s="1">
        <v>0</v>
      </c>
      <c r="M14" s="1" t="s">
        <v>231</v>
      </c>
    </row>
    <row r="15" spans="1:13">
      <c r="A15" s="1">
        <v>11</v>
      </c>
      <c r="B15" s="1" t="s">
        <v>258</v>
      </c>
      <c r="C15" s="7" t="s">
        <v>20</v>
      </c>
      <c r="D15" s="1" t="s">
        <v>174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 t="s">
        <v>314</v>
      </c>
      <c r="J15" s="57" t="s">
        <v>341</v>
      </c>
      <c r="K15" s="1">
        <v>0</v>
      </c>
      <c r="L15" s="1">
        <v>0</v>
      </c>
      <c r="M15" s="1" t="s">
        <v>232</v>
      </c>
    </row>
    <row r="16" spans="1:13">
      <c r="A16" s="1">
        <v>12</v>
      </c>
      <c r="B16" s="1" t="s">
        <v>259</v>
      </c>
      <c r="C16" s="7" t="s">
        <v>22</v>
      </c>
      <c r="D16" s="1" t="s">
        <v>174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 t="s">
        <v>315</v>
      </c>
      <c r="J16" s="57" t="s">
        <v>342</v>
      </c>
      <c r="K16" s="1">
        <v>0</v>
      </c>
      <c r="L16" s="1">
        <v>0</v>
      </c>
      <c r="M16" s="1" t="s">
        <v>233</v>
      </c>
    </row>
    <row r="17" spans="1:13">
      <c r="A17" s="1">
        <v>13</v>
      </c>
      <c r="B17" s="1" t="s">
        <v>260</v>
      </c>
      <c r="C17" s="7" t="s">
        <v>23</v>
      </c>
      <c r="D17" s="1" t="s">
        <v>174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 t="s">
        <v>316</v>
      </c>
      <c r="J17" s="57" t="s">
        <v>343</v>
      </c>
      <c r="K17" s="1">
        <v>0</v>
      </c>
      <c r="L17" s="1">
        <v>0</v>
      </c>
      <c r="M17" s="1" t="s">
        <v>234</v>
      </c>
    </row>
    <row r="18" spans="1:13">
      <c r="A18" s="1">
        <v>14</v>
      </c>
      <c r="B18" s="1" t="s">
        <v>261</v>
      </c>
      <c r="C18" s="7" t="s">
        <v>24</v>
      </c>
      <c r="D18" s="1" t="s">
        <v>174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 t="s">
        <v>317</v>
      </c>
      <c r="J18" s="57" t="s">
        <v>344</v>
      </c>
      <c r="K18" s="1">
        <v>0</v>
      </c>
      <c r="L18" s="1">
        <v>0</v>
      </c>
      <c r="M18" s="1" t="s">
        <v>235</v>
      </c>
    </row>
    <row r="19" spans="1:13">
      <c r="A19" s="1">
        <v>15</v>
      </c>
      <c r="B19" s="1" t="s">
        <v>262</v>
      </c>
      <c r="C19" s="7" t="s">
        <v>26</v>
      </c>
      <c r="D19" s="1" t="s">
        <v>174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 t="s">
        <v>318</v>
      </c>
      <c r="J19" s="57" t="s">
        <v>345</v>
      </c>
      <c r="K19" s="1">
        <v>0</v>
      </c>
      <c r="L19" s="1">
        <v>0</v>
      </c>
      <c r="M19" s="1" t="s">
        <v>236</v>
      </c>
    </row>
    <row r="20" spans="1:13" ht="13.8">
      <c r="A20" s="1">
        <v>16</v>
      </c>
      <c r="B20" s="1" t="s">
        <v>263</v>
      </c>
      <c r="C20" s="19" t="s">
        <v>181</v>
      </c>
      <c r="D20" s="1" t="s">
        <v>186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 t="s">
        <v>319</v>
      </c>
      <c r="J20" s="57" t="s">
        <v>346</v>
      </c>
      <c r="K20" s="1">
        <v>0</v>
      </c>
      <c r="L20" s="1">
        <v>0</v>
      </c>
      <c r="M20" s="1" t="s">
        <v>273</v>
      </c>
    </row>
    <row r="21" spans="1:13" ht="13.8">
      <c r="A21" s="1">
        <v>17</v>
      </c>
      <c r="B21" s="1" t="s">
        <v>264</v>
      </c>
      <c r="C21" s="19" t="s">
        <v>182</v>
      </c>
      <c r="D21" s="1" t="s">
        <v>186</v>
      </c>
      <c r="E21" s="1">
        <f>INDEX('!참조_ENUM'!$B$4:$B$20,MATCH(D21,'!참조_ENUM'!$C$4:$C$20,0))</f>
        <v>5</v>
      </c>
      <c r="F21" s="1">
        <v>9999</v>
      </c>
      <c r="G21" s="1">
        <v>20</v>
      </c>
      <c r="H21" s="1">
        <f t="shared" si="1"/>
        <v>200</v>
      </c>
      <c r="I21" s="1" t="s">
        <v>320</v>
      </c>
      <c r="J21" s="57" t="s">
        <v>347</v>
      </c>
      <c r="K21" s="1">
        <v>0</v>
      </c>
      <c r="L21" s="1">
        <v>0</v>
      </c>
      <c r="M21" s="1" t="s">
        <v>274</v>
      </c>
    </row>
    <row r="22" spans="1:13" ht="13.8">
      <c r="A22" s="1">
        <v>18</v>
      </c>
      <c r="B22" s="1" t="s">
        <v>265</v>
      </c>
      <c r="C22" s="19" t="s">
        <v>183</v>
      </c>
      <c r="D22" s="1" t="s">
        <v>186</v>
      </c>
      <c r="E22" s="1">
        <f>INDEX('!참조_ENUM'!$B$4:$B$20,MATCH(D22,'!참조_ENUM'!$C$4:$C$20,0))</f>
        <v>5</v>
      </c>
      <c r="F22" s="1">
        <v>9999</v>
      </c>
      <c r="G22" s="1">
        <v>50</v>
      </c>
      <c r="H22" s="1">
        <f t="shared" si="1"/>
        <v>500</v>
      </c>
      <c r="I22" s="1" t="s">
        <v>321</v>
      </c>
      <c r="J22" s="57" t="s">
        <v>348</v>
      </c>
      <c r="K22" s="1">
        <v>0</v>
      </c>
      <c r="L22" s="1">
        <v>0</v>
      </c>
      <c r="M22" s="1" t="s">
        <v>275</v>
      </c>
    </row>
    <row r="23" spans="1:13" ht="13.8">
      <c r="A23" s="1">
        <v>19</v>
      </c>
      <c r="B23" s="1" t="s">
        <v>266</v>
      </c>
      <c r="C23" s="19" t="s">
        <v>184</v>
      </c>
      <c r="D23" s="1" t="s">
        <v>186</v>
      </c>
      <c r="E23" s="1">
        <f>INDEX('!참조_ENUM'!$B$4:$B$20,MATCH(D23,'!참조_ENUM'!$C$4:$C$20,0))</f>
        <v>5</v>
      </c>
      <c r="F23" s="1">
        <v>9999</v>
      </c>
      <c r="G23" s="1">
        <v>150</v>
      </c>
      <c r="H23" s="1">
        <f t="shared" si="1"/>
        <v>1500</v>
      </c>
      <c r="I23" s="1" t="s">
        <v>322</v>
      </c>
      <c r="J23" s="57" t="s">
        <v>349</v>
      </c>
      <c r="K23" s="1">
        <v>0</v>
      </c>
      <c r="L23" s="1">
        <v>0</v>
      </c>
      <c r="M23" s="1" t="s">
        <v>276</v>
      </c>
    </row>
    <row r="24" spans="1:13" ht="13.8">
      <c r="A24" s="1">
        <v>20</v>
      </c>
      <c r="B24" s="1" t="s">
        <v>267</v>
      </c>
      <c r="C24" s="19" t="s">
        <v>185</v>
      </c>
      <c r="D24" s="1" t="s">
        <v>186</v>
      </c>
      <c r="E24" s="1">
        <f>INDEX('!참조_ENUM'!$B$4:$B$20,MATCH(D24,'!참조_ENUM'!$C$4:$C$20,0))</f>
        <v>5</v>
      </c>
      <c r="F24" s="1">
        <v>9999</v>
      </c>
      <c r="G24" s="1">
        <v>300</v>
      </c>
      <c r="H24" s="1">
        <f t="shared" si="1"/>
        <v>3000</v>
      </c>
      <c r="I24" s="1" t="s">
        <v>323</v>
      </c>
      <c r="J24" s="57" t="s">
        <v>350</v>
      </c>
      <c r="K24" s="1">
        <v>0</v>
      </c>
      <c r="L24" s="1">
        <v>0</v>
      </c>
      <c r="M24" s="1" t="s">
        <v>277</v>
      </c>
    </row>
    <row r="25" spans="1:13">
      <c r="A25" s="1">
        <v>21</v>
      </c>
      <c r="B25" s="1" t="s">
        <v>268</v>
      </c>
      <c r="C25" s="7" t="s">
        <v>27</v>
      </c>
      <c r="D25" s="1" t="s">
        <v>175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 t="s">
        <v>324</v>
      </c>
      <c r="J25" s="57" t="s">
        <v>351</v>
      </c>
      <c r="K25" s="1">
        <v>0</v>
      </c>
      <c r="L25" s="1">
        <v>0</v>
      </c>
      <c r="M25" s="1" t="s">
        <v>237</v>
      </c>
    </row>
    <row r="26" spans="1:13">
      <c r="A26" s="1">
        <v>22</v>
      </c>
      <c r="B26" s="1" t="s">
        <v>269</v>
      </c>
      <c r="C26" s="7" t="s">
        <v>28</v>
      </c>
      <c r="D26" s="1" t="s">
        <v>175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 t="s">
        <v>325</v>
      </c>
      <c r="J26" s="57" t="s">
        <v>352</v>
      </c>
      <c r="K26" s="1">
        <v>0</v>
      </c>
      <c r="L26" s="1">
        <v>0</v>
      </c>
      <c r="M26" s="1" t="s">
        <v>238</v>
      </c>
    </row>
    <row r="27" spans="1:13">
      <c r="A27" s="1">
        <v>23</v>
      </c>
      <c r="B27" s="1" t="s">
        <v>270</v>
      </c>
      <c r="C27" s="7" t="s">
        <v>30</v>
      </c>
      <c r="D27" s="1" t="s">
        <v>175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 t="s">
        <v>326</v>
      </c>
      <c r="J27" s="57" t="s">
        <v>353</v>
      </c>
      <c r="K27" s="1">
        <v>0</v>
      </c>
      <c r="L27" s="1">
        <v>0</v>
      </c>
      <c r="M27" s="1" t="s">
        <v>239</v>
      </c>
    </row>
    <row r="28" spans="1:13" ht="15.6">
      <c r="A28" s="1">
        <v>24</v>
      </c>
      <c r="B28" s="1" t="s">
        <v>271</v>
      </c>
      <c r="C28" s="16" t="s">
        <v>101</v>
      </c>
      <c r="D28" s="1" t="s">
        <v>176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 t="s">
        <v>327</v>
      </c>
      <c r="J28" s="57" t="s">
        <v>354</v>
      </c>
      <c r="K28" s="1">
        <v>0</v>
      </c>
      <c r="L28" s="1">
        <v>0</v>
      </c>
      <c r="M28" s="1" t="s">
        <v>240</v>
      </c>
    </row>
    <row r="29" spans="1:13">
      <c r="A29" s="1">
        <v>25</v>
      </c>
      <c r="B29" s="1" t="s">
        <v>178</v>
      </c>
      <c r="C29" s="7" t="s">
        <v>31</v>
      </c>
      <c r="D29" s="1" t="s">
        <v>177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 t="s">
        <v>328</v>
      </c>
      <c r="J29" s="57" t="s">
        <v>355</v>
      </c>
      <c r="K29" s="1">
        <v>0</v>
      </c>
      <c r="L29" s="1">
        <v>0</v>
      </c>
      <c r="M29" s="1" t="s">
        <v>241</v>
      </c>
    </row>
    <row r="30" spans="1:13">
      <c r="A30" s="1">
        <v>26</v>
      </c>
      <c r="B30" s="1" t="s">
        <v>179</v>
      </c>
      <c r="C30" s="7" t="s">
        <v>32</v>
      </c>
      <c r="D30" s="1" t="s">
        <v>177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 t="s">
        <v>329</v>
      </c>
      <c r="J30" s="57" t="s">
        <v>356</v>
      </c>
      <c r="K30" s="1">
        <v>0</v>
      </c>
      <c r="L30" s="1">
        <v>0</v>
      </c>
      <c r="M30" s="1" t="s">
        <v>242</v>
      </c>
    </row>
    <row r="31" spans="1:13">
      <c r="A31" s="1">
        <v>27</v>
      </c>
      <c r="B31" s="1" t="s">
        <v>180</v>
      </c>
      <c r="C31" s="7" t="s">
        <v>33</v>
      </c>
      <c r="D31" s="1" t="s">
        <v>177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 t="s">
        <v>330</v>
      </c>
      <c r="J31" s="57" t="s">
        <v>357</v>
      </c>
      <c r="K31" s="1">
        <v>0</v>
      </c>
      <c r="L31" s="1">
        <v>0</v>
      </c>
      <c r="M31" s="1" t="s">
        <v>243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4" width="16.6640625" customWidth="1"/>
    <col min="5" max="5" width="13.88671875" customWidth="1"/>
    <col min="6" max="6" width="24" customWidth="1"/>
    <col min="7" max="7" width="13.109375" customWidth="1"/>
    <col min="8" max="8" width="25.44140625" customWidth="1"/>
    <col min="9" max="9" width="63.6640625" customWidth="1"/>
  </cols>
  <sheetData>
    <row r="1" spans="1:9">
      <c r="A1" s="2" t="s">
        <v>94</v>
      </c>
    </row>
    <row r="2" spans="1:9" ht="27.6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247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201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122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226</v>
      </c>
    </row>
    <row r="6" spans="1:9">
      <c r="A6" s="1">
        <v>2</v>
      </c>
      <c r="B6" s="10" t="s">
        <v>123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226</v>
      </c>
    </row>
    <row r="7" spans="1:9">
      <c r="A7" s="1">
        <v>3</v>
      </c>
      <c r="B7" s="10" t="s">
        <v>124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226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G33" sqref="G33"/>
    </sheetView>
  </sheetViews>
  <sheetFormatPr defaultRowHeight="13.2"/>
  <cols>
    <col min="2" max="2" width="27.33203125" bestFit="1" customWidth="1"/>
    <col min="3" max="3" width="17.109375" bestFit="1" customWidth="1"/>
    <col min="4" max="4" width="30.5546875" customWidth="1"/>
    <col min="5" max="5" width="13.6640625" customWidth="1"/>
    <col min="6" max="6" width="14.109375" customWidth="1"/>
    <col min="7" max="7" width="8" bestFit="1" customWidth="1"/>
    <col min="8" max="9" width="8" customWidth="1"/>
    <col min="10" max="10" width="9.109375" customWidth="1"/>
    <col min="11" max="11" width="8" customWidth="1"/>
    <col min="12" max="12" width="5.44140625" bestFit="1" customWidth="1"/>
    <col min="13" max="14" width="6.6640625" customWidth="1"/>
    <col min="15" max="17" width="8" customWidth="1"/>
    <col min="18" max="19" width="13" customWidth="1"/>
    <col min="20" max="20" width="73.5546875" customWidth="1"/>
  </cols>
  <sheetData>
    <row r="1" spans="1:20">
      <c r="A1" s="2" t="s">
        <v>93</v>
      </c>
    </row>
    <row r="2" spans="1:20" ht="28.8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247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5.6">
      <c r="A5" s="1">
        <v>1</v>
      </c>
      <c r="B5" s="1" t="s">
        <v>125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202</v>
      </c>
    </row>
    <row r="6" spans="1:20">
      <c r="A6" s="1">
        <v>2</v>
      </c>
      <c r="B6" s="1" t="s">
        <v>126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203</v>
      </c>
    </row>
    <row r="7" spans="1:20">
      <c r="A7" s="1">
        <v>3</v>
      </c>
      <c r="B7" s="1" t="s">
        <v>127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204</v>
      </c>
    </row>
    <row r="8" spans="1:20">
      <c r="A8" s="1">
        <v>4</v>
      </c>
      <c r="B8" s="1" t="s">
        <v>128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205</v>
      </c>
    </row>
    <row r="9" spans="1:20" ht="13.8">
      <c r="A9" s="1">
        <v>5</v>
      </c>
      <c r="B9" s="1" t="s">
        <v>129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206</v>
      </c>
    </row>
    <row r="10" spans="1:20">
      <c r="A10" s="1">
        <v>6</v>
      </c>
      <c r="B10" s="1" t="s">
        <v>130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207</v>
      </c>
    </row>
    <row r="11" spans="1:20">
      <c r="A11" s="1">
        <v>7</v>
      </c>
      <c r="B11" s="1" t="s">
        <v>131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208</v>
      </c>
    </row>
    <row r="12" spans="1:20">
      <c r="A12" s="1">
        <v>8</v>
      </c>
      <c r="B12" s="1" t="s">
        <v>132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209</v>
      </c>
    </row>
    <row r="13" spans="1:20" ht="15.6">
      <c r="A13" s="1">
        <v>9</v>
      </c>
      <c r="B13" s="1" t="s">
        <v>133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210</v>
      </c>
    </row>
    <row r="14" spans="1:20" ht="13.8">
      <c r="A14" s="1">
        <v>10</v>
      </c>
      <c r="B14" s="1" t="s">
        <v>134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211</v>
      </c>
    </row>
    <row r="15" spans="1:20" ht="13.8">
      <c r="A15" s="1">
        <v>11</v>
      </c>
      <c r="B15" s="1" t="s">
        <v>135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212</v>
      </c>
    </row>
    <row r="16" spans="1:20" ht="13.8">
      <c r="A16" s="1">
        <v>12</v>
      </c>
      <c r="B16" s="1" t="s">
        <v>136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213</v>
      </c>
    </row>
    <row r="17" spans="1:20" ht="13.8">
      <c r="A17" s="1">
        <v>13</v>
      </c>
      <c r="B17" s="1" t="s">
        <v>137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214</v>
      </c>
    </row>
    <row r="18" spans="1:20" ht="13.8">
      <c r="A18" s="1">
        <v>14</v>
      </c>
      <c r="B18" s="1" t="s">
        <v>138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215</v>
      </c>
    </row>
    <row r="19" spans="1:20" ht="13.8">
      <c r="A19" s="1">
        <v>15</v>
      </c>
      <c r="B19" s="1" t="s">
        <v>139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216</v>
      </c>
    </row>
    <row r="20" spans="1:20" ht="13.8">
      <c r="A20" s="1">
        <v>16</v>
      </c>
      <c r="B20" s="1" t="s">
        <v>140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217</v>
      </c>
    </row>
    <row r="21" spans="1:20" ht="13.8">
      <c r="A21" s="1">
        <v>17</v>
      </c>
      <c r="B21" s="1" t="s">
        <v>141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218</v>
      </c>
    </row>
    <row r="22" spans="1:20" ht="13.8">
      <c r="A22" s="1">
        <v>18</v>
      </c>
      <c r="B22" s="1" t="s">
        <v>142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219</v>
      </c>
    </row>
    <row r="23" spans="1:20" ht="13.8">
      <c r="A23" s="1">
        <v>19</v>
      </c>
      <c r="B23" s="1" t="s">
        <v>143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220</v>
      </c>
    </row>
    <row r="24" spans="1:20" ht="13.8">
      <c r="A24" s="1">
        <v>20</v>
      </c>
      <c r="B24" s="1" t="s">
        <v>144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221</v>
      </c>
    </row>
    <row r="25" spans="1:20" ht="13.8">
      <c r="A25" s="1">
        <v>21</v>
      </c>
      <c r="B25" s="1" t="s">
        <v>145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222</v>
      </c>
    </row>
    <row r="26" spans="1:20" ht="13.8">
      <c r="A26" s="1">
        <v>22</v>
      </c>
      <c r="B26" s="1" t="s">
        <v>146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223</v>
      </c>
    </row>
    <row r="27" spans="1:20" ht="13.8">
      <c r="A27" s="1">
        <v>23</v>
      </c>
      <c r="B27" s="1" t="s">
        <v>147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224</v>
      </c>
    </row>
    <row r="28" spans="1:20" ht="13.8">
      <c r="A28" s="1">
        <v>24</v>
      </c>
      <c r="B28" s="1" t="s">
        <v>148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225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2024-03-11T03:47:30Z</dcterms:modified>
</cp:coreProperties>
</file>