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3B8E50C-5F2F-4DC9-A050-3B249303D05C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10" i="5" l="1"/>
  <c r="B6" i="5"/>
  <c r="B7" i="5"/>
  <c r="B8" i="5"/>
  <c r="B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<sst xmlns="http://schemas.openxmlformats.org/spreadsheetml/2006/main" count="254" uniqueCount="174">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</sst>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/>
      <sheetData sheetId="18"/>
      <sheetData sheetId="19">
        <row r="1">
          <cell r="A1" t="str">
            <v>SKILL_TYPE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A6" sqref="A6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122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123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122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123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S1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9" width="7.75" bestFit="1" customWidth="1"/>
    <col min="10" max="12" width="11.875" bestFit="1" customWidth="1"/>
    <col min="13" max="13" width="12" bestFit="1" customWidth="1"/>
    <col min="14" max="14" width="15.875" bestFit="1" customWidth="1"/>
    <col min="15" max="15" width="8.375" bestFit="1" customWidth="1"/>
    <col min="16" max="16" width="9.25" bestFit="1" customWidth="1"/>
    <col min="17" max="17" width="14.375" bestFit="1" customWidth="1"/>
    <col min="18" max="18" width="14.625" bestFit="1" customWidth="1"/>
    <col min="19" max="19" width="16.75" bestFit="1" customWidth="1"/>
  </cols>
  <sheetData>
    <row r="1" spans="1:19" x14ac:dyDescent="0.3">
      <c r="A1" t="s">
        <v>62</v>
      </c>
    </row>
    <row r="2" spans="1:19" x14ac:dyDescent="0.3">
      <c r="A2" s="1" t="s">
        <v>33</v>
      </c>
      <c r="B2" s="1" t="s">
        <v>34</v>
      </c>
      <c r="C2" s="1" t="s">
        <v>64</v>
      </c>
      <c r="D2" s="1" t="s">
        <v>35</v>
      </c>
      <c r="E2" s="1" t="s">
        <v>38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159</v>
      </c>
      <c r="K2" s="1" t="s">
        <v>158</v>
      </c>
      <c r="L2" s="1" t="s">
        <v>163</v>
      </c>
      <c r="M2" s="1" t="s">
        <v>161</v>
      </c>
      <c r="N2" s="1" t="s">
        <v>98</v>
      </c>
      <c r="O2" s="1" t="s">
        <v>71</v>
      </c>
      <c r="P2" s="1" t="s">
        <v>72</v>
      </c>
      <c r="Q2" s="1" t="s">
        <v>73</v>
      </c>
      <c r="R2" s="1" t="s">
        <v>44</v>
      </c>
      <c r="S2" s="1" t="s">
        <v>45</v>
      </c>
    </row>
    <row r="3" spans="1:19" x14ac:dyDescent="0.3">
      <c r="A3" s="2" t="s">
        <v>0</v>
      </c>
      <c r="B3" s="2" t="s">
        <v>9</v>
      </c>
      <c r="C3" s="2" t="s">
        <v>19</v>
      </c>
      <c r="D3" s="2" t="s">
        <v>36</v>
      </c>
      <c r="E3" s="2" t="s">
        <v>9</v>
      </c>
      <c r="F3" s="2" t="s">
        <v>24</v>
      </c>
      <c r="G3" s="2" t="s">
        <v>0</v>
      </c>
      <c r="H3" s="2" t="s">
        <v>0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9</v>
      </c>
    </row>
    <row r="4" spans="1:19" x14ac:dyDescent="0.3">
      <c r="A4" s="3" t="s">
        <v>12</v>
      </c>
      <c r="B4" s="3" t="s">
        <v>11</v>
      </c>
      <c r="C4" s="3" t="s">
        <v>65</v>
      </c>
      <c r="D4" s="3" t="s">
        <v>37</v>
      </c>
      <c r="E4" s="3" t="s">
        <v>39</v>
      </c>
      <c r="F4" s="3" t="s">
        <v>47</v>
      </c>
      <c r="G4" s="3" t="s">
        <v>48</v>
      </c>
      <c r="H4" s="3" t="s">
        <v>164</v>
      </c>
      <c r="I4" s="3" t="s">
        <v>49</v>
      </c>
      <c r="J4" s="3" t="s">
        <v>50</v>
      </c>
      <c r="K4" s="3" t="s">
        <v>160</v>
      </c>
      <c r="L4" s="3" t="s">
        <v>51</v>
      </c>
      <c r="M4" s="3" t="s">
        <v>162</v>
      </c>
      <c r="N4" s="3" t="s">
        <v>99</v>
      </c>
      <c r="O4" s="3" t="s">
        <v>75</v>
      </c>
      <c r="P4" s="3" t="s">
        <v>77</v>
      </c>
      <c r="Q4" s="3" t="s">
        <v>74</v>
      </c>
      <c r="R4" s="3" t="s">
        <v>52</v>
      </c>
      <c r="S4" s="3" t="s">
        <v>53</v>
      </c>
    </row>
    <row r="5" spans="1:19" x14ac:dyDescent="0.3">
      <c r="A5" s="4">
        <v>100001</v>
      </c>
      <c r="B5" s="4" t="str">
        <f>VLOOKUP(A5,pc_data!A:B,2)</f>
        <v>루시아</v>
      </c>
      <c r="C5" s="4">
        <v>10</v>
      </c>
      <c r="D5" s="4">
        <f>INDEX('!참조_ENUM'!$F$3:$F$6,MATCH(E5,'!참조_ENUM'!$G$3:$G$6,0))</f>
        <v>3</v>
      </c>
      <c r="E5" s="8" t="s">
        <v>131</v>
      </c>
      <c r="F5" s="4" t="s">
        <v>66</v>
      </c>
      <c r="G5" s="4">
        <v>0</v>
      </c>
      <c r="H5" s="4">
        <v>100004</v>
      </c>
      <c r="I5" s="4">
        <v>500</v>
      </c>
      <c r="J5" s="4">
        <v>20</v>
      </c>
      <c r="K5" s="4">
        <v>20</v>
      </c>
      <c r="L5" s="4">
        <v>10</v>
      </c>
      <c r="M5" s="4">
        <v>10</v>
      </c>
      <c r="N5" s="4">
        <v>0.01</v>
      </c>
      <c r="O5" s="4">
        <v>1</v>
      </c>
      <c r="P5" s="4">
        <v>1</v>
      </c>
      <c r="Q5" s="4">
        <v>0.1</v>
      </c>
      <c r="R5" s="4">
        <v>5</v>
      </c>
      <c r="S5" s="4" t="s">
        <v>55</v>
      </c>
    </row>
    <row r="6" spans="1:19" x14ac:dyDescent="0.3">
      <c r="A6" s="4">
        <v>100002</v>
      </c>
      <c r="B6" s="4" t="str">
        <f>VLOOKUP(A6,pc_data!A:B,2)</f>
        <v>라일라</v>
      </c>
      <c r="C6" s="4">
        <v>5</v>
      </c>
      <c r="D6" s="4">
        <f>INDEX('!참조_ENUM'!$F$3:$F$6,MATCH(E6,'!참조_ENUM'!$G$3:$G$6,0))</f>
        <v>2</v>
      </c>
      <c r="E6" s="8" t="s">
        <v>130</v>
      </c>
      <c r="F6" s="4" t="s">
        <v>67</v>
      </c>
      <c r="G6" s="4">
        <v>0</v>
      </c>
      <c r="H6" s="4">
        <v>100104</v>
      </c>
      <c r="I6" s="4">
        <v>500</v>
      </c>
      <c r="J6" s="4">
        <v>21</v>
      </c>
      <c r="K6" s="4">
        <v>21</v>
      </c>
      <c r="L6" s="4">
        <v>12</v>
      </c>
      <c r="M6" s="4">
        <v>12</v>
      </c>
      <c r="N6" s="4">
        <v>0.01</v>
      </c>
      <c r="O6" s="4">
        <v>1</v>
      </c>
      <c r="P6" s="4">
        <v>1</v>
      </c>
      <c r="Q6" s="4">
        <v>0.1</v>
      </c>
      <c r="R6" s="4">
        <v>5</v>
      </c>
      <c r="S6" s="4" t="s">
        <v>56</v>
      </c>
    </row>
    <row r="7" spans="1:19" x14ac:dyDescent="0.3">
      <c r="A7" s="4">
        <v>100003</v>
      </c>
      <c r="B7" s="4" t="str">
        <f>VLOOKUP(A7,pc_data!A:B,2)</f>
        <v>바이올렛</v>
      </c>
      <c r="C7" s="4">
        <v>5</v>
      </c>
      <c r="D7" s="4">
        <f>INDEX('!참조_ENUM'!$F$3:$F$6,MATCH(E7,'!참조_ENUM'!$G$3:$G$6,0))</f>
        <v>2</v>
      </c>
      <c r="E7" s="8" t="s">
        <v>130</v>
      </c>
      <c r="F7" s="4" t="s">
        <v>68</v>
      </c>
      <c r="G7" s="4">
        <v>0</v>
      </c>
      <c r="H7" s="4">
        <v>0</v>
      </c>
      <c r="I7" s="4">
        <v>500</v>
      </c>
      <c r="J7" s="4">
        <v>22</v>
      </c>
      <c r="K7" s="4">
        <v>22</v>
      </c>
      <c r="L7" s="4">
        <v>10</v>
      </c>
      <c r="M7" s="4">
        <v>10</v>
      </c>
      <c r="N7" s="4">
        <v>0.01</v>
      </c>
      <c r="O7" s="4">
        <v>1</v>
      </c>
      <c r="P7" s="4">
        <v>1</v>
      </c>
      <c r="Q7" s="4">
        <v>0.1</v>
      </c>
      <c r="R7" s="4">
        <v>5</v>
      </c>
      <c r="S7" s="4" t="s">
        <v>55</v>
      </c>
    </row>
    <row r="8" spans="1:19" x14ac:dyDescent="0.3">
      <c r="A8" s="4">
        <v>100004</v>
      </c>
      <c r="B8" s="4" t="str">
        <f>VLOOKUP(A8,pc_data!A:B,2)</f>
        <v>데이지</v>
      </c>
      <c r="C8" s="4">
        <v>5</v>
      </c>
      <c r="D8" s="4">
        <f>INDEX('!참조_ENUM'!$F$3:$F$6,MATCH(E8,'!참조_ENUM'!$G$3:$G$6,0))</f>
        <v>2</v>
      </c>
      <c r="E8" s="8" t="s">
        <v>130</v>
      </c>
      <c r="F8" s="4" t="s">
        <v>69</v>
      </c>
      <c r="G8" s="4">
        <v>0</v>
      </c>
      <c r="H8" s="4">
        <v>0</v>
      </c>
      <c r="I8" s="4">
        <v>500</v>
      </c>
      <c r="J8" s="4">
        <v>23</v>
      </c>
      <c r="K8" s="4">
        <v>23</v>
      </c>
      <c r="L8" s="4">
        <v>12</v>
      </c>
      <c r="M8" s="4">
        <v>12</v>
      </c>
      <c r="N8" s="4">
        <v>0.01</v>
      </c>
      <c r="O8" s="4">
        <v>1</v>
      </c>
      <c r="P8" s="4">
        <v>1</v>
      </c>
      <c r="Q8" s="4">
        <v>0.1</v>
      </c>
      <c r="R8" s="4">
        <v>5</v>
      </c>
      <c r="S8" s="4" t="s">
        <v>56</v>
      </c>
    </row>
    <row r="9" spans="1:19" x14ac:dyDescent="0.3">
      <c r="A9" s="4">
        <v>100005</v>
      </c>
      <c r="B9" s="4" t="str">
        <f>VLOOKUP(A9,pc_data!A:B,2)</f>
        <v>에일린</v>
      </c>
      <c r="C9" s="4">
        <v>1</v>
      </c>
      <c r="D9" s="4">
        <f>INDEX('!참조_ENUM'!$F$3:$F$6,MATCH(E9,'!참조_ENUM'!$G$3:$G$6,0))</f>
        <v>1</v>
      </c>
      <c r="E9" s="8" t="s">
        <v>129</v>
      </c>
      <c r="F9" s="4" t="s">
        <v>70</v>
      </c>
      <c r="G9" s="4">
        <v>0</v>
      </c>
      <c r="H9" s="4">
        <v>0</v>
      </c>
      <c r="I9" s="4">
        <v>500</v>
      </c>
      <c r="J9" s="4">
        <v>24</v>
      </c>
      <c r="K9" s="4">
        <v>24</v>
      </c>
      <c r="L9" s="4">
        <v>10</v>
      </c>
      <c r="M9" s="4">
        <v>10</v>
      </c>
      <c r="N9" s="4">
        <v>0.01</v>
      </c>
      <c r="O9" s="4">
        <v>1</v>
      </c>
      <c r="P9" s="4">
        <v>1</v>
      </c>
      <c r="Q9" s="4">
        <v>0.1</v>
      </c>
      <c r="R9" s="4">
        <v>5</v>
      </c>
      <c r="S9" s="4" t="s">
        <v>55</v>
      </c>
    </row>
    <row r="10" spans="1:19" x14ac:dyDescent="0.3">
      <c r="A10" s="4">
        <v>100006</v>
      </c>
      <c r="B10" s="4" t="str">
        <f>VLOOKUP(A10,pc_data!A:B,2)</f>
        <v>클로이</v>
      </c>
      <c r="C10" s="4">
        <v>1</v>
      </c>
      <c r="D10" s="4">
        <f>INDEX('!참조_ENUM'!$F$3:$F$6,MATCH(E10,'!참조_ENUM'!$G$3:$G$6,0))</f>
        <v>1</v>
      </c>
      <c r="E10" s="8" t="s">
        <v>129</v>
      </c>
      <c r="F10" s="4" t="s">
        <v>76</v>
      </c>
      <c r="G10" s="4">
        <v>0</v>
      </c>
      <c r="H10" s="4">
        <v>0</v>
      </c>
      <c r="I10" s="4">
        <v>500</v>
      </c>
      <c r="J10" s="4">
        <v>25</v>
      </c>
      <c r="K10" s="4">
        <v>25</v>
      </c>
      <c r="L10" s="4">
        <v>12</v>
      </c>
      <c r="M10" s="4">
        <v>12</v>
      </c>
      <c r="N10" s="4">
        <v>0.01</v>
      </c>
      <c r="O10" s="4">
        <v>1</v>
      </c>
      <c r="P10" s="4">
        <v>1</v>
      </c>
      <c r="Q10" s="4">
        <v>0.1</v>
      </c>
      <c r="R10" s="4">
        <v>5</v>
      </c>
      <c r="S10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36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107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2024-01-19T03:50:24Z</dcterms:modified>
</cp:coreProperties>
</file>