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B5F7812B-7323-4528-BC1B-A2DBE98CF57D}" xr6:coauthVersionLast="47" xr6:coauthVersionMax="47" xr10:uidLastSave="{00000000-0000-0000-0000-000000000000}"/>
  <bookViews>
    <workbookView xWindow="-120" yWindow="-120" windowWidth="38640" windowHeight="21240" activeTab="2" xr2:uid="{F10D6BEE-81F3-4849-8F4E-7B94272BEF78}"/>
  </bookViews>
  <sheets>
    <sheet name="!참조_ENUM" sheetId="1" r:id="rId1"/>
    <sheet name="npc_skill_group" sheetId="5" r:id="rId2"/>
    <sheet name="npc_skill_data" sheetId="3" r:id="rId3"/>
    <sheet name="npc_skill_onetime" sheetId="7" r:id="rId4"/>
    <sheet name="npc_skill_duration" sheetId="8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" i="1" l="1"/>
  <c r="AL5" i="1"/>
  <c r="AK5" i="1"/>
  <c r="AM4" i="1"/>
  <c r="AL4" i="1"/>
  <c r="AK4" i="1"/>
  <c r="AM3" i="1"/>
  <c r="AL3" i="1"/>
  <c r="M16" i="3" s="1"/>
  <c r="AK3" i="1"/>
  <c r="AM2" i="1"/>
  <c r="AL2" i="1"/>
  <c r="AK2" i="1"/>
  <c r="AK1" i="1"/>
  <c r="M7" i="3" l="1"/>
  <c r="M5" i="3"/>
  <c r="M6" i="3"/>
  <c r="M8" i="3"/>
  <c r="M9" i="3"/>
  <c r="M10" i="3"/>
  <c r="M11" i="3"/>
  <c r="M12" i="3"/>
  <c r="M13" i="3"/>
  <c r="M14" i="3"/>
  <c r="M15" i="3"/>
  <c r="AG6" i="1"/>
  <c r="AH6" i="1"/>
  <c r="AI6" i="1"/>
  <c r="AG7" i="1"/>
  <c r="AH7" i="1"/>
  <c r="AI7" i="1"/>
  <c r="AI5" i="1"/>
  <c r="AH5" i="1"/>
  <c r="AG5" i="1"/>
  <c r="AI4" i="1"/>
  <c r="AH4" i="1"/>
  <c r="AG4" i="1"/>
  <c r="AI3" i="1"/>
  <c r="AH3" i="1"/>
  <c r="AG3" i="1"/>
  <c r="AI2" i="1"/>
  <c r="AH2" i="1"/>
  <c r="AG2" i="1"/>
  <c r="AG1" i="1"/>
  <c r="B16" i="5"/>
  <c r="B15" i="5"/>
  <c r="B14" i="5"/>
  <c r="B13" i="5"/>
  <c r="B6" i="5"/>
  <c r="B7" i="5"/>
  <c r="B8" i="5"/>
  <c r="B9" i="5"/>
  <c r="B10" i="5"/>
  <c r="B11" i="5"/>
  <c r="B12" i="5"/>
  <c r="B5" i="5"/>
  <c r="U9" i="1" l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A76" i="1"/>
  <c r="B76" i="1"/>
  <c r="C76" i="1"/>
  <c r="A77" i="1"/>
  <c r="B77" i="1"/>
  <c r="C77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U8" i="1"/>
  <c r="V8" i="1"/>
  <c r="W8" i="1"/>
  <c r="U5" i="1"/>
  <c r="V5" i="1"/>
  <c r="W5" i="1"/>
  <c r="U6" i="1"/>
  <c r="V6" i="1"/>
  <c r="W6" i="1"/>
  <c r="U7" i="1"/>
  <c r="V7" i="1"/>
  <c r="W7" i="1"/>
  <c r="AC9" i="1"/>
  <c r="AD9" i="1"/>
  <c r="AE9" i="1"/>
  <c r="AC10" i="1"/>
  <c r="AD10" i="1"/>
  <c r="AE10" i="1"/>
  <c r="U4" i="1"/>
  <c r="V4" i="1"/>
  <c r="W4" i="1"/>
  <c r="AE8" i="1"/>
  <c r="AD8" i="1"/>
  <c r="AC8" i="1"/>
  <c r="AE7" i="1"/>
  <c r="AD7" i="1"/>
  <c r="AC7" i="1"/>
  <c r="AE6" i="1"/>
  <c r="AD6" i="1"/>
  <c r="AC6" i="1"/>
  <c r="AE5" i="1"/>
  <c r="AD5" i="1"/>
  <c r="AC5" i="1"/>
  <c r="AE4" i="1"/>
  <c r="AD4" i="1"/>
  <c r="AC4" i="1"/>
  <c r="AE3" i="1"/>
  <c r="AD3" i="1"/>
  <c r="AC3" i="1"/>
  <c r="AE2" i="1"/>
  <c r="AD2" i="1"/>
  <c r="AC2" i="1"/>
  <c r="AC1" i="1"/>
  <c r="AA6" i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Q4" i="1"/>
  <c r="R4" i="1"/>
  <c r="S4" i="1"/>
  <c r="Q5" i="1"/>
  <c r="R5" i="1"/>
  <c r="S5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G4" i="1"/>
  <c r="G5" i="1"/>
  <c r="G6" i="1"/>
  <c r="G7" i="1"/>
  <c r="G8" i="1"/>
  <c r="G9" i="1"/>
  <c r="G10" i="1"/>
  <c r="G11" i="1"/>
  <c r="G12" i="1"/>
  <c r="G13" i="1"/>
  <c r="F5" i="1"/>
  <c r="F4" i="1"/>
  <c r="F3" i="1"/>
  <c r="F6" i="1"/>
  <c r="F7" i="1"/>
  <c r="F8" i="1"/>
  <c r="F9" i="1"/>
  <c r="F10" i="1"/>
  <c r="F11" i="1"/>
  <c r="F12" i="1"/>
  <c r="F13" i="1"/>
  <c r="E4" i="1"/>
  <c r="C8" i="7" l="1"/>
  <c r="C7" i="7"/>
  <c r="C6" i="7"/>
  <c r="C16" i="7"/>
  <c r="C15" i="7"/>
  <c r="C14" i="7"/>
  <c r="C11" i="7"/>
  <c r="C13" i="7"/>
  <c r="C12" i="7"/>
  <c r="C10" i="7"/>
  <c r="C9" i="7"/>
  <c r="J13" i="3"/>
  <c r="J7" i="3"/>
  <c r="E16" i="7"/>
  <c r="E15" i="7"/>
  <c r="E14" i="7"/>
  <c r="J12" i="3"/>
  <c r="J11" i="3"/>
  <c r="E13" i="7"/>
  <c r="E12" i="7"/>
  <c r="J15" i="3"/>
  <c r="J14" i="3"/>
  <c r="E8" i="7"/>
  <c r="E11" i="7"/>
  <c r="E10" i="7"/>
  <c r="E9" i="7"/>
  <c r="E7" i="7"/>
  <c r="J6" i="3"/>
  <c r="E6" i="7"/>
  <c r="J5" i="3"/>
  <c r="E5" i="7"/>
  <c r="J10" i="3"/>
  <c r="J16" i="3"/>
  <c r="J9" i="3"/>
  <c r="J8" i="3"/>
  <c r="E6" i="8"/>
  <c r="E7" i="8"/>
  <c r="C6" i="8"/>
  <c r="C7" i="8"/>
  <c r="L7" i="8"/>
  <c r="O6" i="8"/>
  <c r="L6" i="8"/>
  <c r="L5" i="8"/>
  <c r="C5" i="7"/>
  <c r="E5" i="8"/>
  <c r="H6" i="7"/>
  <c r="C5" i="8"/>
  <c r="H5" i="7"/>
  <c r="O5" i="8"/>
  <c r="E11" i="1"/>
  <c r="E12" i="1"/>
  <c r="E13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E10" i="1"/>
  <c r="E9" i="1"/>
  <c r="E8" i="1"/>
  <c r="E7" i="1"/>
  <c r="E6" i="1"/>
  <c r="E5" i="1"/>
  <c r="G3" i="1"/>
  <c r="O7" i="8" s="1"/>
  <c r="E3" i="1"/>
  <c r="G2" i="1"/>
  <c r="F2" i="1"/>
  <c r="E2" i="1"/>
  <c r="E1" i="1"/>
  <c r="A3" i="1"/>
  <c r="B3" i="1"/>
  <c r="C3" i="1"/>
  <c r="A4" i="1"/>
  <c r="B4" i="1"/>
  <c r="C4" i="1"/>
  <c r="C2" i="1"/>
  <c r="B2" i="1"/>
  <c r="A2" i="1"/>
  <c r="A1" i="1"/>
  <c r="F13" i="3" l="1"/>
  <c r="F12" i="3"/>
  <c r="F14" i="3"/>
  <c r="F11" i="3"/>
  <c r="F8" i="3"/>
  <c r="F7" i="3"/>
  <c r="F10" i="3"/>
  <c r="F15" i="3"/>
  <c r="F9" i="3"/>
  <c r="F5" i="3"/>
  <c r="F6" i="3"/>
  <c r="F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A0341CE-4603-4C1C-9A7A-ADFC24B41E05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EE7122EB-EAC8-42E0-9EB4-7EF2C09FD5E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P4" authorId="0" shapeId="0" xr:uid="{C4E1541C-0E12-4018-8C01-D7987E492A40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R4" authorId="0" shapeId="0" xr:uid="{1A9C35B8-9566-4F80-AE25-5ABF4CCA039E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4" authorId="0" shapeId="0" xr:uid="{9808AA2D-A785-4CE3-AFCE-D74ED469C7D5}">
      <text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시간
</t>
        </r>
        <r>
          <rPr>
            <b/>
            <sz val="9"/>
            <color indexed="81"/>
            <rFont val="Tahoma"/>
            <family val="2"/>
          </rPr>
          <t xml:space="preserve">0 : loop
0 </t>
        </r>
        <r>
          <rPr>
            <b/>
            <sz val="9"/>
            <color indexed="81"/>
            <rFont val="돋움"/>
            <family val="3"/>
            <charset val="129"/>
          </rPr>
          <t>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시간만큼만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유지</t>
        </r>
      </text>
    </comment>
  </commentList>
</comments>
</file>

<file path=xl/sharedStrings.xml><?xml version="1.0" encoding="utf-8"?>
<sst xmlns="http://schemas.openxmlformats.org/spreadsheetml/2006/main" count="288" uniqueCount="142">
  <si>
    <t>int</t>
    <phoneticPr fontId="1" type="noConversion"/>
  </si>
  <si>
    <t>스킬 인덱스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</si>
  <si>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</si>
  <si>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</si>
  <si>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</si>
  <si>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</si>
  <si>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</si>
  <si>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</si>
  <si>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</si>
  <si>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</si>
  <si>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</si>
  <si>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</si>
  <si>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</si>
  <si>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</si>
  <si>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</si>
  <si>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</si>
  <si>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</si>
  <si>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</si>
  <si>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스킬 그룹 ID</t>
    <phoneticPr fontId="1" type="noConversion"/>
  </si>
  <si>
    <t>쿨타임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</si>
  <si>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</si>
  <si>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</si>
  <si>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</si>
  <si>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</si>
  <si>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</si>
  <si>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</si>
  <si>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</si>
  <si>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npc 스킬 그룹 인덱스</t>
    <phoneticPr fontId="1" type="noConversion"/>
  </si>
  <si>
    <t>npc_skill_group_id</t>
    <phoneticPr fontId="1" type="noConversion"/>
  </si>
  <si>
    <t>#script</t>
    <phoneticPr fontId="1" type="noConversion"/>
  </si>
  <si>
    <t>스킬 설명(기획)</t>
    <phoneticPr fontId="1" type="noConversion"/>
  </si>
  <si>
    <t>npc_skill_id</t>
    <phoneticPr fontId="1" type="noConversion"/>
  </si>
  <si>
    <t>projectile_speed</t>
    <phoneticPr fontId="1" type="noConversion"/>
  </si>
  <si>
    <t>value</t>
    <phoneticPr fontId="1" type="noConversion"/>
  </si>
  <si>
    <t>절대값</t>
    <phoneticPr fontId="1" type="noConversion"/>
  </si>
  <si>
    <t>Npc_Skill_Group</t>
    <phoneticPr fontId="1" type="noConversion"/>
  </si>
  <si>
    <t>Npc_Skill_Data</t>
    <phoneticPr fontId="1" type="noConversion"/>
  </si>
  <si>
    <t>타겟 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</si>
  <si>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</si>
  <si>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</si>
  <si>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</si>
  <si>
    <t>일회성 스킬 효과 인덱스</t>
    <phoneticPr fontId="1" type="noConversion"/>
  </si>
  <si>
    <t>Npc_Skill_Onetime_Data</t>
    <phoneticPr fontId="1" type="noConversion"/>
  </si>
  <si>
    <t>npc_skill_onetime_id</t>
    <phoneticPr fontId="1" type="noConversion"/>
  </si>
  <si>
    <t>지속성 스킬 효과 인덱스</t>
    <phoneticPr fontId="1" type="noConversion"/>
  </si>
  <si>
    <t>Npc_Skill_Duration_Data</t>
    <phoneticPr fontId="1" type="noConversion"/>
  </si>
  <si>
    <t>npc_skill_duration_id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</si>
  <si>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</si>
  <si>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</si>
  <si>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</si>
  <si>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</si>
  <si>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</si>
  <si>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지속성 효과 타입</t>
    <phoneticPr fontId="1" type="noConversion"/>
  </si>
  <si>
    <t>ENUM:DURATION_EFFECT_TYPE:NONE</t>
    <phoneticPr fontId="1" type="noConversion"/>
  </si>
  <si>
    <t>duration_effect_type</t>
    <phoneticPr fontId="1" type="noConversion"/>
  </si>
  <si>
    <t>지속성 효과 타입(기획)</t>
    <phoneticPr fontId="1" type="noConversion"/>
  </si>
  <si>
    <t>#duration_effect_type</t>
    <phoneticPr fontId="1" type="noConversion"/>
  </si>
  <si>
    <t>지속성 방식 타입</t>
    <phoneticPr fontId="1" type="noConversion"/>
  </si>
  <si>
    <t>지속성 방식 타입(기획)</t>
    <phoneticPr fontId="1" type="noConversion"/>
  </si>
  <si>
    <t>지속 시간</t>
    <phoneticPr fontId="1" type="noConversion"/>
  </si>
  <si>
    <t>지속 횟수</t>
    <phoneticPr fontId="1" type="noConversion"/>
  </si>
  <si>
    <t>ENUM:PERSISTENCE_TYPE:NONE</t>
    <phoneticPr fontId="1" type="noConversion"/>
  </si>
  <si>
    <t>persistence_type</t>
    <phoneticPr fontId="1" type="noConversion"/>
  </si>
  <si>
    <t>#persistence_type</t>
    <phoneticPr fontId="1" type="noConversion"/>
  </si>
  <si>
    <t>time</t>
    <phoneticPr fontId="1" type="noConversion"/>
  </si>
  <si>
    <t>count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</si>
  <si>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</si>
  <si>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</si>
  <si>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</si>
  <si>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</si>
  <si>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</si>
  <si>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</si>
  <si>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</si>
  <si>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</si>
  <si>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</si>
  <si>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효과 비중</t>
    <phoneticPr fontId="1" type="noConversion"/>
  </si>
  <si>
    <t>effect_weight</t>
    <phoneticPr fontId="1" type="noConversion"/>
  </si>
  <si>
    <t>이벤트 이름</t>
    <phoneticPr fontId="1" type="noConversion"/>
  </si>
  <si>
    <t>event_name</t>
    <phoneticPr fontId="1" type="noConversion"/>
  </si>
  <si>
    <t>이펙트 프리팹</t>
    <phoneticPr fontId="1" type="noConversion"/>
  </si>
  <si>
    <t>effect_path</t>
    <phoneticPr fontId="1" type="noConversion"/>
  </si>
  <si>
    <t>발사체 타입</t>
    <phoneticPr fontId="1" type="noConversion"/>
  </si>
  <si>
    <t>발사체 타입(기획)</t>
    <phoneticPr fontId="1" type="noConversion"/>
  </si>
  <si>
    <t>ENUM:PROJECTILE_TYPE:NONE</t>
    <phoneticPr fontId="1" type="noConversion"/>
  </si>
  <si>
    <t>projectile_type</t>
    <phoneticPr fontId="1" type="noConversion"/>
  </si>
  <si>
    <t>#projectile_type</t>
    <phoneticPr fontId="1" type="noConversion"/>
  </si>
  <si>
    <t>발사체 속도</t>
    <phoneticPr fontId="1" type="noConversion"/>
  </si>
  <si>
    <t>이펙트 지속시간</t>
    <phoneticPr fontId="1" type="noConversion"/>
  </si>
  <si>
    <t>effect_duration</t>
    <phoneticPr fontId="1" type="noConversion"/>
  </si>
  <si>
    <t>반복 일회성 효과</t>
    <phoneticPr fontId="1" type="noConversion"/>
  </si>
  <si>
    <t>반복 주기</t>
    <phoneticPr fontId="1" type="noConversion"/>
  </si>
  <si>
    <t>종료 일회성 효과</t>
    <phoneticPr fontId="1" type="noConversion"/>
  </si>
  <si>
    <t>repeat_npc_onetime_ids</t>
    <phoneticPr fontId="1" type="noConversion"/>
  </si>
  <si>
    <t>repeat_interval</t>
    <phoneticPr fontId="1" type="noConversion"/>
  </si>
  <si>
    <t>finish_npc_onetime_ids</t>
    <phoneticPr fontId="1" type="noConversion"/>
  </si>
  <si>
    <t>Assets/AssetResources/Prefabs/Effects/Skill/SkillEffect_Normal_Melee_Impact</t>
  </si>
  <si>
    <t>Assets/AssetResources/Prefabs/Effects/Skill/SkillEffect_Duration_Poison</t>
    <phoneticPr fontId="1" type="noConversion"/>
  </si>
  <si>
    <t>중첩 가능</t>
    <phoneticPr fontId="1" type="noConversion"/>
  </si>
  <si>
    <t>is_overlapable</t>
  </si>
  <si>
    <t>Assets/AssetResources/Prefabs/Effects/Skill/SkillEffect_Duration_DamageReduce</t>
    <phoneticPr fontId="1" type="noConversion"/>
  </si>
  <si>
    <t>Assets/AssetResources/Prefabs/Effects/Skill/SkillEffect_Duration_Stun</t>
    <phoneticPr fontId="1" type="noConversion"/>
  </si>
  <si>
    <t>빙결</t>
  </si>
  <si>
    <t>시간 지속</t>
  </si>
  <si>
    <t>타겟의 발 밑에서 즉시 효과 발동</t>
  </si>
  <si>
    <t>NONE</t>
  </si>
  <si>
    <t>Assets/AssetResources/Prefabs/Effects/Skill/SkillEffect_Duration_Freeze</t>
  </si>
  <si>
    <t>hit</t>
  </si>
  <si>
    <t>스킬 사용처(기획)</t>
    <phoneticPr fontId="1" type="noConversion"/>
  </si>
  <si>
    <t>#skill</t>
    <phoneticPr fontId="1" type="noConversion"/>
  </si>
  <si>
    <t>attack 01</t>
  </si>
  <si>
    <t>attack 02</t>
  </si>
  <si>
    <t>attack 03</t>
  </si>
  <si>
    <t>attack 04</t>
  </si>
  <si>
    <t>attack 05</t>
  </si>
  <si>
    <t>attack 06</t>
  </si>
  <si>
    <t>attack 07</t>
  </si>
  <si>
    <t>attack 08</t>
  </si>
  <si>
    <t>1_attack_1</t>
  </si>
  <si>
    <t>1_attack_2</t>
  </si>
  <si>
    <t>shoot</t>
    <phoneticPr fontId="1" type="noConversion"/>
  </si>
  <si>
    <t>공격력을 기준으로 배율 계산을 하기 위한 수치</t>
  </si>
  <si>
    <t>1_attack_2</t>
    <phoneticPr fontId="1" type="noConversion"/>
  </si>
  <si>
    <t>적타겟/근접공격/데미지</t>
    <phoneticPr fontId="1" type="noConversion"/>
  </si>
  <si>
    <t>적타겟/원거리공격/데미지</t>
    <phoneticPr fontId="1" type="noConversion"/>
  </si>
  <si>
    <t>스킬 아이콘</t>
    <phoneticPr fontId="1" type="noConversion"/>
  </si>
  <si>
    <t>icon</t>
    <phoneticPr fontId="1" type="noConversion"/>
  </si>
  <si>
    <t>Assets/AssetResources/Prefabs/Effects/Skill/Right/SkillEffect_Normal_Fireball</t>
  </si>
  <si>
    <t>스킬 타입</t>
    <phoneticPr fontId="1" type="noConversion"/>
  </si>
  <si>
    <t>ENUM:SKILL_TYPE:NONE</t>
    <phoneticPr fontId="1" type="noConversion"/>
  </si>
  <si>
    <t>Skill_Type</t>
    <phoneticPr fontId="1" type="noConversion"/>
  </si>
  <si>
    <t>세컨 타겟 룰</t>
  </si>
  <si>
    <t>세컨 타겟 룰(기획)</t>
  </si>
  <si>
    <t>세컨 타겟 카운트</t>
  </si>
  <si>
    <t>ENUM:SECOND_TARGET_RULE_TYPE:NONE</t>
  </si>
  <si>
    <t>string</t>
  </si>
  <si>
    <t>int</t>
  </si>
  <si>
    <t>second_target_rule</t>
  </si>
  <si>
    <t>#second_target_rule</t>
  </si>
  <si>
    <t>세컨 타겟 반경</t>
  </si>
  <si>
    <t>double</t>
  </si>
  <si>
    <t>second_target_range</t>
    <phoneticPr fontId="1" type="noConversion"/>
  </si>
  <si>
    <t>max_second_target_count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</si>
</sst>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4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9" xfId="0" applyBorder="1" applyProtection="1">
      <alignment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2" xfId="0" applyFont="1" applyFill="1" applyBorder="1" applyAlignment="1" applyProtection="1">
      <alignment horizontal="center" vertical="center"/>
      <protection locked="0"/>
    </xf>
    <xf numFmtId="0" fontId="0" fillId="0" borderId="12" xfId="0" applyBorder="1" applyProtection="1">
      <alignment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0" borderId="14" xfId="0" applyBorder="1" applyProtection="1">
      <alignment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Protection="1">
      <alignment vertical="center"/>
      <protection locked="0"/>
    </xf>
    <xf numFmtId="0" fontId="0" fillId="6" borderId="4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12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12" xfId="0" applyFill="1" applyBorder="1" applyProtection="1">
      <alignment vertical="center"/>
      <protection locked="0"/>
    </xf>
    <xf numFmtId="0" fontId="0" fillId="6" borderId="14" xfId="0" applyFill="1" applyBorder="1" applyProtection="1">
      <alignment vertical="center"/>
      <protection locked="0"/>
    </xf>
    <xf numFmtId="0" fontId="0" fillId="6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2.xlsx" TargetMode="External"/><Relationship Id="rId1" Type="http://schemas.openxmlformats.org/officeDocument/2006/relationships/externalLinkPath" Target="Enums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임의 타겟 선택</v>
          </cell>
        </row>
        <row r="5">
          <cell r="A5" t="str">
            <v>SELF</v>
          </cell>
          <cell r="B5">
            <v>1</v>
          </cell>
          <cell r="C5" t="str">
            <v>자신 선택</v>
          </cell>
        </row>
        <row r="6">
          <cell r="A6" t="str">
            <v>ALL</v>
          </cell>
          <cell r="B6">
            <v>2</v>
          </cell>
          <cell r="C6" t="str">
            <v>전체 선택</v>
          </cell>
        </row>
        <row r="7">
          <cell r="A7" t="str">
            <v>ALL_WITHOUT_ME</v>
          </cell>
          <cell r="B7">
            <v>3</v>
          </cell>
          <cell r="C7" t="str">
            <v>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가장 거리가 먼 적 선택 (순번 컬럼을 연동하여 뒤에서부터의 순서대로)</v>
          </cell>
        </row>
        <row r="12">
          <cell r="A12" t="str">
            <v>LOWEST_LIFE_VALUE</v>
          </cell>
          <cell r="B12">
            <v>3001</v>
          </cell>
          <cell r="C12" t="str">
            <v>남은 체력이 가장 낮은 타겟 선택</v>
          </cell>
        </row>
        <row r="13">
          <cell r="A13" t="str">
            <v>LOWEST_ATTACK</v>
          </cell>
          <cell r="B13">
            <v>3003</v>
          </cell>
          <cell r="C13" t="str">
            <v>공격력이 가장 낮은 타겟 선택</v>
          </cell>
        </row>
        <row r="14">
          <cell r="A14" t="str">
            <v>LOWEST_DEFENSE</v>
          </cell>
          <cell r="B14">
            <v>3004</v>
          </cell>
          <cell r="C14" t="str">
            <v>방어력이 가장 낮은 타겟 선택</v>
          </cell>
        </row>
        <row r="15">
          <cell r="A15" t="str">
            <v>HIGHEST_ATTACK</v>
          </cell>
          <cell r="B15">
            <v>2003</v>
          </cell>
          <cell r="C15" t="str">
            <v>공격력이 가장 높은 타겟 선택</v>
          </cell>
        </row>
        <row r="16">
          <cell r="A16" t="str">
            <v>HIGHEST_DEFENSE</v>
          </cell>
          <cell r="B16">
            <v>2004</v>
          </cell>
          <cell r="C16" t="str">
            <v>방어력이 가장 높은 타겟 선택</v>
          </cell>
        </row>
        <row r="17">
          <cell r="A17" t="str">
            <v>APPROACH</v>
          </cell>
          <cell r="B17">
            <v>9999</v>
          </cell>
          <cell r="C17" t="str">
            <v>가장 가까운 상대 타겟 선택(화면상에서 적에게 접근하기 위한 용도)</v>
          </cell>
        </row>
        <row r="18">
          <cell r="A18" t="str">
            <v>LEADER_HIGH_PRIORITY</v>
          </cell>
          <cell r="B18">
            <v>1001</v>
          </cell>
          <cell r="C18" t="str">
            <v>리더 선택</v>
          </cell>
        </row>
        <row r="19">
          <cell r="A19" t="str">
            <v>HIGHEST_LIFE_VALUE</v>
          </cell>
          <cell r="B19">
            <v>2001</v>
          </cell>
          <cell r="C19" t="str">
            <v>남은 체력이 가장 많은 타겟 선택</v>
          </cell>
        </row>
        <row r="20">
          <cell r="A20" t="str">
            <v>HIGHEST_LIFE_RATE</v>
          </cell>
          <cell r="B20">
            <v>2002</v>
          </cell>
          <cell r="C20" t="str">
            <v>남은 체력 비율이 가장 높은 타겟 선택</v>
          </cell>
        </row>
        <row r="21">
          <cell r="A21" t="str">
            <v>HIGHEST_ACCURACY</v>
          </cell>
          <cell r="B21">
            <v>2006</v>
          </cell>
          <cell r="C21" t="str">
            <v>명중률이 가장 높은 타겟 선택 (명중률 속성이 있다면)</v>
          </cell>
        </row>
        <row r="22">
          <cell r="A22" t="str">
            <v>HIGHEST_EVASION</v>
          </cell>
          <cell r="B22">
            <v>2007</v>
          </cell>
          <cell r="C22" t="str">
            <v>회피율이 가장 높은 타겟 선택 (회피율 속성이 있다면)</v>
          </cell>
        </row>
        <row r="23">
          <cell r="A23" t="str">
            <v>HIGHEST_LIFE_VALUE_HUMAN</v>
          </cell>
          <cell r="B23">
            <v>2008</v>
          </cell>
          <cell r="C23" t="str">
            <v>남은 체력이 가장 높은 인간 종족 선택</v>
          </cell>
        </row>
        <row r="24">
          <cell r="A24" t="str">
            <v>HIGHEST_LIFE_VALUE_ELF</v>
          </cell>
          <cell r="B24">
            <v>2009</v>
          </cell>
          <cell r="C24" t="str">
            <v>남은 체력이 가장 높은 엘프 종족 선택</v>
          </cell>
        </row>
        <row r="25">
          <cell r="A25" t="str">
            <v>HIGHEST_LIFE_VALUE_WEREBEAST</v>
          </cell>
          <cell r="B25">
            <v>2010</v>
          </cell>
          <cell r="C25" t="str">
            <v>남은 체력이 가장 높은 수인 종족 선택</v>
          </cell>
        </row>
        <row r="26">
          <cell r="A26" t="str">
            <v>HIGHEST_LIFE_VALUE_ANDROID</v>
          </cell>
          <cell r="B26">
            <v>2011</v>
          </cell>
          <cell r="C26" t="str">
            <v>남은 체력이 가장 높은 안드로이드 선택</v>
          </cell>
        </row>
        <row r="27">
          <cell r="A27" t="str">
            <v>HIGHEST_LIFE_VALUE_DEVIL</v>
          </cell>
          <cell r="B27">
            <v>2012</v>
          </cell>
          <cell r="C27" t="str">
            <v>남은 체력이 가장 높은 악마 선택</v>
          </cell>
        </row>
        <row r="28">
          <cell r="A28" t="str">
            <v>HIGHEST_LIFE_VALUE_ANGEL</v>
          </cell>
          <cell r="B28">
            <v>2013</v>
          </cell>
          <cell r="C28" t="str">
            <v>남은 체력이 가장 높은 천사 선택</v>
          </cell>
        </row>
        <row r="29">
          <cell r="A29" t="str">
            <v>HIGHEST_LIFE_VALUE_WITHOUT_ME</v>
          </cell>
          <cell r="B29">
            <v>2014</v>
          </cell>
          <cell r="C29" t="str">
            <v>자신을 제외한 체력이 가장 높은 타겟 선택</v>
          </cell>
        </row>
        <row r="30">
          <cell r="A30" t="str">
            <v>HIGHEST_LIFE_RATE_WITHOUT_ME</v>
          </cell>
          <cell r="B30">
            <v>2015</v>
          </cell>
          <cell r="C30" t="str">
            <v>자신을 제외한 체력 비율이 가장 높은 타겟 선택</v>
          </cell>
        </row>
        <row r="31">
          <cell r="A31" t="str">
            <v>HIGHEST_ATTACK_WITHOUT_ME</v>
          </cell>
          <cell r="B31">
            <v>2016</v>
          </cell>
          <cell r="C31" t="str">
            <v>자신을 제외한 공격력이 가장 높은 타겟 선택</v>
          </cell>
        </row>
        <row r="32">
          <cell r="A32" t="str">
            <v>HIGHEST_DEFENSE_WITHOUT_ME</v>
          </cell>
          <cell r="B32">
            <v>2017</v>
          </cell>
          <cell r="C32" t="str">
            <v>자신을 제외한 방어력이 가장 높은 타겟 선택</v>
          </cell>
        </row>
        <row r="33">
          <cell r="A33" t="str">
            <v>HIGHEST_RAPIDITY_WITHOUT_ME</v>
          </cell>
          <cell r="B33">
            <v>2018</v>
          </cell>
          <cell r="C33" t="str">
            <v>자신을 제외한 공속이 가장 높은 타겟 선택</v>
          </cell>
        </row>
        <row r="34">
          <cell r="A34" t="str">
            <v>HIGHEST_ACCURACY_WITHOUT_ME</v>
          </cell>
          <cell r="B34">
            <v>2019</v>
          </cell>
          <cell r="C34" t="str">
            <v>자신을 제외한 명중률이 가장 높은 타겟 선택 (명중률 속성이 있다면)</v>
          </cell>
        </row>
        <row r="35">
          <cell r="A35" t="str">
            <v>HIGHEST_EVASION_WITHOUT_ME</v>
          </cell>
          <cell r="B35">
            <v>2020</v>
          </cell>
          <cell r="C35" t="str">
            <v>자신을 제외한 회피율이 가장 높은 타겟 선택 (회피율 속성이 있다면)</v>
          </cell>
        </row>
        <row r="36">
          <cell r="A36" t="str">
            <v>LOWEST_LIFE_RATE</v>
          </cell>
          <cell r="B36">
            <v>3002</v>
          </cell>
          <cell r="C36" t="str">
            <v>남은 체력 비율이 가장 낮은 타겟 선택</v>
          </cell>
        </row>
        <row r="37">
          <cell r="A37" t="str">
            <v>LOWEST_ACCUM_RAPIDITY_POINT</v>
          </cell>
          <cell r="B37">
            <v>3005</v>
          </cell>
          <cell r="C37" t="str">
            <v>속도게이지가 가장 낮은 타겟 선택</v>
          </cell>
        </row>
        <row r="38">
          <cell r="A38" t="str">
            <v>LOWEST_ACCURACY</v>
          </cell>
          <cell r="B38">
            <v>3006</v>
          </cell>
          <cell r="C38" t="str">
            <v>명중률이 가장 낮은 타겟 선택</v>
          </cell>
        </row>
        <row r="39">
          <cell r="A39" t="str">
            <v>LOWEST_EVASION</v>
          </cell>
          <cell r="B39">
            <v>3007</v>
          </cell>
          <cell r="C39" t="str">
            <v>회피율이 가장 낮은 타겟 선택</v>
          </cell>
        </row>
        <row r="40">
          <cell r="A40" t="str">
            <v>LOWEST_LIFE_VALUE_HUMAN</v>
          </cell>
          <cell r="B40">
            <v>3008</v>
          </cell>
          <cell r="C40" t="str">
            <v>남은 체력이 가장 낮은 인간 종족 선택</v>
          </cell>
        </row>
        <row r="41">
          <cell r="A41" t="str">
            <v>LOWEST_LIFE_VALUE_ELF</v>
          </cell>
          <cell r="B41">
            <v>3009</v>
          </cell>
          <cell r="C41" t="str">
            <v>남은 체력이 가장 낮은 엘프 종족 선택</v>
          </cell>
        </row>
        <row r="42">
          <cell r="A42" t="str">
            <v>LOWEST_LIFE_VALUE_WEREBEAST</v>
          </cell>
          <cell r="B42">
            <v>3010</v>
          </cell>
          <cell r="C42" t="str">
            <v>남은 체력이 가장 낮은 수인 종족 선택</v>
          </cell>
        </row>
        <row r="43">
          <cell r="A43" t="str">
            <v>LOWEST_LIFE_VALUE_ANDROID</v>
          </cell>
          <cell r="B43">
            <v>3011</v>
          </cell>
          <cell r="C43" t="str">
            <v>남은 체력이 가장 낮은 안드로이드 선택</v>
          </cell>
        </row>
        <row r="44">
          <cell r="A44" t="str">
            <v>LOWEST_LIFE_VALUE_DEVIL</v>
          </cell>
          <cell r="B44">
            <v>3012</v>
          </cell>
          <cell r="C44" t="str">
            <v>남은 체력이 가장 낮은 악마 종족 선택</v>
          </cell>
        </row>
        <row r="45">
          <cell r="A45" t="str">
            <v>LOWEST_LIFE_VALUE_ANGEL</v>
          </cell>
          <cell r="B45">
            <v>3013</v>
          </cell>
          <cell r="C45" t="str">
            <v>남은 체력이 가장 낮은 천사 종족 선택</v>
          </cell>
        </row>
        <row r="46">
          <cell r="A46" t="str">
            <v>LOWEST_LIFE_VALUE_WITHOUT_ME</v>
          </cell>
          <cell r="B46">
            <v>3014</v>
          </cell>
          <cell r="C46" t="str">
            <v>자신을 제외한 남은 체력이 가장 낮은 타겟 선택</v>
          </cell>
        </row>
        <row r="47">
          <cell r="A47" t="str">
            <v>LOWEST_LIFE_RATE_WITHOUT_ME</v>
          </cell>
          <cell r="B47">
            <v>3015</v>
          </cell>
          <cell r="C47" t="str">
            <v>자신을 제외한 남은 체력 비율이 가장 낮은 타겟 선택</v>
          </cell>
        </row>
        <row r="48">
          <cell r="A48" t="str">
            <v>LOWEST_ATTACK_WITHOUT_ME</v>
          </cell>
          <cell r="B48">
            <v>3016</v>
          </cell>
          <cell r="C48" t="str">
            <v>자신을 제외한 공격력이 가장 낮은 타겟 선택</v>
          </cell>
        </row>
        <row r="49">
          <cell r="A49" t="str">
            <v>LOWEST_DEFENSE_WITHOUT_ME</v>
          </cell>
          <cell r="B49">
            <v>3017</v>
          </cell>
          <cell r="C49" t="str">
            <v>자신을 제외한 방어력이 가장 낮은 타겟 선택</v>
          </cell>
        </row>
        <row r="50">
          <cell r="A50" t="str">
            <v>LOWEST_RAPIDITY_WITHOUT_ME</v>
          </cell>
          <cell r="B50">
            <v>3018</v>
          </cell>
          <cell r="C50" t="str">
            <v>자신을 제외한 공속이 가장 낮은 타겟 선택</v>
          </cell>
        </row>
        <row r="51">
          <cell r="A51" t="str">
            <v>LOWEST_ACCURACY_WITHOUT_ME</v>
          </cell>
          <cell r="B51">
            <v>3019</v>
          </cell>
          <cell r="C51" t="str">
            <v>자신을 제외한 명중률이 가장 낮은 타겟 선택</v>
          </cell>
        </row>
        <row r="52">
          <cell r="A52" t="str">
            <v>LOWEST_EVASION_WITHOUT_ME</v>
          </cell>
          <cell r="B52">
            <v>3020</v>
          </cell>
          <cell r="C52" t="str">
            <v>자신을 제외한 회피율이 가장 낮은 타겟 선택</v>
          </cell>
        </row>
        <row r="53">
          <cell r="A53" t="str">
            <v>LOWEST_LIFE_VALUE_WITH_ME</v>
          </cell>
          <cell r="B53">
            <v>3021</v>
          </cell>
          <cell r="C53" t="str">
            <v>자신을 포함한 남은 체력이 가장 낮은 타겟 선택</v>
          </cell>
        </row>
        <row r="54">
          <cell r="A54" t="str">
            <v>LOWEST_LIFE_RATE_WITH_ME</v>
          </cell>
          <cell r="B54">
            <v>3022</v>
          </cell>
          <cell r="C54" t="str">
            <v>자신을 포함한 남은 체력 비율이 가장 낮은 타겟 선택</v>
          </cell>
        </row>
        <row r="55">
          <cell r="A55" t="str">
            <v>LOWEST_ATTACK_WITH_ME</v>
          </cell>
          <cell r="B55">
            <v>3023</v>
          </cell>
          <cell r="C55" t="str">
            <v>자신을 포함한 공격력이 가장 낮은 타겟 선택</v>
          </cell>
        </row>
        <row r="56">
          <cell r="A56" t="str">
            <v>LOWEST_DEFENSE_WITH_ME</v>
          </cell>
          <cell r="B56">
            <v>3024</v>
          </cell>
          <cell r="C56" t="str">
            <v>자신을 포함한 방어력이 가장 낮은 타겟 선택</v>
          </cell>
        </row>
        <row r="57">
          <cell r="A57" t="str">
            <v>LOWEST_RAPIDITY_WITH_ME</v>
          </cell>
          <cell r="B57">
            <v>3025</v>
          </cell>
          <cell r="C57" t="str">
            <v>자신을 포함한 공속이 가장 낮은 타겟 선택</v>
          </cell>
        </row>
        <row r="58">
          <cell r="A58" t="str">
            <v>LOWEST_ACCURACY_WITH_ME</v>
          </cell>
          <cell r="B58">
            <v>3026</v>
          </cell>
          <cell r="C58" t="str">
            <v>자신을 포함한 명중률이 가장 낮은 타겟 선택</v>
          </cell>
        </row>
        <row r="59">
          <cell r="A59" t="str">
            <v>LOWEST_EVASION_WITH_ME</v>
          </cell>
          <cell r="B59">
            <v>3027</v>
          </cell>
          <cell r="C59" t="str">
            <v>자신을 포함한 회피율이 가장 낮은 타겟 선택</v>
          </cell>
        </row>
        <row r="60">
          <cell r="A60" t="str">
            <v>WEAK_ELEMENT</v>
          </cell>
          <cell r="B60">
            <v>4001</v>
          </cell>
          <cell r="C60" t="str">
            <v>자신보다 약한 속성 타겟 선택 (상성 시스템이 있을 경우)</v>
          </cell>
        </row>
        <row r="61">
          <cell r="A61" t="str">
            <v>STRONG_ELEMENT</v>
          </cell>
          <cell r="B61">
            <v>4002</v>
          </cell>
          <cell r="C61" t="str">
            <v>자신보다 강한 속성 타겟 선택 (상성 시스템이 있을 경우)</v>
          </cell>
        </row>
        <row r="62">
          <cell r="A62" t="str">
            <v>GAIN_BUFF_DURATION</v>
          </cell>
          <cell r="B62">
            <v>5001</v>
          </cell>
          <cell r="C62" t="str">
            <v>버프 효과가 있는 타겟 선택</v>
          </cell>
        </row>
        <row r="63">
          <cell r="A63" t="str">
            <v>GAIN_BUFF_DURATION_ATTACK_INC</v>
          </cell>
          <cell r="B63">
            <v>5002</v>
          </cell>
          <cell r="C63" t="str">
            <v>버프 효과 중 공격력 증가 효과가 있는 타겟 선택</v>
          </cell>
        </row>
        <row r="64">
          <cell r="A64" t="str">
            <v>GAIN_BUFF_DURATION_DEFENSE_INC</v>
          </cell>
          <cell r="B64">
            <v>5003</v>
          </cell>
          <cell r="C64" t="str">
            <v>버프 효과 중 방어력 증가 효과가 있는 타겟 선택</v>
          </cell>
        </row>
        <row r="65">
          <cell r="A65" t="str">
            <v>GAIN_BUFF_DURATION_RAPIDITY_INC</v>
          </cell>
          <cell r="B65">
            <v>5004</v>
          </cell>
          <cell r="C65" t="str">
            <v>버프 효과 중 공속 증가 효과가 있는 타겟 선택</v>
          </cell>
        </row>
        <row r="66">
          <cell r="A66" t="str">
            <v>GAIN_BUFF_DURATION_EVASION_INC</v>
          </cell>
          <cell r="B66">
            <v>5005</v>
          </cell>
          <cell r="C66" t="str">
            <v>버프 효과 중 회피율 증가 효과가 있는 타겟 선택</v>
          </cell>
        </row>
        <row r="67">
          <cell r="A67" t="str">
            <v>GAIN_BUFF_DURATION_CRITICAL_RATE_INC</v>
          </cell>
          <cell r="B67">
            <v>5006</v>
          </cell>
          <cell r="C67" t="str">
            <v>버프 효과 중 치명타 확률 증가 효과가 있는 타겟 선택</v>
          </cell>
        </row>
        <row r="68">
          <cell r="A68" t="str">
            <v>GAIN_BUFF_DURATION_CRITICAL_DAMAGE_INC</v>
          </cell>
          <cell r="B68">
            <v>5007</v>
          </cell>
          <cell r="C68" t="str">
            <v>버프 효과 중 치명타 피해량 증가 효과가 있는 타겟 선택</v>
          </cell>
        </row>
        <row r="69">
          <cell r="A69" t="str">
            <v>GAIN_DEBUFF_DURATION</v>
          </cell>
          <cell r="B69">
            <v>6001</v>
          </cell>
          <cell r="C69" t="str">
            <v>디버프 효과가 있는 타겟 선택</v>
          </cell>
        </row>
        <row r="70">
          <cell r="A70" t="str">
            <v>GAIN_DEBUFF_DURATION_ATTACK_DEC</v>
          </cell>
          <cell r="B70">
            <v>6002</v>
          </cell>
          <cell r="C70" t="str">
            <v>디버프 효과 중 공격력 감소 효과가 있는 타겟 선택</v>
          </cell>
        </row>
        <row r="71">
          <cell r="A71" t="str">
            <v>GAIN_DEBUFF_DURATION_DEFENSE_DEC</v>
          </cell>
          <cell r="B71">
            <v>6003</v>
          </cell>
          <cell r="C71" t="str">
            <v>디버프 효과 중 방어력 감소 효과가 있는 타겟 선택</v>
          </cell>
        </row>
        <row r="72">
          <cell r="A72" t="str">
            <v>GAIN_DEBUFF_DURATION_BURN</v>
          </cell>
          <cell r="B72">
            <v>6004</v>
          </cell>
          <cell r="C72" t="str">
            <v>디버프 효과 중 화상 효과가 있는 타겟 선택</v>
          </cell>
        </row>
        <row r="73">
          <cell r="A73" t="str">
            <v>GAIN_DEBUFF_DURATION_BLEEDING</v>
          </cell>
          <cell r="B73">
            <v>6005</v>
          </cell>
          <cell r="C73" t="str">
            <v>디버프 효과 중 출혈 효과가 있는 타겟 선택</v>
          </cell>
        </row>
        <row r="74">
          <cell r="A74" t="str">
            <v>GAIN_DEBUFF_DURATION_POISON</v>
          </cell>
          <cell r="B74">
            <v>6006</v>
          </cell>
          <cell r="C74" t="str">
            <v>디버프 효과 중 중독 효과가 있는 타겟 선택</v>
          </cell>
        </row>
        <row r="75">
          <cell r="A75" t="str">
            <v>GAIN_DEBUFF_DURATION_RAPIDITY_DEC</v>
          </cell>
          <cell r="B75">
            <v>6007</v>
          </cell>
          <cell r="C75" t="str">
            <v>디버프 효과 중 공속 감소 효과가 있는 타겟 선택</v>
          </cell>
        </row>
        <row r="76">
          <cell r="A76" t="str">
            <v>GAIN_DEBUFF_DURATION_SLEEP</v>
          </cell>
          <cell r="B76">
            <v>6008</v>
          </cell>
          <cell r="C76" t="str">
            <v>디버프 효과 중 수면 효과가 있는 타겟 선택</v>
          </cell>
        </row>
        <row r="77">
          <cell r="A77" t="str">
            <v>GAIN_DEBUFF_DURATION_FATAL_WOUNDS</v>
          </cell>
          <cell r="B77">
            <v>6009</v>
          </cell>
          <cell r="C77" t="str">
            <v>디버프 효과 중 치명상 효과가 있는 타겟 선택</v>
          </cell>
        </row>
        <row r="78">
          <cell r="A78" t="str">
            <v>GAIN_DEBUFF_DURATION_ACCURACY_DEC</v>
          </cell>
          <cell r="B78">
            <v>6010</v>
          </cell>
          <cell r="C78" t="str">
            <v>디버프 효과 중 명중률 감소 효과가 있는 타겟 선택</v>
          </cell>
        </row>
      </sheetData>
      <sheetData sheetId="4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타겟 뒤로 지정 반경내에 감지되는 타겟 검사</v>
          </cell>
        </row>
      </sheetData>
      <sheetData sheetId="5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대상의 현재 HP를 회복. 
MAX HP를 초과할 수 없다</v>
          </cell>
        </row>
      </sheetData>
      <sheetData sheetId="6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피해량을 기준으로 계산을 하기 위한 수치</v>
          </cell>
        </row>
      </sheetData>
      <sheetData sheetId="7" refreshError="1"/>
      <sheetData sheetId="8" refreshError="1"/>
      <sheetData sheetId="9" refreshError="1"/>
      <sheetData sheetId="10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아군</v>
          </cell>
        </row>
        <row r="5">
          <cell r="A5" t="str">
            <v>ENEMY_TEAM</v>
          </cell>
          <cell r="B5">
            <v>1</v>
          </cell>
          <cell r="C5" t="str">
            <v>적군</v>
          </cell>
        </row>
      </sheetData>
      <sheetData sheetId="11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데미지를 준다</v>
          </cell>
        </row>
        <row r="6">
          <cell r="A6" t="str">
            <v>LIFE_RECOVERY</v>
          </cell>
          <cell r="B6">
            <v>2</v>
          </cell>
          <cell r="C6" t="str">
            <v>체력 회복</v>
          </cell>
        </row>
      </sheetData>
      <sheetData sheetId="12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피해 감소</v>
          </cell>
        </row>
        <row r="6">
          <cell r="A6" t="str">
            <v>POISON</v>
          </cell>
          <cell r="B6">
            <v>101</v>
          </cell>
          <cell r="C6" t="str">
            <v>중독</v>
          </cell>
        </row>
        <row r="7">
          <cell r="A7" t="str">
            <v>STUN</v>
          </cell>
          <cell r="B7">
            <v>102</v>
          </cell>
          <cell r="C7" t="str">
            <v>기절</v>
          </cell>
        </row>
        <row r="8">
          <cell r="A8" t="str">
            <v>SILENCE</v>
          </cell>
          <cell r="B8">
            <v>103</v>
          </cell>
          <cell r="C8" t="str">
            <v>침묵</v>
          </cell>
        </row>
        <row r="9">
          <cell r="A9" t="str">
            <v>BIND</v>
          </cell>
          <cell r="B9">
            <v>104</v>
          </cell>
          <cell r="C9" t="str">
            <v>결박</v>
          </cell>
        </row>
        <row r="10">
          <cell r="A10" t="str">
            <v>FREEZE</v>
          </cell>
          <cell r="B10">
            <v>105</v>
          </cell>
          <cell r="C10" t="str">
            <v>빙결</v>
          </cell>
        </row>
        <row r="11">
          <cell r="A11" t="str">
            <v>ATK_UP</v>
          </cell>
          <cell r="B11">
            <v>106</v>
          </cell>
          <cell r="C11" t="str">
            <v>공격력 증가</v>
          </cell>
        </row>
        <row r="12">
          <cell r="A12" t="str">
            <v>DEF_UP</v>
          </cell>
          <cell r="B12">
            <v>107</v>
          </cell>
          <cell r="C12" t="str">
            <v>방어력 증가</v>
          </cell>
        </row>
        <row r="13">
          <cell r="A13" t="str">
            <v>ATK_DOWN</v>
          </cell>
          <cell r="B13">
            <v>108</v>
          </cell>
          <cell r="C13" t="str">
            <v>공격력 감소</v>
          </cell>
        </row>
        <row r="14">
          <cell r="A14" t="str">
            <v>DEF_DOWN</v>
          </cell>
          <cell r="B14">
            <v>109</v>
          </cell>
          <cell r="C14" t="str">
            <v>방어력 감소</v>
          </cell>
        </row>
      </sheetData>
      <sheetData sheetId="13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시간 지속</v>
          </cell>
        </row>
        <row r="6">
          <cell r="A6" t="str">
            <v>HITTED</v>
          </cell>
          <cell r="B6">
            <v>2</v>
          </cell>
          <cell r="C6" t="str">
            <v>피격 횟수 제한</v>
          </cell>
        </row>
        <row r="7">
          <cell r="A7" t="str">
            <v>ATTACK</v>
          </cell>
          <cell r="B7">
            <v>3</v>
          </cell>
          <cell r="C7" t="str">
            <v>공격 횟수 제한</v>
          </cell>
        </row>
      </sheetData>
      <sheetData sheetId="14">
        <row r="1">
          <cell r="A1" t="str">
            <v>PROJECTILE_TYPE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THROW_FOOT</v>
          </cell>
          <cell r="B5">
            <v>1</v>
          </cell>
          <cell r="C5" t="str">
            <v>투사체를 타겟의 발 밑에 던진다</v>
          </cell>
        </row>
        <row r="6">
          <cell r="A6" t="str">
            <v>THROW_BODY</v>
          </cell>
          <cell r="B6">
            <v>2</v>
          </cell>
          <cell r="C6" t="str">
            <v>투사체를 타겟의 몸에 던진다</v>
          </cell>
        </row>
        <row r="7">
          <cell r="A7" t="str">
            <v>THROW_HEAD</v>
          </cell>
          <cell r="B7">
            <v>3</v>
          </cell>
          <cell r="C7" t="str">
            <v>투사체를 타겟의 머리에 던진다</v>
          </cell>
        </row>
        <row r="8">
          <cell r="A8" t="str">
            <v>INSTANT_TARGET_FOOT</v>
          </cell>
          <cell r="B8">
            <v>11</v>
          </cell>
          <cell r="C8" t="str">
            <v>타겟의 발 밑에서 즉시 효과 발동</v>
          </cell>
        </row>
        <row r="9">
          <cell r="A9" t="str">
            <v>INSTANT_TARGET_BODY</v>
          </cell>
          <cell r="B9">
            <v>12</v>
          </cell>
          <cell r="C9" t="str">
            <v>타겟의 몸에서 즉시 효과 발동</v>
          </cell>
        </row>
        <row r="10">
          <cell r="A10" t="str">
            <v>INSTANT_TARGET_HEAD</v>
          </cell>
          <cell r="B10">
            <v>13</v>
          </cell>
          <cell r="C10" t="str">
            <v>타겟의 머리에서 즉시 효과 발동</v>
          </cell>
        </row>
        <row r="11">
          <cell r="A11" t="str">
            <v>ALL_ROUND</v>
          </cell>
          <cell r="B11">
            <v>21</v>
          </cell>
          <cell r="C11" t="str">
            <v>전체 선택(진영의 중앙)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pc_np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77"/>
  <sheetViews>
    <sheetView topLeftCell="U1" workbookViewId="0">
      <selection activeCell="AK2" sqref="AK2:AM5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7" max="17" width="22.5" bestFit="1" customWidth="1"/>
    <col min="19" max="19" width="23.5" customWidth="1"/>
    <col min="21" max="21" width="20.5" customWidth="1"/>
    <col min="23" max="23" width="25.75" customWidth="1"/>
    <col min="25" max="25" width="16.5" customWidth="1"/>
    <col min="27" max="27" width="19.875" customWidth="1"/>
    <col min="29" max="29" width="23.625" bestFit="1" customWidth="1"/>
    <col min="31" max="31" width="31.125" bestFit="1" customWidth="1"/>
    <col min="33" max="33" width="17.75" bestFit="1" customWidth="1"/>
    <col min="35" max="35" width="11.375" bestFit="1" customWidth="1"/>
    <col min="37" max="37" width="28.25" bestFit="1" customWidth="1"/>
    <col min="39" max="39" width="48.37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'[1]@projectile_type'!$A$1</f>
        <v>PROJECTILE_TYPE</v>
      </c>
      <c r="AG1" t="e">
        <f>#REF!</f>
        <v>#REF!</v>
      </c>
      <c r="AK1" t="str">
        <f>'[1]@second_target_rule'!$A$1</f>
        <v>SECOND_TARGET_RULE_TYPE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'[1]@projectile_type'!$A3</f>
        <v>type</v>
      </c>
      <c r="AD2" s="5" t="str">
        <f>'[1]@projectile_type'!$B3</f>
        <v>value</v>
      </c>
      <c r="AE2" s="1" t="str">
        <f>'[1]@projectile_type'!$C3</f>
        <v>comment</v>
      </c>
      <c r="AG2" s="5" t="e">
        <f>#REF!</f>
        <v>#REF!</v>
      </c>
      <c r="AH2" s="5" t="e">
        <f>#REF!</f>
        <v>#REF!</v>
      </c>
      <c r="AI2" s="1" t="e">
        <f>#REF!</f>
        <v>#REF!</v>
      </c>
      <c r="AK2" s="5" t="str">
        <f>'[1]@second_target_rule'!$A3</f>
        <v>type</v>
      </c>
      <c r="AL2" s="5" t="str">
        <f>'[1]@second_target_rule'!$B3</f>
        <v>value</v>
      </c>
      <c r="AM2" s="1" t="str">
        <f>'[1]@second_target_rule'!$C3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4" t="str">
        <f>'[1]@target_type'!$A4</f>
        <v>MY_TEAM</v>
      </c>
      <c r="N3" s="4">
        <f>'[1]@target_type'!$B4</f>
        <v>0</v>
      </c>
      <c r="O3" s="4" t="str">
        <f>'[1]@target_type'!$C4</f>
        <v>아군</v>
      </c>
      <c r="Q3" s="8" t="str">
        <f>'[1]@onetime_effect_type'!$A4</f>
        <v>NONE</v>
      </c>
      <c r="R3" s="8">
        <f>'[1]@onetime_effect_type'!$B4</f>
        <v>0</v>
      </c>
      <c r="S3" s="8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'[1]@projectile_type'!$A4</f>
        <v>NONE</v>
      </c>
      <c r="AD3" s="4">
        <f>'[1]@projectile_type'!$B4</f>
        <v>0</v>
      </c>
      <c r="AE3" s="4" t="str">
        <f>'[1]@projectile_type'!$C4</f>
        <v>NONE</v>
      </c>
      <c r="AG3" s="4" t="e">
        <f>#REF!</f>
        <v>#REF!</v>
      </c>
      <c r="AH3" s="4" t="e">
        <f>#REF!</f>
        <v>#REF!</v>
      </c>
      <c r="AI3" s="4" t="e">
        <f>#REF!</f>
        <v>#REF!</v>
      </c>
      <c r="AK3" s="4" t="str">
        <f>'[1]@second_target_rule'!$A4</f>
        <v>NONE</v>
      </c>
      <c r="AL3" s="4">
        <f>'[1]@second_target_rule'!$B4</f>
        <v>0</v>
      </c>
      <c r="AM3" s="4" t="str">
        <f>'[1]@second_target_rule'!$C4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대미지 만큼 현재 체력 감소</v>
      </c>
      <c r="M4" s="4" t="str">
        <f>'[1]@target_type'!$A5</f>
        <v>ENEMY_TEAM</v>
      </c>
      <c r="N4" s="4">
        <f>'[1]@target_type'!$B5</f>
        <v>1</v>
      </c>
      <c r="O4" s="4" t="str">
        <f>'[1]@target_type'!$C5</f>
        <v>적군</v>
      </c>
      <c r="Q4" s="8" t="str">
        <f>'[1]@onetime_effect_type'!$A5</f>
        <v>DAMAGE</v>
      </c>
      <c r="R4" s="8">
        <f>'[1]@onetime_effect_type'!$B5</f>
        <v>1</v>
      </c>
      <c r="S4" s="8" t="str">
        <f>'[1]@onetime_effect_type'!$C5</f>
        <v>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시간 지속</v>
      </c>
      <c r="AC4" s="4" t="str">
        <f>'[1]@projectile_type'!$A5</f>
        <v>THROW_FOOT</v>
      </c>
      <c r="AD4" s="4">
        <f>'[1]@projectile_type'!$B5</f>
        <v>1</v>
      </c>
      <c r="AE4" s="4" t="str">
        <f>'[1]@projectile_type'!$C5</f>
        <v>투사체를 타겟의 발 밑에 던진다</v>
      </c>
      <c r="AG4" s="4" t="e">
        <f>#REF!</f>
        <v>#REF!</v>
      </c>
      <c r="AH4" s="4" t="e">
        <f>#REF!</f>
        <v>#REF!</v>
      </c>
      <c r="AI4" s="4" t="e">
        <f>#REF!</f>
        <v>#REF!</v>
      </c>
      <c r="AK4" s="4" t="str">
        <f>'[1]@second_target_rule'!$A5</f>
        <v>AROUND_SPLASH</v>
      </c>
      <c r="AL4" s="4">
        <f>'[1]@second_target_rule'!$B5</f>
        <v>1</v>
      </c>
      <c r="AM4" s="4" t="str">
        <f>'[1]@second_target_rule'!$C5</f>
        <v>타겟을 중심으로 지정 반경내에 감지되는 타겟 검사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전체 선택</v>
      </c>
      <c r="E5" s="4" t="str">
        <f>'[1]@stat'!$A6</f>
        <v>ATTACK</v>
      </c>
      <c r="F5" s="4">
        <f>'[1]@stat'!$B6</f>
        <v>101</v>
      </c>
      <c r="G5" s="4" t="str">
        <f>'[1]@stat'!$C6</f>
        <v>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다음 피해의 데미지를 감소</v>
      </c>
      <c r="Q5" s="8" t="str">
        <f>'[1]@onetime_effect_type'!$A6</f>
        <v>LIFE_RECOVERY</v>
      </c>
      <c r="R5" s="8">
        <f>'[1]@onetime_effect_type'!$B6</f>
        <v>2</v>
      </c>
      <c r="S5" s="8" t="str">
        <f>'[1]@onetime_effect_type'!$C6</f>
        <v>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피격 횟수 제한</v>
      </c>
      <c r="AC5" s="4" t="str">
        <f>'[1]@projectile_type'!$A6</f>
        <v>THROW_BODY</v>
      </c>
      <c r="AD5" s="4">
        <f>'[1]@projectile_type'!$B6</f>
        <v>2</v>
      </c>
      <c r="AE5" s="4" t="str">
        <f>'[1]@projectile_type'!$C6</f>
        <v>투사체를 타겟의 몸에 던진다</v>
      </c>
      <c r="AG5" s="4" t="e">
        <f>#REF!</f>
        <v>#REF!</v>
      </c>
      <c r="AH5" s="4" t="e">
        <f>#REF!</f>
        <v>#REF!</v>
      </c>
      <c r="AI5" s="4" t="e">
        <f>#REF!</f>
        <v>#REF!</v>
      </c>
      <c r="AK5" s="4" t="str">
        <f>'[1]@second_target_rule'!$A6</f>
        <v>BACK_SPLASH</v>
      </c>
      <c r="AL5" s="4">
        <f>'[1]@second_target_rule'!$B6</f>
        <v>2</v>
      </c>
      <c r="AM5" s="4" t="str">
        <f>'[1]@second_target_rule'!$C6</f>
        <v>타겟 뒤로 지정 반경내에 감지되는 타겟 검사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대상의 현재 HP를 회복. 
MAX HP를 초과할 수 없다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공격 횟수 제한</v>
      </c>
      <c r="AC6" s="4" t="str">
        <f>'[1]@projectile_type'!$A7</f>
        <v>THROW_HEAD</v>
      </c>
      <c r="AD6" s="4">
        <f>'[1]@projectile_type'!$B7</f>
        <v>3</v>
      </c>
      <c r="AE6" s="4" t="str">
        <f>'[1]@projectile_type'!$C7</f>
        <v>투사체를 타겟의 머리에 던진다</v>
      </c>
      <c r="AG6" s="4" t="e">
        <f>#REF!</f>
        <v>#REF!</v>
      </c>
      <c r="AH6" s="4" t="e">
        <f>#REF!</f>
        <v>#REF!</v>
      </c>
      <c r="AI6" s="4" t="e">
        <f>#REF!</f>
        <v>#REF!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침묵</v>
      </c>
      <c r="AC7" s="4" t="str">
        <f>'[1]@projectile_type'!$A8</f>
        <v>INSTANT_TARGET_FOOT</v>
      </c>
      <c r="AD7" s="4">
        <f>'[1]@projectile_type'!$B8</f>
        <v>11</v>
      </c>
      <c r="AE7" s="4" t="str">
        <f>'[1]@projectile_type'!$C8</f>
        <v>타겟의 발 밑에서 즉시 효과 발동</v>
      </c>
      <c r="AG7" s="4" t="e">
        <f>#REF!</f>
        <v>#REF!</v>
      </c>
      <c r="AH7" s="4" t="e">
        <f>#REF!</f>
        <v>#REF!</v>
      </c>
      <c r="AI7" s="4" t="e">
        <f>#REF!</f>
        <v>#REF!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결박</v>
      </c>
      <c r="AC8" s="4" t="str">
        <f>'[1]@projectile_type'!$A9</f>
        <v>INSTANT_TARGET_BODY</v>
      </c>
      <c r="AD8" s="4">
        <f>'[1]@projectile_type'!$B9</f>
        <v>12</v>
      </c>
      <c r="AE8" s="4" t="str">
        <f>'[1]@projectile_type'!$C9</f>
        <v>타겟의 몸에서 즉시 효과 발동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빙결</v>
      </c>
      <c r="AC9" s="4" t="str">
        <f>'[1]@projectile_type'!$A10</f>
        <v>INSTANT_TARGET_HEAD</v>
      </c>
      <c r="AD9" s="4">
        <f>'[1]@projectile_type'!$B10</f>
        <v>13</v>
      </c>
      <c r="AE9" s="4" t="str">
        <f>'[1]@projectile_type'!$C10</f>
        <v>타겟의 머리에서 즉시 효과 발동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공격력 증가</v>
      </c>
      <c r="AC10" s="4" t="str">
        <f>'[1]@projectile_type'!$A11</f>
        <v>ALL_ROUND</v>
      </c>
      <c r="AD10" s="4">
        <f>'[1]@projectile_type'!$B11</f>
        <v>21</v>
      </c>
      <c r="AE10" s="4" t="str">
        <f>'[1]@projectile_type'!$C11</f>
        <v>전체 선택(진영의 중앙)</v>
      </c>
    </row>
    <row r="11" spans="1:39" x14ac:dyDescent="0.3">
      <c r="A11" s="4" t="str">
        <f>'[1]@target_rule'!$A12</f>
        <v>LOWEST_LIFE_VALUE</v>
      </c>
      <c r="B11" s="4">
        <f>'[1]@target_rule'!$B12</f>
        <v>3001</v>
      </c>
      <c r="C11" s="4" t="str">
        <f>'[1]@target_rule'!$C12</f>
        <v>남은 체력이 가장 낮은 타겟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방어력 증가</v>
      </c>
    </row>
    <row r="12" spans="1:39" x14ac:dyDescent="0.3">
      <c r="A12" s="4" t="str">
        <f>'[1]@target_rule'!$A13</f>
        <v>LOWEST_ATTACK</v>
      </c>
      <c r="B12" s="4">
        <f>'[1]@target_rule'!$B13</f>
        <v>3003</v>
      </c>
      <c r="C12" s="4" t="str">
        <f>'[1]@target_rule'!$C13</f>
        <v>공격력이 가장 낮은 타겟 선택</v>
      </c>
      <c r="E12" s="4" t="str">
        <f>'[1]@stat'!$A13</f>
        <v>EVASION</v>
      </c>
      <c r="F12" s="4">
        <f>'[1]@stat'!$B13</f>
        <v>800</v>
      </c>
      <c r="G12" s="4" t="str">
        <f>'[1]@stat'!$C13</f>
        <v>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공격력 감소</v>
      </c>
    </row>
    <row r="13" spans="1:39" x14ac:dyDescent="0.3">
      <c r="A13" s="4" t="str">
        <f>'[1]@target_rule'!$A14</f>
        <v>LOWEST_DEFENSE</v>
      </c>
      <c r="B13" s="4">
        <f>'[1]@target_rule'!$B14</f>
        <v>3004</v>
      </c>
      <c r="C13" s="4" t="str">
        <f>'[1]@target_rule'!$C14</f>
        <v>방어력이 가장 낮은 타겟 선택</v>
      </c>
      <c r="E13" s="4" t="str">
        <f>'[1]@stat'!$A14</f>
        <v>DAMAGE</v>
      </c>
      <c r="F13" s="4">
        <f>'[1]@stat'!$B14</f>
        <v>900</v>
      </c>
      <c r="G13" s="4" t="str">
        <f>'[1]@stat'!$C14</f>
        <v>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방어력 감소</v>
      </c>
    </row>
    <row r="14" spans="1:39" x14ac:dyDescent="0.3">
      <c r="A14" s="4" t="str">
        <f>'[1]@target_rule'!$A15</f>
        <v>HIGHEST_ATTACK</v>
      </c>
      <c r="B14" s="4">
        <f>'[1]@target_rule'!$B15</f>
        <v>2003</v>
      </c>
      <c r="C14" s="4" t="str">
        <f>'[1]@target_rule'!$C15</f>
        <v>공격력이 가장 높은 타겟 선택</v>
      </c>
    </row>
    <row r="15" spans="1:39" x14ac:dyDescent="0.3">
      <c r="A15" s="4" t="str">
        <f>'[1]@target_rule'!$A16</f>
        <v>HIGHEST_DEFENSE</v>
      </c>
      <c r="B15" s="4">
        <f>'[1]@target_rule'!$B16</f>
        <v>2004</v>
      </c>
      <c r="C15" s="4" t="str">
        <f>'[1]@target_rule'!$C16</f>
        <v>방어력이 가장 높은 타겟 선택</v>
      </c>
    </row>
    <row r="16" spans="1:39" x14ac:dyDescent="0.3">
      <c r="A16" s="4" t="str">
        <f>'[1]@target_rule'!$A17</f>
        <v>APPROACH</v>
      </c>
      <c r="B16" s="4">
        <f>'[1]@target_rule'!$B17</f>
        <v>9999</v>
      </c>
      <c r="C16" s="4" t="str">
        <f>'[1]@target_rule'!$C17</f>
        <v>가장 가까운 상대 타겟 선택(화면상에서 적에게 접근하기 위한 용도)</v>
      </c>
    </row>
    <row r="17" spans="1:3" x14ac:dyDescent="0.3">
      <c r="A17" s="4" t="str">
        <f>'[1]@target_rule'!$A18</f>
        <v>LEADER_HIGH_PRIORITY</v>
      </c>
      <c r="B17" s="4">
        <f>'[1]@target_rule'!$B18</f>
        <v>1001</v>
      </c>
      <c r="C17" s="4" t="str">
        <f>'[1]@target_rule'!$C18</f>
        <v>리더 선택</v>
      </c>
    </row>
    <row r="18" spans="1:3" x14ac:dyDescent="0.3">
      <c r="A18" s="4" t="str">
        <f>'[1]@target_rule'!$A19</f>
        <v>HIGHEST_LIFE_VALUE</v>
      </c>
      <c r="B18" s="4">
        <f>'[1]@target_rule'!$B19</f>
        <v>2001</v>
      </c>
      <c r="C18" s="4" t="str">
        <f>'[1]@target_rule'!$C19</f>
        <v>남은 체력이 가장 많은 타겟 선택</v>
      </c>
    </row>
    <row r="19" spans="1:3" x14ac:dyDescent="0.3">
      <c r="A19" s="4" t="str">
        <f>'[1]@target_rule'!$A20</f>
        <v>HIGHEST_LIFE_RATE</v>
      </c>
      <c r="B19" s="4">
        <f>'[1]@target_rule'!$B20</f>
        <v>2002</v>
      </c>
      <c r="C19" s="4" t="str">
        <f>'[1]@target_rule'!$C20</f>
        <v>남은 체력 비율이 가장 높은 타겟 선택</v>
      </c>
    </row>
    <row r="20" spans="1:3" x14ac:dyDescent="0.3">
      <c r="A20" s="4" t="str">
        <f>'[1]@target_rule'!$A21</f>
        <v>HIGHEST_ACCURACY</v>
      </c>
      <c r="B20" s="4">
        <f>'[1]@target_rule'!$B21</f>
        <v>2006</v>
      </c>
      <c r="C20" s="4" t="str">
        <f>'[1]@target_rule'!$C21</f>
        <v>명중률이 가장 높은 타겟 선택 (명중률 속성이 있다면)</v>
      </c>
    </row>
    <row r="21" spans="1:3" x14ac:dyDescent="0.3">
      <c r="A21" s="4" t="str">
        <f>'[1]@target_rule'!$A22</f>
        <v>HIGHEST_EVASION</v>
      </c>
      <c r="B21" s="4">
        <f>'[1]@target_rule'!$B22</f>
        <v>2007</v>
      </c>
      <c r="C21" s="4" t="str">
        <f>'[1]@target_rule'!$C22</f>
        <v>회피율이 가장 높은 타겟 선택 (회피율 속성이 있다면)</v>
      </c>
    </row>
    <row r="22" spans="1:3" x14ac:dyDescent="0.3">
      <c r="A22" s="4" t="str">
        <f>'[1]@target_rule'!$A23</f>
        <v>HIGHEST_LIFE_VALUE_HUMAN</v>
      </c>
      <c r="B22" s="4">
        <f>'[1]@target_rule'!$B23</f>
        <v>2008</v>
      </c>
      <c r="C22" s="4" t="str">
        <f>'[1]@target_rule'!$C23</f>
        <v>남은 체력이 가장 높은 인간 종족 선택</v>
      </c>
    </row>
    <row r="23" spans="1:3" x14ac:dyDescent="0.3">
      <c r="A23" s="4" t="str">
        <f>'[1]@target_rule'!$A24</f>
        <v>HIGHEST_LIFE_VALUE_ELF</v>
      </c>
      <c r="B23" s="4">
        <f>'[1]@target_rule'!$B24</f>
        <v>2009</v>
      </c>
      <c r="C23" s="4" t="str">
        <f>'[1]@target_rule'!$C24</f>
        <v>남은 체력이 가장 높은 엘프 종족 선택</v>
      </c>
    </row>
    <row r="24" spans="1:3" x14ac:dyDescent="0.3">
      <c r="A24" s="4" t="str">
        <f>'[1]@target_rule'!$A25</f>
        <v>HIGHEST_LIFE_VALUE_WEREBEAST</v>
      </c>
      <c r="B24" s="4">
        <f>'[1]@target_rule'!$B25</f>
        <v>2010</v>
      </c>
      <c r="C24" s="4" t="str">
        <f>'[1]@target_rule'!$C25</f>
        <v>남은 체력이 가장 높은 수인 종족 선택</v>
      </c>
    </row>
    <row r="25" spans="1:3" x14ac:dyDescent="0.3">
      <c r="A25" s="4" t="str">
        <f>'[1]@target_rule'!$A26</f>
        <v>HIGHEST_LIFE_VALUE_ANDROID</v>
      </c>
      <c r="B25" s="4">
        <f>'[1]@target_rule'!$B26</f>
        <v>2011</v>
      </c>
      <c r="C25" s="4" t="str">
        <f>'[1]@target_rule'!$C26</f>
        <v>남은 체력이 가장 높은 안드로이드 선택</v>
      </c>
    </row>
    <row r="26" spans="1:3" x14ac:dyDescent="0.3">
      <c r="A26" s="4" t="str">
        <f>'[1]@target_rule'!$A27</f>
        <v>HIGHEST_LIFE_VALUE_DEVIL</v>
      </c>
      <c r="B26" s="4">
        <f>'[1]@target_rule'!$B27</f>
        <v>2012</v>
      </c>
      <c r="C26" s="4" t="str">
        <f>'[1]@target_rule'!$C27</f>
        <v>남은 체력이 가장 높은 악마 선택</v>
      </c>
    </row>
    <row r="27" spans="1:3" x14ac:dyDescent="0.3">
      <c r="A27" s="4" t="str">
        <f>'[1]@target_rule'!$A28</f>
        <v>HIGHEST_LIFE_VALUE_ANGEL</v>
      </c>
      <c r="B27" s="4">
        <f>'[1]@target_rule'!$B28</f>
        <v>2013</v>
      </c>
      <c r="C27" s="4" t="str">
        <f>'[1]@target_rule'!$C28</f>
        <v>남은 체력이 가장 높은 천사 선택</v>
      </c>
    </row>
    <row r="28" spans="1:3" x14ac:dyDescent="0.3">
      <c r="A28" s="4" t="str">
        <f>'[1]@target_rule'!$A29</f>
        <v>HIGHEST_LIFE_VALUE_WITHOUT_ME</v>
      </c>
      <c r="B28" s="4">
        <f>'[1]@target_rule'!$B29</f>
        <v>2014</v>
      </c>
      <c r="C28" s="4" t="str">
        <f>'[1]@target_rule'!$C29</f>
        <v>자신을 제외한 체력이 가장 높은 타겟 선택</v>
      </c>
    </row>
    <row r="29" spans="1:3" x14ac:dyDescent="0.3">
      <c r="A29" s="4" t="str">
        <f>'[1]@target_rule'!$A30</f>
        <v>HIGHEST_LIFE_RATE_WITHOUT_ME</v>
      </c>
      <c r="B29" s="4">
        <f>'[1]@target_rule'!$B30</f>
        <v>2015</v>
      </c>
      <c r="C29" s="4" t="str">
        <f>'[1]@target_rule'!$C30</f>
        <v>자신을 제외한 체력 비율이 가장 높은 타겟 선택</v>
      </c>
    </row>
    <row r="30" spans="1:3" x14ac:dyDescent="0.3">
      <c r="A30" s="4" t="str">
        <f>'[1]@target_rule'!$A31</f>
        <v>HIGHEST_ATTACK_WITHOUT_ME</v>
      </c>
      <c r="B30" s="4">
        <f>'[1]@target_rule'!$B31</f>
        <v>2016</v>
      </c>
      <c r="C30" s="4" t="str">
        <f>'[1]@target_rule'!$C31</f>
        <v>자신을 제외한 공격력이 가장 높은 타겟 선택</v>
      </c>
    </row>
    <row r="31" spans="1:3" x14ac:dyDescent="0.3">
      <c r="A31" s="4" t="str">
        <f>'[1]@target_rule'!$A32</f>
        <v>HIGHEST_DEFENSE_WITHOUT_ME</v>
      </c>
      <c r="B31" s="4">
        <f>'[1]@target_rule'!$B32</f>
        <v>2017</v>
      </c>
      <c r="C31" s="4" t="str">
        <f>'[1]@target_rule'!$C32</f>
        <v>자신을 제외한 방어력이 가장 높은 타겟 선택</v>
      </c>
    </row>
    <row r="32" spans="1:3" x14ac:dyDescent="0.3">
      <c r="A32" s="4" t="str">
        <f>'[1]@target_rule'!$A33</f>
        <v>HIGHEST_RAPIDITY_WITHOUT_ME</v>
      </c>
      <c r="B32" s="4">
        <f>'[1]@target_rule'!$B33</f>
        <v>2018</v>
      </c>
      <c r="C32" s="4" t="str">
        <f>'[1]@target_rule'!$C33</f>
        <v>자신을 제외한 공속이 가장 높은 타겟 선택</v>
      </c>
    </row>
    <row r="33" spans="1:3" x14ac:dyDescent="0.3">
      <c r="A33" s="4" t="str">
        <f>'[1]@target_rule'!$A34</f>
        <v>HIGHEST_ACCURACY_WITHOUT_ME</v>
      </c>
      <c r="B33" s="4">
        <f>'[1]@target_rule'!$B34</f>
        <v>2019</v>
      </c>
      <c r="C33" s="4" t="str">
        <f>'[1]@target_rule'!$C34</f>
        <v>자신을 제외한 명중률이 가장 높은 타겟 선택 (명중률 속성이 있다면)</v>
      </c>
    </row>
    <row r="34" spans="1:3" x14ac:dyDescent="0.3">
      <c r="A34" s="4" t="str">
        <f>'[1]@target_rule'!$A35</f>
        <v>HIGHEST_EVASION_WITHOUT_ME</v>
      </c>
      <c r="B34" s="4">
        <f>'[1]@target_rule'!$B35</f>
        <v>2020</v>
      </c>
      <c r="C34" s="4" t="str">
        <f>'[1]@target_rule'!$C35</f>
        <v>자신을 제외한 회피율이 가장 높은 타겟 선택 (회피율 속성이 있다면)</v>
      </c>
    </row>
    <row r="35" spans="1:3" x14ac:dyDescent="0.3">
      <c r="A35" s="4" t="str">
        <f>'[1]@target_rule'!$A36</f>
        <v>LOWEST_LIFE_RATE</v>
      </c>
      <c r="B35" s="4">
        <f>'[1]@target_rule'!$B36</f>
        <v>3002</v>
      </c>
      <c r="C35" s="4" t="str">
        <f>'[1]@target_rule'!$C36</f>
        <v>남은 체력 비율이 가장 낮은 타겟 선택</v>
      </c>
    </row>
    <row r="36" spans="1:3" x14ac:dyDescent="0.3">
      <c r="A36" s="4" t="str">
        <f>'[1]@target_rule'!$A37</f>
        <v>LOWEST_ACCUM_RAPIDITY_POINT</v>
      </c>
      <c r="B36" s="4">
        <f>'[1]@target_rule'!$B37</f>
        <v>3005</v>
      </c>
      <c r="C36" s="4" t="str">
        <f>'[1]@target_rule'!$C37</f>
        <v>속도게이지가 가장 낮은 타겟 선택</v>
      </c>
    </row>
    <row r="37" spans="1:3" x14ac:dyDescent="0.3">
      <c r="A37" s="4" t="str">
        <f>'[1]@target_rule'!$A38</f>
        <v>LOWEST_ACCURACY</v>
      </c>
      <c r="B37" s="4">
        <f>'[1]@target_rule'!$B38</f>
        <v>3006</v>
      </c>
      <c r="C37" s="4" t="str">
        <f>'[1]@target_rule'!$C38</f>
        <v>명중률이 가장 낮은 타겟 선택</v>
      </c>
    </row>
    <row r="38" spans="1:3" x14ac:dyDescent="0.3">
      <c r="A38" s="4" t="str">
        <f>'[1]@target_rule'!$A39</f>
        <v>LOWEST_EVASION</v>
      </c>
      <c r="B38" s="4">
        <f>'[1]@target_rule'!$B39</f>
        <v>3007</v>
      </c>
      <c r="C38" s="4" t="str">
        <f>'[1]@target_rule'!$C39</f>
        <v>회피율이 가장 낮은 타겟 선택</v>
      </c>
    </row>
    <row r="39" spans="1:3" x14ac:dyDescent="0.3">
      <c r="A39" s="4" t="str">
        <f>'[1]@target_rule'!$A40</f>
        <v>LOWEST_LIFE_VALUE_HUMAN</v>
      </c>
      <c r="B39" s="4">
        <f>'[1]@target_rule'!$B40</f>
        <v>3008</v>
      </c>
      <c r="C39" s="4" t="str">
        <f>'[1]@target_rule'!$C40</f>
        <v>남은 체력이 가장 낮은 인간 종족 선택</v>
      </c>
    </row>
    <row r="40" spans="1:3" x14ac:dyDescent="0.3">
      <c r="A40" s="4" t="str">
        <f>'[1]@target_rule'!$A41</f>
        <v>LOWEST_LIFE_VALUE_ELF</v>
      </c>
      <c r="B40" s="4">
        <f>'[1]@target_rule'!$B41</f>
        <v>3009</v>
      </c>
      <c r="C40" s="4" t="str">
        <f>'[1]@target_rule'!$C41</f>
        <v>남은 체력이 가장 낮은 엘프 종족 선택</v>
      </c>
    </row>
    <row r="41" spans="1:3" x14ac:dyDescent="0.3">
      <c r="A41" s="4" t="str">
        <f>'[1]@target_rule'!$A42</f>
        <v>LOWEST_LIFE_VALUE_WEREBEAST</v>
      </c>
      <c r="B41" s="4">
        <f>'[1]@target_rule'!$B42</f>
        <v>3010</v>
      </c>
      <c r="C41" s="4" t="str">
        <f>'[1]@target_rule'!$C42</f>
        <v>남은 체력이 가장 낮은 수인 종족 선택</v>
      </c>
    </row>
    <row r="42" spans="1:3" x14ac:dyDescent="0.3">
      <c r="A42" s="4" t="str">
        <f>'[1]@target_rule'!$A43</f>
        <v>LOWEST_LIFE_VALUE_ANDROID</v>
      </c>
      <c r="B42" s="4">
        <f>'[1]@target_rule'!$B43</f>
        <v>3011</v>
      </c>
      <c r="C42" s="4" t="str">
        <f>'[1]@target_rule'!$C43</f>
        <v>남은 체력이 가장 낮은 안드로이드 선택</v>
      </c>
    </row>
    <row r="43" spans="1:3" x14ac:dyDescent="0.3">
      <c r="A43" s="4" t="str">
        <f>'[1]@target_rule'!$A44</f>
        <v>LOWEST_LIFE_VALUE_DEVIL</v>
      </c>
      <c r="B43" s="4">
        <f>'[1]@target_rule'!$B44</f>
        <v>3012</v>
      </c>
      <c r="C43" s="4" t="str">
        <f>'[1]@target_rule'!$C44</f>
        <v>남은 체력이 가장 낮은 악마 종족 선택</v>
      </c>
    </row>
    <row r="44" spans="1:3" x14ac:dyDescent="0.3">
      <c r="A44" s="4" t="str">
        <f>'[1]@target_rule'!$A45</f>
        <v>LOWEST_LIFE_VALUE_ANGEL</v>
      </c>
      <c r="B44" s="4">
        <f>'[1]@target_rule'!$B45</f>
        <v>3013</v>
      </c>
      <c r="C44" s="4" t="str">
        <f>'[1]@target_rule'!$C45</f>
        <v>남은 체력이 가장 낮은 천사 종족 선택</v>
      </c>
    </row>
    <row r="45" spans="1:3" x14ac:dyDescent="0.3">
      <c r="A45" s="4" t="str">
        <f>'[1]@target_rule'!$A46</f>
        <v>LOWEST_LIFE_VALUE_WITHOUT_ME</v>
      </c>
      <c r="B45" s="4">
        <f>'[1]@target_rule'!$B46</f>
        <v>3014</v>
      </c>
      <c r="C45" s="4" t="str">
        <f>'[1]@target_rule'!$C46</f>
        <v>자신을 제외한 남은 체력이 가장 낮은 타겟 선택</v>
      </c>
    </row>
    <row r="46" spans="1:3" x14ac:dyDescent="0.3">
      <c r="A46" s="4" t="str">
        <f>'[1]@target_rule'!$A47</f>
        <v>LOWEST_LIFE_RATE_WITHOUT_ME</v>
      </c>
      <c r="B46" s="4">
        <f>'[1]@target_rule'!$B47</f>
        <v>3015</v>
      </c>
      <c r="C46" s="4" t="str">
        <f>'[1]@target_rule'!$C47</f>
        <v>자신을 제외한 남은 체력 비율이 가장 낮은 타겟 선택</v>
      </c>
    </row>
    <row r="47" spans="1:3" x14ac:dyDescent="0.3">
      <c r="A47" s="4" t="str">
        <f>'[1]@target_rule'!$A48</f>
        <v>LOWEST_ATTACK_WITHOUT_ME</v>
      </c>
      <c r="B47" s="4">
        <f>'[1]@target_rule'!$B48</f>
        <v>3016</v>
      </c>
      <c r="C47" s="4" t="str">
        <f>'[1]@target_rule'!$C48</f>
        <v>자신을 제외한 공격력이 가장 낮은 타겟 선택</v>
      </c>
    </row>
    <row r="48" spans="1:3" x14ac:dyDescent="0.3">
      <c r="A48" s="4" t="str">
        <f>'[1]@target_rule'!$A49</f>
        <v>LOWEST_DEFENSE_WITHOUT_ME</v>
      </c>
      <c r="B48" s="4">
        <f>'[1]@target_rule'!$B49</f>
        <v>3017</v>
      </c>
      <c r="C48" s="4" t="str">
        <f>'[1]@target_rule'!$C49</f>
        <v>자신을 제외한 방어력이 가장 낮은 타겟 선택</v>
      </c>
    </row>
    <row r="49" spans="1:3" x14ac:dyDescent="0.3">
      <c r="A49" s="4" t="str">
        <f>'[1]@target_rule'!$A50</f>
        <v>LOWEST_RAPIDITY_WITHOUT_ME</v>
      </c>
      <c r="B49" s="4">
        <f>'[1]@target_rule'!$B50</f>
        <v>3018</v>
      </c>
      <c r="C49" s="4" t="str">
        <f>'[1]@target_rule'!$C50</f>
        <v>자신을 제외한 공속이 가장 낮은 타겟 선택</v>
      </c>
    </row>
    <row r="50" spans="1:3" x14ac:dyDescent="0.3">
      <c r="A50" s="4" t="str">
        <f>'[1]@target_rule'!$A51</f>
        <v>LOWEST_ACCURACY_WITHOUT_ME</v>
      </c>
      <c r="B50" s="4">
        <f>'[1]@target_rule'!$B51</f>
        <v>3019</v>
      </c>
      <c r="C50" s="4" t="str">
        <f>'[1]@target_rule'!$C51</f>
        <v>자신을 제외한 명중률이 가장 낮은 타겟 선택</v>
      </c>
    </row>
    <row r="51" spans="1:3" x14ac:dyDescent="0.3">
      <c r="A51" s="4" t="str">
        <f>'[1]@target_rule'!$A52</f>
        <v>LOWEST_EVASION_WITHOUT_ME</v>
      </c>
      <c r="B51" s="4">
        <f>'[1]@target_rule'!$B52</f>
        <v>3020</v>
      </c>
      <c r="C51" s="4" t="str">
        <f>'[1]@target_rule'!$C52</f>
        <v>자신을 제외한 회피율이 가장 낮은 타겟 선택</v>
      </c>
    </row>
    <row r="52" spans="1:3" x14ac:dyDescent="0.3">
      <c r="A52" s="4" t="str">
        <f>'[1]@target_rule'!$A53</f>
        <v>LOWEST_LIFE_VALUE_WITH_ME</v>
      </c>
      <c r="B52" s="4">
        <f>'[1]@target_rule'!$B53</f>
        <v>3021</v>
      </c>
      <c r="C52" s="4" t="str">
        <f>'[1]@target_rule'!$C53</f>
        <v>자신을 포함한 남은 체력이 가장 낮은 타겟 선택</v>
      </c>
    </row>
    <row r="53" spans="1:3" x14ac:dyDescent="0.3">
      <c r="A53" s="4" t="str">
        <f>'[1]@target_rule'!$A54</f>
        <v>LOWEST_LIFE_RATE_WITH_ME</v>
      </c>
      <c r="B53" s="4">
        <f>'[1]@target_rule'!$B54</f>
        <v>3022</v>
      </c>
      <c r="C53" s="4" t="str">
        <f>'[1]@target_rule'!$C54</f>
        <v>자신을 포함한 남은 체력 비율이 가장 낮은 타겟 선택</v>
      </c>
    </row>
    <row r="54" spans="1:3" x14ac:dyDescent="0.3">
      <c r="A54" s="4" t="str">
        <f>'[1]@target_rule'!$A55</f>
        <v>LOWEST_ATTACK_WITH_ME</v>
      </c>
      <c r="B54" s="4">
        <f>'[1]@target_rule'!$B55</f>
        <v>3023</v>
      </c>
      <c r="C54" s="4" t="str">
        <f>'[1]@target_rule'!$C55</f>
        <v>자신을 포함한 공격력이 가장 낮은 타겟 선택</v>
      </c>
    </row>
    <row r="55" spans="1:3" x14ac:dyDescent="0.3">
      <c r="A55" s="4" t="str">
        <f>'[1]@target_rule'!$A56</f>
        <v>LOWEST_DEFENSE_WITH_ME</v>
      </c>
      <c r="B55" s="4">
        <f>'[1]@target_rule'!$B56</f>
        <v>3024</v>
      </c>
      <c r="C55" s="4" t="str">
        <f>'[1]@target_rule'!$C56</f>
        <v>자신을 포함한 방어력이 가장 낮은 타겟 선택</v>
      </c>
    </row>
    <row r="56" spans="1:3" x14ac:dyDescent="0.3">
      <c r="A56" s="4" t="str">
        <f>'[1]@target_rule'!$A57</f>
        <v>LOWEST_RAPIDITY_WITH_ME</v>
      </c>
      <c r="B56" s="4">
        <f>'[1]@target_rule'!$B57</f>
        <v>3025</v>
      </c>
      <c r="C56" s="4" t="str">
        <f>'[1]@target_rule'!$C57</f>
        <v>자신을 포함한 공속이 가장 낮은 타겟 선택</v>
      </c>
    </row>
    <row r="57" spans="1:3" x14ac:dyDescent="0.3">
      <c r="A57" s="4" t="str">
        <f>'[1]@target_rule'!$A58</f>
        <v>LOWEST_ACCURACY_WITH_ME</v>
      </c>
      <c r="B57" s="4">
        <f>'[1]@target_rule'!$B58</f>
        <v>3026</v>
      </c>
      <c r="C57" s="4" t="str">
        <f>'[1]@target_rule'!$C58</f>
        <v>자신을 포함한 명중률이 가장 낮은 타겟 선택</v>
      </c>
    </row>
    <row r="58" spans="1:3" x14ac:dyDescent="0.3">
      <c r="A58" s="4" t="str">
        <f>'[1]@target_rule'!$A59</f>
        <v>LOWEST_EVASION_WITH_ME</v>
      </c>
      <c r="B58" s="4">
        <f>'[1]@target_rule'!$B59</f>
        <v>3027</v>
      </c>
      <c r="C58" s="4" t="str">
        <f>'[1]@target_rule'!$C59</f>
        <v>자신을 포함한 회피율이 가장 낮은 타겟 선택</v>
      </c>
    </row>
    <row r="59" spans="1:3" x14ac:dyDescent="0.3">
      <c r="A59" s="4" t="str">
        <f>'[1]@target_rule'!$A60</f>
        <v>WEAK_ELEMENT</v>
      </c>
      <c r="B59" s="4">
        <f>'[1]@target_rule'!$B60</f>
        <v>4001</v>
      </c>
      <c r="C59" s="4" t="str">
        <f>'[1]@target_rule'!$C60</f>
        <v>자신보다 약한 속성 타겟 선택 (상성 시스템이 있을 경우)</v>
      </c>
    </row>
    <row r="60" spans="1:3" x14ac:dyDescent="0.3">
      <c r="A60" s="4" t="str">
        <f>'[1]@target_rule'!$A61</f>
        <v>STRONG_ELEMENT</v>
      </c>
      <c r="B60" s="4">
        <f>'[1]@target_rule'!$B61</f>
        <v>4002</v>
      </c>
      <c r="C60" s="4" t="str">
        <f>'[1]@target_rule'!$C61</f>
        <v>자신보다 강한 속성 타겟 선택 (상성 시스템이 있을 경우)</v>
      </c>
    </row>
    <row r="61" spans="1:3" x14ac:dyDescent="0.3">
      <c r="A61" s="4" t="str">
        <f>'[1]@target_rule'!$A62</f>
        <v>GAIN_BUFF_DURATION</v>
      </c>
      <c r="B61" s="4">
        <f>'[1]@target_rule'!$B62</f>
        <v>5001</v>
      </c>
      <c r="C61" s="4" t="str">
        <f>'[1]@target_rule'!$C62</f>
        <v>버프 효과가 있는 타겟 선택</v>
      </c>
    </row>
    <row r="62" spans="1:3" x14ac:dyDescent="0.3">
      <c r="A62" s="4" t="str">
        <f>'[1]@target_rule'!$A63</f>
        <v>GAIN_BUFF_DURATION_ATTACK_INC</v>
      </c>
      <c r="B62" s="4">
        <f>'[1]@target_rule'!$B63</f>
        <v>5002</v>
      </c>
      <c r="C62" s="4" t="str">
        <f>'[1]@target_rule'!$C63</f>
        <v>버프 효과 중 공격력 증가 효과가 있는 타겟 선택</v>
      </c>
    </row>
    <row r="63" spans="1:3" x14ac:dyDescent="0.3">
      <c r="A63" s="4" t="str">
        <f>'[1]@target_rule'!$A64</f>
        <v>GAIN_BUFF_DURATION_DEFENSE_INC</v>
      </c>
      <c r="B63" s="4">
        <f>'[1]@target_rule'!$B64</f>
        <v>5003</v>
      </c>
      <c r="C63" s="4" t="str">
        <f>'[1]@target_rule'!$C64</f>
        <v>버프 효과 중 방어력 증가 효과가 있는 타겟 선택</v>
      </c>
    </row>
    <row r="64" spans="1:3" x14ac:dyDescent="0.3">
      <c r="A64" s="4" t="str">
        <f>'[1]@target_rule'!$A65</f>
        <v>GAIN_BUFF_DURATION_RAPIDITY_INC</v>
      </c>
      <c r="B64" s="4">
        <f>'[1]@target_rule'!$B65</f>
        <v>5004</v>
      </c>
      <c r="C64" s="4" t="str">
        <f>'[1]@target_rule'!$C65</f>
        <v>버프 효과 중 공속 증가 효과가 있는 타겟 선택</v>
      </c>
    </row>
    <row r="65" spans="1:3" x14ac:dyDescent="0.3">
      <c r="A65" s="4" t="str">
        <f>'[1]@target_rule'!$A66</f>
        <v>GAIN_BUFF_DURATION_EVASION_INC</v>
      </c>
      <c r="B65" s="4">
        <f>'[1]@target_rule'!$B66</f>
        <v>5005</v>
      </c>
      <c r="C65" s="4" t="str">
        <f>'[1]@target_rule'!$C66</f>
        <v>버프 효과 중 회피율 증가 효과가 있는 타겟 선택</v>
      </c>
    </row>
    <row r="66" spans="1:3" x14ac:dyDescent="0.3">
      <c r="A66" s="4" t="str">
        <f>'[1]@target_rule'!$A67</f>
        <v>GAIN_BUFF_DURATION_CRITICAL_RATE_INC</v>
      </c>
      <c r="B66" s="4">
        <f>'[1]@target_rule'!$B67</f>
        <v>5006</v>
      </c>
      <c r="C66" s="4" t="str">
        <f>'[1]@target_rule'!$C67</f>
        <v>버프 효과 중 치명타 확률 증가 효과가 있는 타겟 선택</v>
      </c>
    </row>
    <row r="67" spans="1:3" x14ac:dyDescent="0.3">
      <c r="A67" s="4" t="str">
        <f>'[1]@target_rule'!$A68</f>
        <v>GAIN_BUFF_DURATION_CRITICAL_DAMAGE_INC</v>
      </c>
      <c r="B67" s="4">
        <f>'[1]@target_rule'!$B68</f>
        <v>5007</v>
      </c>
      <c r="C67" s="4" t="str">
        <f>'[1]@target_rule'!$C68</f>
        <v>버프 효과 중 치명타 피해량 증가 효과가 있는 타겟 선택</v>
      </c>
    </row>
    <row r="68" spans="1:3" x14ac:dyDescent="0.3">
      <c r="A68" s="4" t="str">
        <f>'[1]@target_rule'!$A69</f>
        <v>GAIN_DEBUFF_DURATION</v>
      </c>
      <c r="B68" s="4">
        <f>'[1]@target_rule'!$B69</f>
        <v>6001</v>
      </c>
      <c r="C68" s="4" t="str">
        <f>'[1]@target_rule'!$C69</f>
        <v>디버프 효과가 있는 타겟 선택</v>
      </c>
    </row>
    <row r="69" spans="1:3" x14ac:dyDescent="0.3">
      <c r="A69" s="4" t="str">
        <f>'[1]@target_rule'!$A70</f>
        <v>GAIN_DEBUFF_DURATION_ATTACK_DEC</v>
      </c>
      <c r="B69" s="4">
        <f>'[1]@target_rule'!$B70</f>
        <v>6002</v>
      </c>
      <c r="C69" s="4" t="str">
        <f>'[1]@target_rule'!$C70</f>
        <v>디버프 효과 중 공격력 감소 효과가 있는 타겟 선택</v>
      </c>
    </row>
    <row r="70" spans="1:3" x14ac:dyDescent="0.3">
      <c r="A70" s="4" t="str">
        <f>'[1]@target_rule'!$A71</f>
        <v>GAIN_DEBUFF_DURATION_DEFENSE_DEC</v>
      </c>
      <c r="B70" s="4">
        <f>'[1]@target_rule'!$B71</f>
        <v>6003</v>
      </c>
      <c r="C70" s="4" t="str">
        <f>'[1]@target_rule'!$C71</f>
        <v>디버프 효과 중 방어력 감소 효과가 있는 타겟 선택</v>
      </c>
    </row>
    <row r="71" spans="1:3" x14ac:dyDescent="0.3">
      <c r="A71" s="4" t="str">
        <f>'[1]@target_rule'!$A72</f>
        <v>GAIN_DEBUFF_DURATION_BURN</v>
      </c>
      <c r="B71" s="4">
        <f>'[1]@target_rule'!$B72</f>
        <v>6004</v>
      </c>
      <c r="C71" s="4" t="str">
        <f>'[1]@target_rule'!$C72</f>
        <v>디버프 효과 중 화상 효과가 있는 타겟 선택</v>
      </c>
    </row>
    <row r="72" spans="1:3" x14ac:dyDescent="0.3">
      <c r="A72" s="4" t="str">
        <f>'[1]@target_rule'!$A73</f>
        <v>GAIN_DEBUFF_DURATION_BLEEDING</v>
      </c>
      <c r="B72" s="4">
        <f>'[1]@target_rule'!$B73</f>
        <v>6005</v>
      </c>
      <c r="C72" s="4" t="str">
        <f>'[1]@target_rule'!$C73</f>
        <v>디버프 효과 중 출혈 효과가 있는 타겟 선택</v>
      </c>
    </row>
    <row r="73" spans="1:3" x14ac:dyDescent="0.3">
      <c r="A73" s="4" t="str">
        <f>'[1]@target_rule'!$A74</f>
        <v>GAIN_DEBUFF_DURATION_POISON</v>
      </c>
      <c r="B73" s="4">
        <f>'[1]@target_rule'!$B74</f>
        <v>6006</v>
      </c>
      <c r="C73" s="4" t="str">
        <f>'[1]@target_rule'!$C74</f>
        <v>디버프 효과 중 중독 효과가 있는 타겟 선택</v>
      </c>
    </row>
    <row r="74" spans="1:3" x14ac:dyDescent="0.3">
      <c r="A74" s="4" t="str">
        <f>'[1]@target_rule'!$A75</f>
        <v>GAIN_DEBUFF_DURATION_RAPIDITY_DEC</v>
      </c>
      <c r="B74" s="4">
        <f>'[1]@target_rule'!$B75</f>
        <v>6007</v>
      </c>
      <c r="C74" s="4" t="str">
        <f>'[1]@target_rule'!$C75</f>
        <v>디버프 효과 중 공속 감소 효과가 있는 타겟 선택</v>
      </c>
    </row>
    <row r="75" spans="1:3" x14ac:dyDescent="0.3">
      <c r="A75" s="4" t="str">
        <f>'[1]@target_rule'!$A76</f>
        <v>GAIN_DEBUFF_DURATION_SLEEP</v>
      </c>
      <c r="B75" s="4">
        <f>'[1]@target_rule'!$B76</f>
        <v>6008</v>
      </c>
      <c r="C75" s="4" t="str">
        <f>'[1]@target_rule'!$C76</f>
        <v>디버프 효과 중 수면 효과가 있는 타겟 선택</v>
      </c>
    </row>
    <row r="76" spans="1:3" x14ac:dyDescent="0.3">
      <c r="A76" s="4" t="str">
        <f>'[1]@target_rule'!$A77</f>
        <v>GAIN_DEBUFF_DURATION_FATAL_WOUNDS</v>
      </c>
      <c r="B76" s="4">
        <f>'[1]@target_rule'!$B77</f>
        <v>6009</v>
      </c>
      <c r="C76" s="4" t="str">
        <f>'[1]@target_rule'!$C77</f>
        <v>디버프 효과 중 치명상 효과가 있는 타겟 선택</v>
      </c>
    </row>
    <row r="77" spans="1:3" x14ac:dyDescent="0.3">
      <c r="A77" s="4" t="str">
        <f>'[1]@target_rule'!$A78</f>
        <v>GAIN_DEBUFF_DURATION_ACCURACY_DEC</v>
      </c>
      <c r="B77" s="4">
        <f>'[1]@target_rule'!$B78</f>
        <v>6010</v>
      </c>
      <c r="C77" s="4" t="str">
        <f>'[1]@target_rule'!$C78</f>
        <v>디버프 효과 중 명중률 감소 효과가 있는 타겟 선택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41C4-D0DF-4A1A-8ED6-F7393B21C2A5}">
  <dimension ref="A1:H16"/>
  <sheetViews>
    <sheetView workbookViewId="0">
      <selection activeCell="K21" sqref="K21"/>
    </sheetView>
  </sheetViews>
  <sheetFormatPr defaultRowHeight="16.5" x14ac:dyDescent="0.3"/>
  <cols>
    <col min="1" max="1" width="17.125" bestFit="1" customWidth="1"/>
    <col min="2" max="2" width="28.5" customWidth="1"/>
    <col min="3" max="3" width="11.25" bestFit="1" customWidth="1"/>
    <col min="4" max="4" width="14.375" bestFit="1" customWidth="1"/>
    <col min="5" max="5" width="14.375" customWidth="1"/>
    <col min="6" max="6" width="33.875" customWidth="1"/>
    <col min="7" max="7" width="11.875" bestFit="1" customWidth="1"/>
    <col min="8" max="8" width="13" bestFit="1" customWidth="1"/>
  </cols>
  <sheetData>
    <row r="1" spans="1:8" x14ac:dyDescent="0.3">
      <c r="A1" t="s">
        <v>35</v>
      </c>
    </row>
    <row r="2" spans="1:8" x14ac:dyDescent="0.3">
      <c r="A2" s="1" t="s">
        <v>27</v>
      </c>
      <c r="B2" s="1" t="s">
        <v>107</v>
      </c>
      <c r="C2" s="1" t="s">
        <v>2</v>
      </c>
      <c r="D2" s="1" t="s">
        <v>19</v>
      </c>
      <c r="E2" s="1" t="s">
        <v>127</v>
      </c>
      <c r="F2" s="1" t="s">
        <v>30</v>
      </c>
      <c r="G2" s="1" t="s">
        <v>124</v>
      </c>
      <c r="H2" s="1" t="s">
        <v>71</v>
      </c>
    </row>
    <row r="3" spans="1:8" x14ac:dyDescent="0.3">
      <c r="A3" s="2" t="s">
        <v>0</v>
      </c>
      <c r="B3" s="2" t="s">
        <v>3</v>
      </c>
      <c r="C3" s="2" t="s">
        <v>3</v>
      </c>
      <c r="D3" s="2" t="s">
        <v>7</v>
      </c>
      <c r="E3" s="2" t="s">
        <v>128</v>
      </c>
      <c r="F3" s="2" t="s">
        <v>3</v>
      </c>
      <c r="G3" s="2" t="s">
        <v>3</v>
      </c>
      <c r="H3" s="2" t="s">
        <v>3</v>
      </c>
    </row>
    <row r="4" spans="1:8" ht="17.25" thickBot="1" x14ac:dyDescent="0.35">
      <c r="A4" s="9" t="s">
        <v>28</v>
      </c>
      <c r="B4" s="9" t="s">
        <v>108</v>
      </c>
      <c r="C4" s="9" t="s">
        <v>4</v>
      </c>
      <c r="D4" s="9" t="s">
        <v>40</v>
      </c>
      <c r="E4" s="9" t="s">
        <v>129</v>
      </c>
      <c r="F4" s="9" t="s">
        <v>29</v>
      </c>
      <c r="G4" s="9" t="s">
        <v>125</v>
      </c>
      <c r="H4" s="9" t="s">
        <v>72</v>
      </c>
    </row>
    <row r="5" spans="1:8" x14ac:dyDescent="0.3">
      <c r="A5" s="10">
        <v>200001</v>
      </c>
      <c r="B5" s="11" t="str">
        <f>VLOOKUP(A5,npc_skill_data!$B:$C,2,)</f>
        <v>적타겟/근접공격/데미지</v>
      </c>
      <c r="C5" s="11" t="s">
        <v>109</v>
      </c>
      <c r="D5" s="11">
        <v>2</v>
      </c>
      <c r="E5" s="11">
        <v>1</v>
      </c>
      <c r="F5" s="18" t="s">
        <v>30</v>
      </c>
      <c r="G5" s="18"/>
      <c r="H5" s="19" t="s">
        <v>117</v>
      </c>
    </row>
    <row r="6" spans="1:8" ht="17.25" thickBot="1" x14ac:dyDescent="0.35">
      <c r="A6" s="15">
        <v>200002</v>
      </c>
      <c r="B6" s="16" t="str">
        <f>VLOOKUP(A6,npc_skill_data!$B:$C,2,)</f>
        <v>적타겟/근접공격/데미지</v>
      </c>
      <c r="C6" s="16" t="s">
        <v>110</v>
      </c>
      <c r="D6" s="16">
        <v>2.5</v>
      </c>
      <c r="E6" s="16">
        <v>2</v>
      </c>
      <c r="F6" s="20" t="s">
        <v>30</v>
      </c>
      <c r="G6" s="20"/>
      <c r="H6" s="21" t="s">
        <v>118</v>
      </c>
    </row>
    <row r="7" spans="1:8" x14ac:dyDescent="0.3">
      <c r="A7" s="10">
        <v>200003</v>
      </c>
      <c r="B7" s="11" t="str">
        <f>VLOOKUP(A7,npc_skill_data!$B:$C,2,)</f>
        <v>적타겟/근접공격/데미지</v>
      </c>
      <c r="C7" s="11" t="s">
        <v>111</v>
      </c>
      <c r="D7" s="11">
        <v>2</v>
      </c>
      <c r="E7" s="11">
        <v>1</v>
      </c>
      <c r="F7" s="18" t="s">
        <v>30</v>
      </c>
      <c r="G7" s="18"/>
      <c r="H7" s="19" t="s">
        <v>117</v>
      </c>
    </row>
    <row r="8" spans="1:8" ht="17.25" thickBot="1" x14ac:dyDescent="0.35">
      <c r="A8" s="15">
        <v>200004</v>
      </c>
      <c r="B8" s="16" t="str">
        <f>VLOOKUP(A8,npc_skill_data!$B:$C,2,)</f>
        <v>적타겟/근접공격/데미지</v>
      </c>
      <c r="C8" s="16" t="s">
        <v>112</v>
      </c>
      <c r="D8" s="16">
        <v>2.5</v>
      </c>
      <c r="E8" s="16">
        <v>2</v>
      </c>
      <c r="F8" s="20" t="s">
        <v>30</v>
      </c>
      <c r="G8" s="20"/>
      <c r="H8" s="21" t="s">
        <v>118</v>
      </c>
    </row>
    <row r="9" spans="1:8" x14ac:dyDescent="0.3">
      <c r="A9" s="10">
        <v>200005</v>
      </c>
      <c r="B9" s="11" t="str">
        <f>VLOOKUP(A9,npc_skill_data!$B:$C,2,)</f>
        <v>적타겟/원거리공격/데미지</v>
      </c>
      <c r="C9" s="11" t="s">
        <v>113</v>
      </c>
      <c r="D9" s="11">
        <v>2</v>
      </c>
      <c r="E9" s="11">
        <v>1</v>
      </c>
      <c r="F9" s="18" t="s">
        <v>30</v>
      </c>
      <c r="G9" s="18"/>
      <c r="H9" s="19" t="s">
        <v>117</v>
      </c>
    </row>
    <row r="10" spans="1:8" ht="17.25" thickBot="1" x14ac:dyDescent="0.35">
      <c r="A10" s="15">
        <v>200006</v>
      </c>
      <c r="B10" s="16" t="str">
        <f>VLOOKUP(A10,npc_skill_data!$B:$C,2,)</f>
        <v>적타겟/원거리공격/데미지</v>
      </c>
      <c r="C10" s="16" t="s">
        <v>114</v>
      </c>
      <c r="D10" s="16">
        <v>2.5</v>
      </c>
      <c r="E10" s="16">
        <v>2</v>
      </c>
      <c r="F10" s="20" t="s">
        <v>30</v>
      </c>
      <c r="G10" s="20"/>
      <c r="H10" s="21" t="s">
        <v>121</v>
      </c>
    </row>
    <row r="11" spans="1:8" x14ac:dyDescent="0.3">
      <c r="A11" s="10">
        <v>200007</v>
      </c>
      <c r="B11" s="11" t="str">
        <f>VLOOKUP(A11,npc_skill_data!$B:$C,2,)</f>
        <v>적타겟/원거리공격/데미지</v>
      </c>
      <c r="C11" s="11" t="s">
        <v>115</v>
      </c>
      <c r="D11" s="11">
        <v>2</v>
      </c>
      <c r="E11" s="11">
        <v>1</v>
      </c>
      <c r="F11" s="18" t="s">
        <v>30</v>
      </c>
      <c r="G11" s="18"/>
      <c r="H11" s="19" t="s">
        <v>117</v>
      </c>
    </row>
    <row r="12" spans="1:8" ht="17.25" thickBot="1" x14ac:dyDescent="0.35">
      <c r="A12" s="15">
        <v>200008</v>
      </c>
      <c r="B12" s="16" t="str">
        <f>VLOOKUP(A12,npc_skill_data!$B:$C,2,)</f>
        <v>적타겟/원거리공격/데미지</v>
      </c>
      <c r="C12" s="16" t="s">
        <v>116</v>
      </c>
      <c r="D12" s="16">
        <v>2.5</v>
      </c>
      <c r="E12" s="16">
        <v>2</v>
      </c>
      <c r="F12" s="20" t="s">
        <v>30</v>
      </c>
      <c r="G12" s="20"/>
      <c r="H12" s="21" t="s">
        <v>118</v>
      </c>
    </row>
    <row r="13" spans="1:8" x14ac:dyDescent="0.3">
      <c r="A13" s="10">
        <v>200009</v>
      </c>
      <c r="B13" s="11" t="str">
        <f>VLOOKUP(A13,npc_skill_data!$B:$C,2,)</f>
        <v>적타겟/원거리공격/데미지</v>
      </c>
      <c r="C13" s="11" t="s">
        <v>115</v>
      </c>
      <c r="D13" s="11">
        <v>2</v>
      </c>
      <c r="E13" s="11">
        <v>1</v>
      </c>
      <c r="F13" s="18" t="s">
        <v>30</v>
      </c>
      <c r="G13" s="18"/>
      <c r="H13" s="19" t="s">
        <v>117</v>
      </c>
    </row>
    <row r="14" spans="1:8" ht="17.25" thickBot="1" x14ac:dyDescent="0.35">
      <c r="A14" s="15">
        <v>200010</v>
      </c>
      <c r="B14" s="16" t="str">
        <f>VLOOKUP(A14,npc_skill_data!$B:$C,2,)</f>
        <v>적타겟/원거리공격/데미지</v>
      </c>
      <c r="C14" s="16" t="s">
        <v>116</v>
      </c>
      <c r="D14" s="16">
        <v>2.5</v>
      </c>
      <c r="E14" s="16">
        <v>2</v>
      </c>
      <c r="F14" s="20" t="s">
        <v>30</v>
      </c>
      <c r="G14" s="20"/>
      <c r="H14" s="21" t="s">
        <v>118</v>
      </c>
    </row>
    <row r="15" spans="1:8" x14ac:dyDescent="0.3">
      <c r="A15" s="10">
        <v>200011</v>
      </c>
      <c r="B15" s="11" t="str">
        <f>VLOOKUP(A15,npc_skill_data!$B:$C,2,)</f>
        <v>적타겟/원거리공격/데미지</v>
      </c>
      <c r="C15" s="11" t="s">
        <v>115</v>
      </c>
      <c r="D15" s="11">
        <v>2</v>
      </c>
      <c r="E15" s="11">
        <v>1</v>
      </c>
      <c r="F15" s="18" t="s">
        <v>30</v>
      </c>
      <c r="G15" s="18"/>
      <c r="H15" s="19" t="s">
        <v>117</v>
      </c>
    </row>
    <row r="16" spans="1:8" ht="17.25" thickBot="1" x14ac:dyDescent="0.35">
      <c r="A16" s="15">
        <v>200012</v>
      </c>
      <c r="B16" s="16" t="str">
        <f>VLOOKUP(A16,npc_skill_data!$B:$C,2,)</f>
        <v>적타겟/원거리공격/데미지</v>
      </c>
      <c r="C16" s="16" t="s">
        <v>116</v>
      </c>
      <c r="D16" s="16">
        <v>2.5</v>
      </c>
      <c r="E16" s="16">
        <v>2</v>
      </c>
      <c r="F16" s="20" t="s">
        <v>30</v>
      </c>
      <c r="G16" s="20"/>
      <c r="H16" s="21" t="s">
        <v>118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7DA0EB-B198-497F-9178-06CF37A8E3CB}">
          <x14:formula1>
            <xm:f>'!참조_ENUM'!$AH$3:$AH$7</xm:f>
          </x14:formula1>
          <xm:sqref>E5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47CE-55A3-4A1E-ABE8-20135BA10CF9}">
  <dimension ref="A1:U16"/>
  <sheetViews>
    <sheetView tabSelected="1" workbookViewId="0">
      <selection activeCell="N5" sqref="N5"/>
    </sheetView>
  </sheetViews>
  <sheetFormatPr defaultRowHeight="16.5" x14ac:dyDescent="0.3"/>
  <cols>
    <col min="1" max="1" width="14.5" style="30" customWidth="1"/>
    <col min="2" max="2" width="18.125" style="30" bestFit="1" customWidth="1"/>
    <col min="3" max="3" width="26" style="30" bestFit="1" customWidth="1"/>
    <col min="4" max="4" width="8.125" style="30" customWidth="1"/>
    <col min="5" max="5" width="18" style="31" customWidth="1"/>
    <col min="6" max="6" width="66.375" style="30" bestFit="1" customWidth="1"/>
    <col min="7" max="7" width="12.875" style="31" bestFit="1" customWidth="1"/>
    <col min="8" max="8" width="13.125" style="31" bestFit="1" customWidth="1"/>
    <col min="9" max="9" width="17.625" style="31" customWidth="1"/>
    <col min="10" max="10" width="27.625" style="31" bestFit="1" customWidth="1"/>
    <col min="11" max="11" width="13.125" style="31" customWidth="1"/>
    <col min="12" max="12" width="19" style="31" bestFit="1" customWidth="1"/>
    <col min="13" max="15" width="13.125" style="31" customWidth="1"/>
    <col min="16" max="16" width="16.125" style="31" customWidth="1"/>
    <col min="17" max="18" width="13.125" style="31" customWidth="1"/>
    <col min="19" max="19" width="12.5" style="30" bestFit="1" customWidth="1"/>
    <col min="20" max="20" width="70.375" style="30" bestFit="1" customWidth="1"/>
    <col min="21" max="21" width="16.125" style="30" bestFit="1" customWidth="1"/>
    <col min="22" max="16384" width="9" style="30"/>
  </cols>
  <sheetData>
    <row r="1" spans="1:21" x14ac:dyDescent="0.3">
      <c r="A1" s="30" t="s">
        <v>36</v>
      </c>
    </row>
    <row r="2" spans="1:21" x14ac:dyDescent="0.3">
      <c r="A2" s="32" t="s">
        <v>1</v>
      </c>
      <c r="B2" s="32" t="s">
        <v>18</v>
      </c>
      <c r="C2" s="32" t="s">
        <v>5</v>
      </c>
      <c r="D2" s="32" t="s">
        <v>37</v>
      </c>
      <c r="E2" s="32" t="s">
        <v>9</v>
      </c>
      <c r="F2" s="32" t="s">
        <v>16</v>
      </c>
      <c r="G2" s="32" t="s">
        <v>11</v>
      </c>
      <c r="H2" s="32" t="s">
        <v>10</v>
      </c>
      <c r="I2" s="32" t="s">
        <v>81</v>
      </c>
      <c r="J2" s="32" t="s">
        <v>82</v>
      </c>
      <c r="K2" s="32" t="s">
        <v>86</v>
      </c>
      <c r="L2" s="32" t="s">
        <v>130</v>
      </c>
      <c r="M2" s="32" t="s">
        <v>131</v>
      </c>
      <c r="N2" s="32" t="s">
        <v>132</v>
      </c>
      <c r="O2" s="32" t="s">
        <v>138</v>
      </c>
      <c r="P2" s="32" t="s">
        <v>75</v>
      </c>
      <c r="Q2" s="32" t="s">
        <v>66</v>
      </c>
      <c r="R2" s="32" t="s">
        <v>67</v>
      </c>
      <c r="S2" s="32" t="s">
        <v>77</v>
      </c>
      <c r="T2" s="32" t="s">
        <v>79</v>
      </c>
      <c r="U2" s="32" t="s">
        <v>87</v>
      </c>
    </row>
    <row r="3" spans="1:21" ht="49.5" x14ac:dyDescent="0.3">
      <c r="A3" s="33" t="s">
        <v>0</v>
      </c>
      <c r="B3" s="33" t="s">
        <v>0</v>
      </c>
      <c r="C3" s="33" t="s">
        <v>3</v>
      </c>
      <c r="D3" s="33" t="s">
        <v>38</v>
      </c>
      <c r="E3" s="33" t="s">
        <v>12</v>
      </c>
      <c r="F3" s="33" t="s">
        <v>3</v>
      </c>
      <c r="G3" s="33" t="s">
        <v>0</v>
      </c>
      <c r="H3" s="33" t="s">
        <v>0</v>
      </c>
      <c r="I3" s="34" t="s">
        <v>83</v>
      </c>
      <c r="J3" s="34" t="s">
        <v>3</v>
      </c>
      <c r="K3" s="34" t="s">
        <v>7</v>
      </c>
      <c r="L3" s="34" t="s">
        <v>133</v>
      </c>
      <c r="M3" s="34" t="s">
        <v>134</v>
      </c>
      <c r="N3" s="34" t="s">
        <v>135</v>
      </c>
      <c r="O3" s="34" t="s">
        <v>139</v>
      </c>
      <c r="P3" s="33" t="s">
        <v>68</v>
      </c>
      <c r="Q3" s="33" t="s">
        <v>68</v>
      </c>
      <c r="R3" s="33" t="s">
        <v>68</v>
      </c>
      <c r="S3" s="33" t="s">
        <v>3</v>
      </c>
      <c r="T3" s="33" t="s">
        <v>3</v>
      </c>
      <c r="U3" s="34" t="s">
        <v>7</v>
      </c>
    </row>
    <row r="4" spans="1:21" ht="17.25" thickBot="1" x14ac:dyDescent="0.35">
      <c r="A4" s="35" t="s">
        <v>31</v>
      </c>
      <c r="B4" s="35" t="s">
        <v>28</v>
      </c>
      <c r="C4" s="35" t="s">
        <v>6</v>
      </c>
      <c r="D4" s="35" t="s">
        <v>39</v>
      </c>
      <c r="E4" s="35" t="s">
        <v>13</v>
      </c>
      <c r="F4" s="35" t="s">
        <v>17</v>
      </c>
      <c r="G4" s="35" t="s">
        <v>14</v>
      </c>
      <c r="H4" s="35" t="s">
        <v>15</v>
      </c>
      <c r="I4" s="35" t="s">
        <v>84</v>
      </c>
      <c r="J4" s="35" t="s">
        <v>85</v>
      </c>
      <c r="K4" s="35" t="s">
        <v>32</v>
      </c>
      <c r="L4" s="35" t="s">
        <v>136</v>
      </c>
      <c r="M4" s="35" t="s">
        <v>137</v>
      </c>
      <c r="N4" s="35" t="s">
        <v>141</v>
      </c>
      <c r="O4" s="35" t="s">
        <v>140</v>
      </c>
      <c r="P4" s="35" t="s">
        <v>76</v>
      </c>
      <c r="Q4" s="35" t="s">
        <v>69</v>
      </c>
      <c r="R4" s="35" t="s">
        <v>70</v>
      </c>
      <c r="S4" s="35" t="s">
        <v>78</v>
      </c>
      <c r="T4" s="35" t="s">
        <v>80</v>
      </c>
      <c r="U4" s="35" t="s">
        <v>88</v>
      </c>
    </row>
    <row r="5" spans="1:21" ht="17.25" thickBot="1" x14ac:dyDescent="0.35">
      <c r="A5" s="23">
        <v>200001</v>
      </c>
      <c r="B5" s="22">
        <v>200001</v>
      </c>
      <c r="C5" s="24" t="s">
        <v>122</v>
      </c>
      <c r="D5" s="22">
        <v>1</v>
      </c>
      <c r="E5" s="24">
        <v>6</v>
      </c>
      <c r="F5" s="42" t="str">
        <f>INDEX('!참조_ENUM'!$C$3:$C$77,MATCH(E5,'!참조_ENUM'!$B$3:$B$77,0))</f>
        <v>가장 가까운 적 선택 (순번 컬럼을 연동하여 앞에서부터의 순서대로)</v>
      </c>
      <c r="G5" s="24">
        <v>0</v>
      </c>
      <c r="H5" s="24">
        <v>1</v>
      </c>
      <c r="I5" s="22">
        <v>0</v>
      </c>
      <c r="J5" s="42" t="str">
        <f>INDEX('!참조_ENUM'!$AE$3:$AE$10,MATCH(I5,'!참조_ENUM'!$AD$3:$AD$10,0))</f>
        <v>NONE</v>
      </c>
      <c r="K5" s="22">
        <v>0</v>
      </c>
      <c r="L5" s="22">
        <v>0</v>
      </c>
      <c r="M5" s="22" t="str">
        <f>INDEX('!참조_ENUM'!$AM$3:$AM$5,MATCH(L5,'!참조_ENUM'!$AL$3:$AL$5,0))</f>
        <v>NONE</v>
      </c>
      <c r="N5" s="22">
        <v>0</v>
      </c>
      <c r="O5" s="22">
        <v>0</v>
      </c>
      <c r="P5" s="24">
        <v>100</v>
      </c>
      <c r="Q5" s="24">
        <v>100001</v>
      </c>
      <c r="R5" s="24">
        <v>0</v>
      </c>
      <c r="S5" s="22" t="s">
        <v>106</v>
      </c>
      <c r="T5" s="22"/>
      <c r="U5" s="25">
        <v>0</v>
      </c>
    </row>
    <row r="6" spans="1:21" ht="17.25" thickBot="1" x14ac:dyDescent="0.35">
      <c r="A6" s="26">
        <v>200002</v>
      </c>
      <c r="B6" s="27">
        <v>200002</v>
      </c>
      <c r="C6" s="28" t="s">
        <v>122</v>
      </c>
      <c r="D6" s="27">
        <v>1</v>
      </c>
      <c r="E6" s="28">
        <v>6</v>
      </c>
      <c r="F6" s="43" t="str">
        <f>INDEX('!참조_ENUM'!$C$3:$C$77,MATCH(E6,'!참조_ENUM'!$B$3:$B$77,0))</f>
        <v>가장 가까운 적 선택 (순번 컬럼을 연동하여 앞에서부터의 순서대로)</v>
      </c>
      <c r="G6" s="28">
        <v>0</v>
      </c>
      <c r="H6" s="28">
        <v>1</v>
      </c>
      <c r="I6" s="27">
        <v>0</v>
      </c>
      <c r="J6" s="42" t="str">
        <f>INDEX('!참조_ENUM'!$AE$3:$AE$10,MATCH(I6,'!참조_ENUM'!$AD$3:$AD$10,0))</f>
        <v>NONE</v>
      </c>
      <c r="K6" s="27">
        <v>0</v>
      </c>
      <c r="L6" s="27">
        <v>0</v>
      </c>
      <c r="M6" s="27" t="str">
        <f>INDEX('!참조_ENUM'!$AM$3:$AM$5,MATCH(L6,'!참조_ENUM'!$AL$3:$AL$5,0))</f>
        <v>NONE</v>
      </c>
      <c r="N6" s="27">
        <v>0</v>
      </c>
      <c r="O6" s="27">
        <v>0</v>
      </c>
      <c r="P6" s="28">
        <v>100</v>
      </c>
      <c r="Q6" s="28">
        <v>100002</v>
      </c>
      <c r="R6" s="28">
        <v>0</v>
      </c>
      <c r="S6" s="27" t="s">
        <v>106</v>
      </c>
      <c r="T6" s="27"/>
      <c r="U6" s="29">
        <v>0</v>
      </c>
    </row>
    <row r="7" spans="1:21" ht="17.25" thickBot="1" x14ac:dyDescent="0.35">
      <c r="A7" s="23">
        <v>200003</v>
      </c>
      <c r="B7" s="22">
        <v>200003</v>
      </c>
      <c r="C7" s="24" t="s">
        <v>122</v>
      </c>
      <c r="D7" s="22">
        <v>1</v>
      </c>
      <c r="E7" s="24">
        <v>6</v>
      </c>
      <c r="F7" s="42" t="str">
        <f>INDEX('!참조_ENUM'!$C$3:$C$77,MATCH(E7,'!참조_ENUM'!$B$3:$B$77,0))</f>
        <v>가장 가까운 적 선택 (순번 컬럼을 연동하여 앞에서부터의 순서대로)</v>
      </c>
      <c r="G7" s="24">
        <v>0</v>
      </c>
      <c r="H7" s="24">
        <v>1</v>
      </c>
      <c r="I7" s="22">
        <v>0</v>
      </c>
      <c r="J7" s="42" t="str">
        <f>INDEX('!참조_ENUM'!$AE$3:$AE$10,MATCH(I7,'!참조_ENUM'!$AD$3:$AD$10,0))</f>
        <v>NONE</v>
      </c>
      <c r="K7" s="22">
        <v>0</v>
      </c>
      <c r="L7" s="22">
        <v>0</v>
      </c>
      <c r="M7" s="22" t="str">
        <f>INDEX('!참조_ENUM'!$AM$3:$AM$5,MATCH(L7,'!참조_ENUM'!$AL$3:$AL$5,0))</f>
        <v>NONE</v>
      </c>
      <c r="N7" s="22">
        <v>0</v>
      </c>
      <c r="O7" s="22">
        <v>0</v>
      </c>
      <c r="P7" s="24">
        <v>100</v>
      </c>
      <c r="Q7" s="24">
        <v>100003</v>
      </c>
      <c r="R7" s="24">
        <v>0</v>
      </c>
      <c r="S7" s="22" t="s">
        <v>106</v>
      </c>
      <c r="T7" s="22"/>
      <c r="U7" s="25">
        <v>0</v>
      </c>
    </row>
    <row r="8" spans="1:21" ht="17.25" thickBot="1" x14ac:dyDescent="0.35">
      <c r="A8" s="26">
        <v>200004</v>
      </c>
      <c r="B8" s="27">
        <v>200004</v>
      </c>
      <c r="C8" s="28" t="s">
        <v>122</v>
      </c>
      <c r="D8" s="27">
        <v>1</v>
      </c>
      <c r="E8" s="28">
        <v>6</v>
      </c>
      <c r="F8" s="43" t="str">
        <f>INDEX('!참조_ENUM'!$C$3:$C$77,MATCH(E8,'!참조_ENUM'!$B$3:$B$77,0))</f>
        <v>가장 가까운 적 선택 (순번 컬럼을 연동하여 앞에서부터의 순서대로)</v>
      </c>
      <c r="G8" s="28">
        <v>0</v>
      </c>
      <c r="H8" s="28">
        <v>1</v>
      </c>
      <c r="I8" s="27">
        <v>0</v>
      </c>
      <c r="J8" s="42" t="str">
        <f>INDEX('!참조_ENUM'!$AE$3:$AE$10,MATCH(I8,'!참조_ENUM'!$AD$3:$AD$10,0))</f>
        <v>NONE</v>
      </c>
      <c r="K8" s="27">
        <v>0</v>
      </c>
      <c r="L8" s="27">
        <v>0</v>
      </c>
      <c r="M8" s="27" t="str">
        <f>INDEX('!참조_ENUM'!$AM$3:$AM$5,MATCH(L8,'!참조_ENUM'!$AL$3:$AL$5,0))</f>
        <v>NONE</v>
      </c>
      <c r="N8" s="27">
        <v>0</v>
      </c>
      <c r="O8" s="27">
        <v>0</v>
      </c>
      <c r="P8" s="28">
        <v>100</v>
      </c>
      <c r="Q8" s="28">
        <v>100004</v>
      </c>
      <c r="R8" s="28">
        <v>0</v>
      </c>
      <c r="S8" s="27" t="s">
        <v>106</v>
      </c>
      <c r="T8" s="27"/>
      <c r="U8" s="29">
        <v>0</v>
      </c>
    </row>
    <row r="9" spans="1:21" ht="17.25" thickBot="1" x14ac:dyDescent="0.35">
      <c r="A9" s="23">
        <v>200005</v>
      </c>
      <c r="B9" s="22">
        <v>200005</v>
      </c>
      <c r="C9" s="24" t="s">
        <v>123</v>
      </c>
      <c r="D9" s="22">
        <v>1</v>
      </c>
      <c r="E9" s="24">
        <v>6</v>
      </c>
      <c r="F9" s="42" t="str">
        <f>INDEX('!참조_ENUM'!$C$3:$C$77,MATCH(E9,'!참조_ENUM'!$B$3:$B$77,0))</f>
        <v>가장 가까운 적 선택 (순번 컬럼을 연동하여 앞에서부터의 순서대로)</v>
      </c>
      <c r="G9" s="24">
        <v>0</v>
      </c>
      <c r="H9" s="24">
        <v>1</v>
      </c>
      <c r="I9" s="22">
        <v>2</v>
      </c>
      <c r="J9" s="42" t="str">
        <f>INDEX('!참조_ENUM'!$AE$3:$AE$10,MATCH(I9,'!참조_ENUM'!$AD$3:$AD$10,0))</f>
        <v>투사체를 타겟의 몸에 던진다</v>
      </c>
      <c r="K9" s="22">
        <v>0</v>
      </c>
      <c r="L9" s="22">
        <v>0</v>
      </c>
      <c r="M9" s="22" t="str">
        <f>INDEX('!참조_ENUM'!$AM$3:$AM$5,MATCH(L9,'!참조_ENUM'!$AL$3:$AL$5,0))</f>
        <v>NONE</v>
      </c>
      <c r="N9" s="22">
        <v>0</v>
      </c>
      <c r="O9" s="22">
        <v>0</v>
      </c>
      <c r="P9" s="24">
        <v>100</v>
      </c>
      <c r="Q9" s="24">
        <v>100005</v>
      </c>
      <c r="R9" s="24">
        <v>0</v>
      </c>
      <c r="S9" s="22" t="s">
        <v>119</v>
      </c>
      <c r="T9" s="22" t="s">
        <v>126</v>
      </c>
      <c r="U9" s="25">
        <v>0.3</v>
      </c>
    </row>
    <row r="10" spans="1:21" ht="17.25" thickBot="1" x14ac:dyDescent="0.35">
      <c r="A10" s="26">
        <v>200006</v>
      </c>
      <c r="B10" s="27">
        <v>200006</v>
      </c>
      <c r="C10" s="28" t="s">
        <v>123</v>
      </c>
      <c r="D10" s="27">
        <v>1</v>
      </c>
      <c r="E10" s="28">
        <v>6</v>
      </c>
      <c r="F10" s="43" t="str">
        <f>INDEX('!참조_ENUM'!$C$3:$C$77,MATCH(E10,'!참조_ENUM'!$B$3:$B$77,0))</f>
        <v>가장 가까운 적 선택 (순번 컬럼을 연동하여 앞에서부터의 순서대로)</v>
      </c>
      <c r="G10" s="28">
        <v>0</v>
      </c>
      <c r="H10" s="28">
        <v>1</v>
      </c>
      <c r="I10" s="27">
        <v>2</v>
      </c>
      <c r="J10" s="46" t="str">
        <f>INDEX('!참조_ENUM'!$AE$3:$AE$10,MATCH(I10,'!참조_ENUM'!$AD$3:$AD$10,0))</f>
        <v>투사체를 타겟의 몸에 던진다</v>
      </c>
      <c r="K10" s="27">
        <v>0</v>
      </c>
      <c r="L10" s="27">
        <v>0</v>
      </c>
      <c r="M10" s="27" t="str">
        <f>INDEX('!참조_ENUM'!$AM$3:$AM$5,MATCH(L10,'!참조_ENUM'!$AL$3:$AL$5,0))</f>
        <v>NONE</v>
      </c>
      <c r="N10" s="27">
        <v>0</v>
      </c>
      <c r="O10" s="27">
        <v>0</v>
      </c>
      <c r="P10" s="28">
        <v>100</v>
      </c>
      <c r="Q10" s="28">
        <v>100006</v>
      </c>
      <c r="R10" s="28">
        <v>0</v>
      </c>
      <c r="S10" s="27" t="s">
        <v>119</v>
      </c>
      <c r="T10" s="27" t="s">
        <v>126</v>
      </c>
      <c r="U10" s="29">
        <v>0.3</v>
      </c>
    </row>
    <row r="11" spans="1:21" x14ac:dyDescent="0.3">
      <c r="A11" s="23">
        <v>200007</v>
      </c>
      <c r="B11" s="22">
        <v>200007</v>
      </c>
      <c r="C11" s="36" t="s">
        <v>123</v>
      </c>
      <c r="D11" s="36">
        <v>1</v>
      </c>
      <c r="E11" s="37">
        <v>6</v>
      </c>
      <c r="F11" s="44" t="str">
        <f>INDEX('!참조_ENUM'!$C$3:$C$77,MATCH(E11,'!참조_ENUM'!$B$3:$B$77,0))</f>
        <v>가장 가까운 적 선택 (순번 컬럼을 연동하여 앞에서부터의 순서대로)</v>
      </c>
      <c r="G11" s="37">
        <v>0</v>
      </c>
      <c r="H11" s="37">
        <v>1</v>
      </c>
      <c r="I11" s="36">
        <v>2</v>
      </c>
      <c r="J11" s="47" t="str">
        <f>INDEX('!참조_ENUM'!$AE$3:$AE$10,MATCH(I11,'!참조_ENUM'!$AD$3:$AD$10,0))</f>
        <v>투사체를 타겟의 몸에 던진다</v>
      </c>
      <c r="K11" s="36">
        <v>0</v>
      </c>
      <c r="L11" s="36">
        <v>0</v>
      </c>
      <c r="M11" s="36" t="str">
        <f>INDEX('!참조_ENUM'!$AM$3:$AM$5,MATCH(L11,'!참조_ENUM'!$AL$3:$AL$5,0))</f>
        <v>NONE</v>
      </c>
      <c r="N11" s="36">
        <v>0</v>
      </c>
      <c r="O11" s="36">
        <v>0</v>
      </c>
      <c r="P11" s="37">
        <v>100</v>
      </c>
      <c r="Q11" s="37">
        <v>100007</v>
      </c>
      <c r="R11" s="37">
        <v>0</v>
      </c>
      <c r="S11" s="36" t="s">
        <v>119</v>
      </c>
      <c r="T11" s="36" t="s">
        <v>126</v>
      </c>
      <c r="U11" s="38">
        <v>0.3</v>
      </c>
    </row>
    <row r="12" spans="1:21" ht="17.25" thickBot="1" x14ac:dyDescent="0.35">
      <c r="A12" s="26">
        <v>200008</v>
      </c>
      <c r="B12" s="27">
        <v>200008</v>
      </c>
      <c r="C12" s="39" t="s">
        <v>123</v>
      </c>
      <c r="D12" s="39">
        <v>1</v>
      </c>
      <c r="E12" s="40">
        <v>6</v>
      </c>
      <c r="F12" s="45" t="str">
        <f>INDEX('!참조_ENUM'!$C$3:$C$77,MATCH(E12,'!참조_ENUM'!$B$3:$B$77,0))</f>
        <v>가장 가까운 적 선택 (순번 컬럼을 연동하여 앞에서부터의 순서대로)</v>
      </c>
      <c r="G12" s="40">
        <v>0</v>
      </c>
      <c r="H12" s="40">
        <v>1</v>
      </c>
      <c r="I12" s="39">
        <v>2</v>
      </c>
      <c r="J12" s="48" t="str">
        <f>INDEX('!참조_ENUM'!$AE$3:$AE$10,MATCH(I12,'!참조_ENUM'!$AD$3:$AD$10,0))</f>
        <v>투사체를 타겟의 몸에 던진다</v>
      </c>
      <c r="K12" s="39">
        <v>0</v>
      </c>
      <c r="L12" s="39">
        <v>0</v>
      </c>
      <c r="M12" s="39" t="str">
        <f>INDEX('!참조_ENUM'!$AM$3:$AM$5,MATCH(L12,'!참조_ENUM'!$AL$3:$AL$5,0))</f>
        <v>NONE</v>
      </c>
      <c r="N12" s="39">
        <v>0</v>
      </c>
      <c r="O12" s="39">
        <v>0</v>
      </c>
      <c r="P12" s="40">
        <v>100</v>
      </c>
      <c r="Q12" s="40">
        <v>100008</v>
      </c>
      <c r="R12" s="40">
        <v>0</v>
      </c>
      <c r="S12" s="39" t="s">
        <v>119</v>
      </c>
      <c r="T12" s="39" t="s">
        <v>126</v>
      </c>
      <c r="U12" s="41">
        <v>0.3</v>
      </c>
    </row>
    <row r="13" spans="1:21" x14ac:dyDescent="0.3">
      <c r="A13" s="23">
        <v>200009</v>
      </c>
      <c r="B13" s="22">
        <v>200009</v>
      </c>
      <c r="C13" s="36" t="s">
        <v>123</v>
      </c>
      <c r="D13" s="36">
        <v>1</v>
      </c>
      <c r="E13" s="37">
        <v>6</v>
      </c>
      <c r="F13" s="44" t="str">
        <f>INDEX('!참조_ENUM'!$C$3:$C$77,MATCH(E13,'!참조_ENUM'!$B$3:$B$77,0))</f>
        <v>가장 가까운 적 선택 (순번 컬럼을 연동하여 앞에서부터의 순서대로)</v>
      </c>
      <c r="G13" s="37">
        <v>0</v>
      </c>
      <c r="H13" s="37">
        <v>1</v>
      </c>
      <c r="I13" s="36">
        <v>2</v>
      </c>
      <c r="J13" s="47" t="str">
        <f>INDEX('!참조_ENUM'!$AE$3:$AE$10,MATCH(I13,'!참조_ENUM'!$AD$3:$AD$10,0))</f>
        <v>투사체를 타겟의 몸에 던진다</v>
      </c>
      <c r="K13" s="36">
        <v>0</v>
      </c>
      <c r="L13" s="36">
        <v>0</v>
      </c>
      <c r="M13" s="36" t="str">
        <f>INDEX('!참조_ENUM'!$AM$3:$AM$5,MATCH(L13,'!참조_ENUM'!$AL$3:$AL$5,0))</f>
        <v>NONE</v>
      </c>
      <c r="N13" s="36">
        <v>0</v>
      </c>
      <c r="O13" s="36">
        <v>0</v>
      </c>
      <c r="P13" s="37">
        <v>100</v>
      </c>
      <c r="Q13" s="37">
        <v>100009</v>
      </c>
      <c r="R13" s="37">
        <v>0</v>
      </c>
      <c r="S13" s="36" t="s">
        <v>119</v>
      </c>
      <c r="T13" s="36" t="s">
        <v>126</v>
      </c>
      <c r="U13" s="38">
        <v>0.3</v>
      </c>
    </row>
    <row r="14" spans="1:21" ht="17.25" thickBot="1" x14ac:dyDescent="0.35">
      <c r="A14" s="26">
        <v>200010</v>
      </c>
      <c r="B14" s="27">
        <v>200010</v>
      </c>
      <c r="C14" s="39" t="s">
        <v>123</v>
      </c>
      <c r="D14" s="39">
        <v>1</v>
      </c>
      <c r="E14" s="40">
        <v>6</v>
      </c>
      <c r="F14" s="45" t="str">
        <f>INDEX('!참조_ENUM'!$C$3:$C$77,MATCH(E14,'!참조_ENUM'!$B$3:$B$77,0))</f>
        <v>가장 가까운 적 선택 (순번 컬럼을 연동하여 앞에서부터의 순서대로)</v>
      </c>
      <c r="G14" s="40">
        <v>0</v>
      </c>
      <c r="H14" s="40">
        <v>1</v>
      </c>
      <c r="I14" s="39">
        <v>2</v>
      </c>
      <c r="J14" s="48" t="str">
        <f>INDEX('!참조_ENUM'!$AE$3:$AE$10,MATCH(I14,'!참조_ENUM'!$AD$3:$AD$10,0))</f>
        <v>투사체를 타겟의 몸에 던진다</v>
      </c>
      <c r="K14" s="39">
        <v>0</v>
      </c>
      <c r="L14" s="39">
        <v>0</v>
      </c>
      <c r="M14" s="39" t="str">
        <f>INDEX('!참조_ENUM'!$AM$3:$AM$5,MATCH(L14,'!참조_ENUM'!$AL$3:$AL$5,0))</f>
        <v>NONE</v>
      </c>
      <c r="N14" s="39">
        <v>0</v>
      </c>
      <c r="O14" s="39">
        <v>0</v>
      </c>
      <c r="P14" s="40">
        <v>100</v>
      </c>
      <c r="Q14" s="40">
        <v>100010</v>
      </c>
      <c r="R14" s="40">
        <v>0</v>
      </c>
      <c r="S14" s="39" t="s">
        <v>119</v>
      </c>
      <c r="T14" s="39" t="s">
        <v>126</v>
      </c>
      <c r="U14" s="41">
        <v>0.3</v>
      </c>
    </row>
    <row r="15" spans="1:21" x14ac:dyDescent="0.3">
      <c r="A15" s="23">
        <v>200011</v>
      </c>
      <c r="B15" s="22">
        <v>200011</v>
      </c>
      <c r="C15" s="36" t="s">
        <v>123</v>
      </c>
      <c r="D15" s="36">
        <v>1</v>
      </c>
      <c r="E15" s="37">
        <v>7</v>
      </c>
      <c r="F15" s="44" t="str">
        <f>INDEX('!참조_ENUM'!$C$3:$C$77,MATCH(E15,'!참조_ENUM'!$B$3:$B$77,0))</f>
        <v>가장 거리가 먼 적 선택 (순번 컬럼을 연동하여 뒤에서부터의 순서대로)</v>
      </c>
      <c r="G15" s="37">
        <v>0</v>
      </c>
      <c r="H15" s="37">
        <v>1</v>
      </c>
      <c r="I15" s="36">
        <v>2</v>
      </c>
      <c r="J15" s="47" t="str">
        <f>INDEX('!참조_ENUM'!$AE$3:$AE$10,MATCH(I15,'!참조_ENUM'!$AD$3:$AD$10,0))</f>
        <v>투사체를 타겟의 몸에 던진다</v>
      </c>
      <c r="K15" s="36">
        <v>0</v>
      </c>
      <c r="L15" s="36">
        <v>0</v>
      </c>
      <c r="M15" s="36" t="str">
        <f>INDEX('!참조_ENUM'!$AM$3:$AM$5,MATCH(L15,'!참조_ENUM'!$AL$3:$AL$5,0))</f>
        <v>NONE</v>
      </c>
      <c r="N15" s="36">
        <v>0</v>
      </c>
      <c r="O15" s="36">
        <v>0</v>
      </c>
      <c r="P15" s="37">
        <v>100</v>
      </c>
      <c r="Q15" s="37">
        <v>100011</v>
      </c>
      <c r="R15" s="37">
        <v>0</v>
      </c>
      <c r="S15" s="36" t="s">
        <v>119</v>
      </c>
      <c r="T15" s="36" t="s">
        <v>126</v>
      </c>
      <c r="U15" s="38">
        <v>0.3</v>
      </c>
    </row>
    <row r="16" spans="1:21" ht="17.25" thickBot="1" x14ac:dyDescent="0.35">
      <c r="A16" s="26">
        <v>200012</v>
      </c>
      <c r="B16" s="27">
        <v>200012</v>
      </c>
      <c r="C16" s="39" t="s">
        <v>123</v>
      </c>
      <c r="D16" s="39">
        <v>1</v>
      </c>
      <c r="E16" s="40">
        <v>7</v>
      </c>
      <c r="F16" s="45" t="str">
        <f>INDEX('!참조_ENUM'!$C$3:$C$77,MATCH(E16,'!참조_ENUM'!$B$3:$B$77,0))</f>
        <v>가장 거리가 먼 적 선택 (순번 컬럼을 연동하여 뒤에서부터의 순서대로)</v>
      </c>
      <c r="G16" s="40">
        <v>0</v>
      </c>
      <c r="H16" s="40">
        <v>1</v>
      </c>
      <c r="I16" s="39">
        <v>2</v>
      </c>
      <c r="J16" s="48" t="str">
        <f>INDEX('!참조_ENUM'!$AE$3:$AE$10,MATCH(I16,'!참조_ENUM'!$AD$3:$AD$10,0))</f>
        <v>투사체를 타겟의 몸에 던진다</v>
      </c>
      <c r="K16" s="39">
        <v>0</v>
      </c>
      <c r="L16" s="39">
        <v>0</v>
      </c>
      <c r="M16" s="39" t="str">
        <f>INDEX('!참조_ENUM'!$AM$3:$AM$5,MATCH(L16,'!참조_ENUM'!$AL$3:$AL$5,0))</f>
        <v>NONE</v>
      </c>
      <c r="N16" s="39">
        <v>0</v>
      </c>
      <c r="O16" s="39">
        <v>0</v>
      </c>
      <c r="P16" s="40">
        <v>100</v>
      </c>
      <c r="Q16" s="40">
        <v>100012</v>
      </c>
      <c r="R16" s="40">
        <v>0</v>
      </c>
      <c r="S16" s="39" t="s">
        <v>119</v>
      </c>
      <c r="T16" s="39" t="s">
        <v>126</v>
      </c>
      <c r="U16" s="41">
        <v>0.3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D5CB5F-C86B-46E4-B594-BB28888476CA}">
          <x14:formula1>
            <xm:f>'!참조_ENUM'!$AD$3:$AD$10</xm:f>
          </x14:formula1>
          <xm:sqref>I5:I10</xm:sqref>
        </x14:dataValidation>
        <x14:dataValidation type="list" allowBlank="1" showInputMessage="1" showErrorMessage="1" xr:uid="{1E55FCD1-F691-45FB-B2AC-479ED9101C9C}">
          <x14:formula1>
            <xm:f>'!참조_ENUM'!$B$3:$B$77</xm:f>
          </x14:formula1>
          <xm:sqref>E5:E9</xm:sqref>
        </x14:dataValidation>
        <x14:dataValidation type="list" allowBlank="1" showInputMessage="1" showErrorMessage="1" xr:uid="{E492521B-11AE-485E-A009-404B3213EB65}">
          <x14:formula1>
            <xm:f>'!참조_ENUM'!$AL$3:$AL$5</xm:f>
          </x14:formula1>
          <xm:sqref>L5:L16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CA64-6CE0-4C27-8B35-0DC56669E6D3}">
  <dimension ref="A1:L16"/>
  <sheetViews>
    <sheetView workbookViewId="0">
      <selection activeCell="G11" sqref="G11"/>
    </sheetView>
  </sheetViews>
  <sheetFormatPr defaultRowHeight="16.5" x14ac:dyDescent="0.3"/>
  <cols>
    <col min="1" max="1" width="23.75" bestFit="1" customWidth="1"/>
    <col min="2" max="2" width="21.75" customWidth="1"/>
    <col min="3" max="3" width="22.25" bestFit="1" customWidth="1"/>
    <col min="4" max="4" width="22.25" customWidth="1"/>
    <col min="5" max="5" width="28.875" customWidth="1"/>
    <col min="6" max="6" width="16.375" bestFit="1" customWidth="1"/>
    <col min="7" max="7" width="23.25" customWidth="1"/>
    <col min="8" max="8" width="33.75" customWidth="1"/>
    <col min="11" max="11" width="72.25" bestFit="1" customWidth="1"/>
    <col min="12" max="12" width="16.125" bestFit="1" customWidth="1"/>
  </cols>
  <sheetData>
    <row r="1" spans="1:12" x14ac:dyDescent="0.3">
      <c r="A1" t="s">
        <v>42</v>
      </c>
    </row>
    <row r="2" spans="1:12" x14ac:dyDescent="0.3">
      <c r="A2" s="1" t="s">
        <v>41</v>
      </c>
      <c r="B2" s="1" t="s">
        <v>47</v>
      </c>
      <c r="C2" s="1" t="s">
        <v>48</v>
      </c>
      <c r="D2" s="1" t="s">
        <v>81</v>
      </c>
      <c r="E2" s="1" t="s">
        <v>82</v>
      </c>
      <c r="F2" s="1" t="s">
        <v>86</v>
      </c>
      <c r="G2" s="1" t="s">
        <v>20</v>
      </c>
      <c r="H2" s="1" t="s">
        <v>23</v>
      </c>
      <c r="I2" s="1" t="s">
        <v>34</v>
      </c>
      <c r="J2" s="1" t="s">
        <v>25</v>
      </c>
      <c r="K2" s="1" t="s">
        <v>79</v>
      </c>
      <c r="L2" s="1" t="s">
        <v>87</v>
      </c>
    </row>
    <row r="3" spans="1:12" ht="33" x14ac:dyDescent="0.3">
      <c r="A3" s="7" t="s">
        <v>0</v>
      </c>
      <c r="B3" s="7" t="s">
        <v>49</v>
      </c>
      <c r="C3" s="7" t="s">
        <v>3</v>
      </c>
      <c r="D3" s="7" t="s">
        <v>83</v>
      </c>
      <c r="E3" s="7" t="s">
        <v>3</v>
      </c>
      <c r="F3" s="7" t="s">
        <v>7</v>
      </c>
      <c r="G3" s="7" t="s">
        <v>21</v>
      </c>
      <c r="H3" s="7" t="s">
        <v>3</v>
      </c>
      <c r="I3" s="2" t="s">
        <v>0</v>
      </c>
      <c r="J3" s="7" t="s">
        <v>7</v>
      </c>
      <c r="K3" s="2" t="s">
        <v>3</v>
      </c>
      <c r="L3" s="7" t="s">
        <v>7</v>
      </c>
    </row>
    <row r="4" spans="1:12" ht="17.25" thickBot="1" x14ac:dyDescent="0.35">
      <c r="A4" s="9" t="s">
        <v>43</v>
      </c>
      <c r="B4" s="9" t="s">
        <v>50</v>
      </c>
      <c r="C4" s="9" t="s">
        <v>51</v>
      </c>
      <c r="D4" s="9" t="s">
        <v>84</v>
      </c>
      <c r="E4" s="9" t="s">
        <v>85</v>
      </c>
      <c r="F4" s="9" t="s">
        <v>32</v>
      </c>
      <c r="G4" s="9" t="s">
        <v>22</v>
      </c>
      <c r="H4" s="9" t="s">
        <v>24</v>
      </c>
      <c r="I4" s="9" t="s">
        <v>33</v>
      </c>
      <c r="J4" s="9" t="s">
        <v>26</v>
      </c>
      <c r="K4" s="9" t="s">
        <v>80</v>
      </c>
      <c r="L4" s="9" t="s">
        <v>88</v>
      </c>
    </row>
    <row r="5" spans="1:12" x14ac:dyDescent="0.3">
      <c r="A5" s="10">
        <v>100001</v>
      </c>
      <c r="B5" s="11">
        <v>1</v>
      </c>
      <c r="C5" s="42" t="str">
        <f>INDEX('!참조_ENUM'!$S$3:$S$5,MATCH(B5,'!참조_ENUM'!$R$3:$R$5,0))</f>
        <v>데미지를 준다</v>
      </c>
      <c r="D5" s="11">
        <v>12</v>
      </c>
      <c r="E5" s="42" t="str">
        <f>INDEX('!참조_ENUM'!$AE$3:$AE$10,MATCH(D5,'!참조_ENUM'!$AD$3:$AD$10,0))</f>
        <v>타겟의 몸에서 즉시 효과 발동</v>
      </c>
      <c r="F5" s="11">
        <v>0</v>
      </c>
      <c r="G5" s="11">
        <v>101</v>
      </c>
      <c r="H5" s="42" t="str">
        <f>INDEX('!참조_ENUM'!$G$3:$G$13,MATCH(G5,'!참조_ENUM'!$F$3:$F$13,0))</f>
        <v>공격력을 기준으로 배율 계산을 하기 위한 수치</v>
      </c>
      <c r="I5" s="11">
        <v>0</v>
      </c>
      <c r="J5" s="11">
        <v>1</v>
      </c>
      <c r="K5" s="11" t="s">
        <v>95</v>
      </c>
      <c r="L5" s="12">
        <v>1</v>
      </c>
    </row>
    <row r="6" spans="1:12" x14ac:dyDescent="0.3">
      <c r="A6" s="13">
        <v>100002</v>
      </c>
      <c r="B6" s="4">
        <v>1</v>
      </c>
      <c r="C6" s="49" t="str">
        <f>INDEX('!참조_ENUM'!$S$3:$S$5,MATCH(B6,'!참조_ENUM'!$R$3:$R$5,0))</f>
        <v>데미지를 준다</v>
      </c>
      <c r="D6" s="4">
        <v>12</v>
      </c>
      <c r="E6" s="49" t="str">
        <f>INDEX('!참조_ENUM'!$AE$3:$AE$10,MATCH(D6,'!참조_ENUM'!$AD$3:$AD$10,0))</f>
        <v>타겟의 몸에서 즉시 효과 발동</v>
      </c>
      <c r="F6" s="4">
        <v>0</v>
      </c>
      <c r="G6" s="4">
        <v>101</v>
      </c>
      <c r="H6" s="49" t="str">
        <f>INDEX('!참조_ENUM'!$G$3:$G$13,MATCH(G6,'!참조_ENUM'!$F$3:$F$13,0))</f>
        <v>공격력을 기준으로 배율 계산을 하기 위한 수치</v>
      </c>
      <c r="I6" s="4">
        <v>0</v>
      </c>
      <c r="J6" s="4">
        <v>1.1000000000000001</v>
      </c>
      <c r="K6" s="4" t="s">
        <v>95</v>
      </c>
      <c r="L6" s="14">
        <v>1</v>
      </c>
    </row>
    <row r="7" spans="1:12" x14ac:dyDescent="0.3">
      <c r="A7" s="13">
        <v>100003</v>
      </c>
      <c r="B7" s="4">
        <v>1</v>
      </c>
      <c r="C7" s="49" t="str">
        <f>INDEX('!참조_ENUM'!$S$3:$S$5,MATCH(B7,'!참조_ENUM'!$R$3:$R$5,0))</f>
        <v>데미지를 준다</v>
      </c>
      <c r="D7" s="4">
        <v>12</v>
      </c>
      <c r="E7" s="49" t="str">
        <f>INDEX('!참조_ENUM'!$AE$3:$AE$10,MATCH(D7,'!참조_ENUM'!$AD$3:$AD$10,0))</f>
        <v>타겟의 몸에서 즉시 효과 발동</v>
      </c>
      <c r="F7" s="4">
        <v>0</v>
      </c>
      <c r="G7" s="4">
        <v>101</v>
      </c>
      <c r="H7" s="49" t="s">
        <v>120</v>
      </c>
      <c r="I7" s="4">
        <v>0</v>
      </c>
      <c r="J7" s="4">
        <v>1</v>
      </c>
      <c r="K7" s="4" t="s">
        <v>95</v>
      </c>
      <c r="L7" s="14">
        <v>1</v>
      </c>
    </row>
    <row r="8" spans="1:12" ht="17.25" thickBot="1" x14ac:dyDescent="0.35">
      <c r="A8" s="15">
        <v>100004</v>
      </c>
      <c r="B8" s="16">
        <v>1</v>
      </c>
      <c r="C8" s="43" t="str">
        <f>INDEX('!참조_ENUM'!$S$3:$S$5,MATCH(B8,'!참조_ENUM'!$R$3:$R$5,0))</f>
        <v>데미지를 준다</v>
      </c>
      <c r="D8" s="16">
        <v>12</v>
      </c>
      <c r="E8" s="43" t="str">
        <f>INDEX('!참조_ENUM'!$AE$3:$AE$10,MATCH(D8,'!참조_ENUM'!$AD$3:$AD$10,0))</f>
        <v>타겟의 몸에서 즉시 효과 발동</v>
      </c>
      <c r="F8" s="16">
        <v>0</v>
      </c>
      <c r="G8" s="16">
        <v>101</v>
      </c>
      <c r="H8" s="43" t="s">
        <v>120</v>
      </c>
      <c r="I8" s="16">
        <v>0</v>
      </c>
      <c r="J8" s="16">
        <v>1.2</v>
      </c>
      <c r="K8" s="16" t="s">
        <v>95</v>
      </c>
      <c r="L8" s="17">
        <v>1</v>
      </c>
    </row>
    <row r="9" spans="1:12" x14ac:dyDescent="0.3">
      <c r="A9" s="13">
        <v>100005</v>
      </c>
      <c r="B9" s="4">
        <v>1</v>
      </c>
      <c r="C9" s="49" t="str">
        <f>INDEX('!참조_ENUM'!$S$3:$S$5,MATCH(B9,'!참조_ENUM'!$R$3:$R$5,0))</f>
        <v>데미지를 준다</v>
      </c>
      <c r="D9" s="4">
        <v>2</v>
      </c>
      <c r="E9" s="49" t="str">
        <f>INDEX('!참조_ENUM'!$AE$3:$AE$10,MATCH(D9,'!참조_ENUM'!$AD$3:$AD$10,0))</f>
        <v>투사체를 타겟의 몸에 던진다</v>
      </c>
      <c r="F9" s="4">
        <v>0</v>
      </c>
      <c r="G9" s="4">
        <v>101</v>
      </c>
      <c r="H9" s="49" t="s">
        <v>120</v>
      </c>
      <c r="I9" s="4">
        <v>0</v>
      </c>
      <c r="J9" s="4">
        <v>1</v>
      </c>
      <c r="K9" s="4" t="s">
        <v>95</v>
      </c>
      <c r="L9" s="14">
        <v>1</v>
      </c>
    </row>
    <row r="10" spans="1:12" ht="17.25" thickBot="1" x14ac:dyDescent="0.35">
      <c r="A10" s="15">
        <v>100006</v>
      </c>
      <c r="B10" s="16">
        <v>1</v>
      </c>
      <c r="C10" s="43" t="str">
        <f>INDEX('!참조_ENUM'!$S$3:$S$5,MATCH(B10,'!참조_ENUM'!$R$3:$R$5,0))</f>
        <v>데미지를 준다</v>
      </c>
      <c r="D10" s="16">
        <v>2</v>
      </c>
      <c r="E10" s="43" t="str">
        <f>INDEX('!참조_ENUM'!$AE$3:$AE$10,MATCH(D10,'!참조_ENUM'!$AD$3:$AD$10,0))</f>
        <v>투사체를 타겟의 몸에 던진다</v>
      </c>
      <c r="F10" s="16">
        <v>0</v>
      </c>
      <c r="G10" s="16">
        <v>101</v>
      </c>
      <c r="H10" s="43" t="s">
        <v>120</v>
      </c>
      <c r="I10" s="16">
        <v>0</v>
      </c>
      <c r="J10" s="16">
        <v>1.2</v>
      </c>
      <c r="K10" s="16" t="s">
        <v>95</v>
      </c>
      <c r="L10" s="17">
        <v>1</v>
      </c>
    </row>
    <row r="11" spans="1:12" x14ac:dyDescent="0.3">
      <c r="A11" s="13">
        <v>100007</v>
      </c>
      <c r="B11" s="4">
        <v>1</v>
      </c>
      <c r="C11" s="49" t="str">
        <f>INDEX('!참조_ENUM'!$S$3:$S$5,MATCH(B11,'!참조_ENUM'!$R$3:$R$5,0))</f>
        <v>데미지를 준다</v>
      </c>
      <c r="D11" s="4">
        <v>2</v>
      </c>
      <c r="E11" s="49" t="str">
        <f>INDEX('!참조_ENUM'!$AE$3:$AE$10,MATCH(D11,'!참조_ENUM'!$AD$3:$AD$10,0))</f>
        <v>투사체를 타겟의 몸에 던진다</v>
      </c>
      <c r="F11" s="4">
        <v>0</v>
      </c>
      <c r="G11" s="4">
        <v>101</v>
      </c>
      <c r="H11" s="49" t="s">
        <v>120</v>
      </c>
      <c r="I11" s="4">
        <v>0</v>
      </c>
      <c r="J11" s="4">
        <v>1</v>
      </c>
      <c r="K11" s="4" t="s">
        <v>95</v>
      </c>
      <c r="L11" s="14">
        <v>1</v>
      </c>
    </row>
    <row r="12" spans="1:12" ht="17.25" thickBot="1" x14ac:dyDescent="0.35">
      <c r="A12" s="15">
        <v>100008</v>
      </c>
      <c r="B12" s="16">
        <v>1</v>
      </c>
      <c r="C12" s="43" t="str">
        <f>INDEX('!참조_ENUM'!$S$3:$S$5,MATCH(B12,'!참조_ENUM'!$R$3:$R$5,0))</f>
        <v>데미지를 준다</v>
      </c>
      <c r="D12" s="16">
        <v>2</v>
      </c>
      <c r="E12" s="43" t="str">
        <f>INDEX('!참조_ENUM'!$AE$3:$AE$10,MATCH(D12,'!참조_ENUM'!$AD$3:$AD$10,0))</f>
        <v>투사체를 타겟의 몸에 던진다</v>
      </c>
      <c r="F12" s="16">
        <v>0</v>
      </c>
      <c r="G12" s="16">
        <v>101</v>
      </c>
      <c r="H12" s="43" t="s">
        <v>120</v>
      </c>
      <c r="I12" s="16">
        <v>0</v>
      </c>
      <c r="J12" s="16">
        <v>1.2</v>
      </c>
      <c r="K12" s="16" t="s">
        <v>95</v>
      </c>
      <c r="L12" s="17">
        <v>1</v>
      </c>
    </row>
    <row r="13" spans="1:12" x14ac:dyDescent="0.3">
      <c r="A13" s="13">
        <v>100009</v>
      </c>
      <c r="B13" s="4">
        <v>1</v>
      </c>
      <c r="C13" s="49" t="str">
        <f>INDEX('!참조_ENUM'!$S$3:$S$5,MATCH(B13,'!참조_ENUM'!$R$3:$R$5,0))</f>
        <v>데미지를 준다</v>
      </c>
      <c r="D13" s="4">
        <v>2</v>
      </c>
      <c r="E13" s="49" t="str">
        <f>INDEX('!참조_ENUM'!$AE$3:$AE$10,MATCH(D13,'!참조_ENUM'!$AD$3:$AD$10,0))</f>
        <v>투사체를 타겟의 몸에 던진다</v>
      </c>
      <c r="F13" s="4">
        <v>0</v>
      </c>
      <c r="G13" s="4">
        <v>101</v>
      </c>
      <c r="H13" s="49" t="s">
        <v>120</v>
      </c>
      <c r="I13" s="4">
        <v>0</v>
      </c>
      <c r="J13" s="4">
        <v>1</v>
      </c>
      <c r="K13" s="4" t="s">
        <v>95</v>
      </c>
      <c r="L13" s="14">
        <v>1</v>
      </c>
    </row>
    <row r="14" spans="1:12" ht="17.25" thickBot="1" x14ac:dyDescent="0.35">
      <c r="A14" s="15">
        <v>100010</v>
      </c>
      <c r="B14" s="16">
        <v>1</v>
      </c>
      <c r="C14" s="43" t="str">
        <f>INDEX('!참조_ENUM'!$S$3:$S$5,MATCH(B14,'!참조_ENUM'!$R$3:$R$5,0))</f>
        <v>데미지를 준다</v>
      </c>
      <c r="D14" s="16">
        <v>2</v>
      </c>
      <c r="E14" s="43" t="str">
        <f>INDEX('!참조_ENUM'!$AE$3:$AE$10,MATCH(D14,'!참조_ENUM'!$AD$3:$AD$10,0))</f>
        <v>투사체를 타겟의 몸에 던진다</v>
      </c>
      <c r="F14" s="16">
        <v>0</v>
      </c>
      <c r="G14" s="16">
        <v>101</v>
      </c>
      <c r="H14" s="43" t="s">
        <v>120</v>
      </c>
      <c r="I14" s="16">
        <v>0</v>
      </c>
      <c r="J14" s="16">
        <v>1.25</v>
      </c>
      <c r="K14" s="16" t="s">
        <v>95</v>
      </c>
      <c r="L14" s="17">
        <v>1</v>
      </c>
    </row>
    <row r="15" spans="1:12" x14ac:dyDescent="0.3">
      <c r="A15" s="13">
        <v>100011</v>
      </c>
      <c r="B15" s="4">
        <v>1</v>
      </c>
      <c r="C15" s="49" t="str">
        <f>INDEX('!참조_ENUM'!$S$3:$S$5,MATCH(B15,'!참조_ENUM'!$R$3:$R$5,0))</f>
        <v>데미지를 준다</v>
      </c>
      <c r="D15" s="4">
        <v>2</v>
      </c>
      <c r="E15" s="49" t="str">
        <f>INDEX('!참조_ENUM'!$AE$3:$AE$10,MATCH(D15,'!참조_ENUM'!$AD$3:$AD$10,0))</f>
        <v>투사체를 타겟의 몸에 던진다</v>
      </c>
      <c r="F15" s="4">
        <v>0</v>
      </c>
      <c r="G15" s="4">
        <v>101</v>
      </c>
      <c r="H15" s="49" t="s">
        <v>120</v>
      </c>
      <c r="I15" s="4">
        <v>0</v>
      </c>
      <c r="J15" s="4">
        <v>1</v>
      </c>
      <c r="K15" s="4" t="s">
        <v>95</v>
      </c>
      <c r="L15" s="14">
        <v>1</v>
      </c>
    </row>
    <row r="16" spans="1:12" ht="17.25" thickBot="1" x14ac:dyDescent="0.35">
      <c r="A16" s="15">
        <v>100012</v>
      </c>
      <c r="B16" s="16">
        <v>1</v>
      </c>
      <c r="C16" s="43" t="str">
        <f>INDEX('!참조_ENUM'!$S$3:$S$5,MATCH(B16,'!참조_ENUM'!$R$3:$R$5,0))</f>
        <v>데미지를 준다</v>
      </c>
      <c r="D16" s="16">
        <v>2</v>
      </c>
      <c r="E16" s="43" t="str">
        <f>INDEX('!참조_ENUM'!$AE$3:$AE$10,MATCH(D16,'!참조_ENUM'!$AD$3:$AD$10,0))</f>
        <v>투사체를 타겟의 몸에 던진다</v>
      </c>
      <c r="F16" s="16">
        <v>0</v>
      </c>
      <c r="G16" s="16">
        <v>101</v>
      </c>
      <c r="H16" s="43" t="s">
        <v>120</v>
      </c>
      <c r="I16" s="16">
        <v>0</v>
      </c>
      <c r="J16" s="16">
        <v>1.3</v>
      </c>
      <c r="K16" s="16" t="s">
        <v>95</v>
      </c>
      <c r="L16" s="17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08B07CC-4CE8-4A7E-B374-661FDB69F562}">
          <x14:formula1>
            <xm:f>'!참조_ENUM'!$R$3:$R$5</xm:f>
          </x14:formula1>
          <xm:sqref>B5:B16</xm:sqref>
        </x14:dataValidation>
        <x14:dataValidation type="list" allowBlank="1" showInputMessage="1" showErrorMessage="1" xr:uid="{23D8174B-1D19-41E8-A9A3-7F8333300CB1}">
          <x14:formula1>
            <xm:f>'!참조_ENUM'!$F$3:$F$13</xm:f>
          </x14:formula1>
          <xm:sqref>G5:G16</xm:sqref>
        </x14:dataValidation>
        <x14:dataValidation type="list" allowBlank="1" showInputMessage="1" showErrorMessage="1" xr:uid="{38CA3413-9E2C-4299-88C9-04FC844B7807}">
          <x14:formula1>
            <xm:f>'!참조_ENUM'!$AD$3:$AD$10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92123-F9E3-4C56-B449-F5AF24550E5C}">
  <dimension ref="A1:U8"/>
  <sheetViews>
    <sheetView workbookViewId="0">
      <selection activeCell="J34" sqref="J34"/>
    </sheetView>
  </sheetViews>
  <sheetFormatPr defaultRowHeight="16.5" x14ac:dyDescent="0.3"/>
  <cols>
    <col min="1" max="1" width="23.75" bestFit="1" customWidth="1"/>
    <col min="2" max="2" width="27.375" customWidth="1"/>
    <col min="3" max="3" width="27" customWidth="1"/>
    <col min="4" max="4" width="26.25" customWidth="1"/>
    <col min="5" max="5" width="22.25" bestFit="1" customWidth="1"/>
    <col min="8" max="8" width="14.5" customWidth="1"/>
    <col min="9" max="9" width="15.375" customWidth="1"/>
    <col min="10" max="10" width="21" customWidth="1"/>
    <col min="11" max="11" width="21.375" customWidth="1"/>
    <col min="12" max="12" width="30.125" customWidth="1"/>
    <col min="13" max="13" width="12.75" customWidth="1"/>
    <col min="14" max="14" width="19.375" customWidth="1"/>
    <col min="15" max="15" width="22.75" customWidth="1"/>
    <col min="19" max="19" width="79.75" bestFit="1" customWidth="1"/>
    <col min="20" max="20" width="16.125" bestFit="1" customWidth="1"/>
    <col min="21" max="21" width="10.375" bestFit="1" customWidth="1"/>
  </cols>
  <sheetData>
    <row r="1" spans="1:21" x14ac:dyDescent="0.3">
      <c r="A1" t="s">
        <v>45</v>
      </c>
    </row>
    <row r="2" spans="1:21" x14ac:dyDescent="0.3">
      <c r="A2" s="1" t="s">
        <v>44</v>
      </c>
      <c r="B2" s="1" t="s">
        <v>52</v>
      </c>
      <c r="C2" s="1" t="s">
        <v>55</v>
      </c>
      <c r="D2" s="1" t="s">
        <v>57</v>
      </c>
      <c r="E2" s="1" t="s">
        <v>58</v>
      </c>
      <c r="F2" s="1" t="s">
        <v>59</v>
      </c>
      <c r="G2" s="1" t="s">
        <v>60</v>
      </c>
      <c r="H2" s="1" t="s">
        <v>89</v>
      </c>
      <c r="I2" s="1" t="s">
        <v>90</v>
      </c>
      <c r="J2" s="1" t="s">
        <v>91</v>
      </c>
      <c r="K2" s="1" t="s">
        <v>81</v>
      </c>
      <c r="L2" s="1" t="s">
        <v>82</v>
      </c>
      <c r="M2" s="1" t="s">
        <v>86</v>
      </c>
      <c r="N2" s="1" t="s">
        <v>20</v>
      </c>
      <c r="O2" s="1" t="s">
        <v>23</v>
      </c>
      <c r="P2" s="1" t="s">
        <v>34</v>
      </c>
      <c r="Q2" s="1" t="s">
        <v>25</v>
      </c>
      <c r="R2" s="1" t="s">
        <v>73</v>
      </c>
      <c r="S2" s="1" t="s">
        <v>79</v>
      </c>
      <c r="T2" s="1" t="s">
        <v>87</v>
      </c>
      <c r="U2" s="1" t="s">
        <v>97</v>
      </c>
    </row>
    <row r="3" spans="1:21" ht="33" x14ac:dyDescent="0.3">
      <c r="A3" s="7" t="s">
        <v>0</v>
      </c>
      <c r="B3" s="7" t="s">
        <v>53</v>
      </c>
      <c r="C3" s="7" t="s">
        <v>3</v>
      </c>
      <c r="D3" s="7" t="s">
        <v>61</v>
      </c>
      <c r="E3" s="7" t="s">
        <v>3</v>
      </c>
      <c r="F3" s="7" t="s">
        <v>7</v>
      </c>
      <c r="G3" s="7" t="s">
        <v>0</v>
      </c>
      <c r="H3" s="7" t="s">
        <v>68</v>
      </c>
      <c r="I3" s="7" t="s">
        <v>7</v>
      </c>
      <c r="J3" s="7" t="s">
        <v>68</v>
      </c>
      <c r="K3" s="7" t="s">
        <v>83</v>
      </c>
      <c r="L3" s="7" t="s">
        <v>3</v>
      </c>
      <c r="M3" s="7" t="s">
        <v>7</v>
      </c>
      <c r="N3" s="7" t="s">
        <v>21</v>
      </c>
      <c r="O3" s="7" t="s">
        <v>3</v>
      </c>
      <c r="P3" s="2" t="s">
        <v>0</v>
      </c>
      <c r="Q3" s="7" t="s">
        <v>7</v>
      </c>
      <c r="R3" s="7" t="s">
        <v>7</v>
      </c>
      <c r="S3" s="2" t="s">
        <v>3</v>
      </c>
      <c r="T3" s="7" t="s">
        <v>7</v>
      </c>
      <c r="U3" s="7" t="s">
        <v>8</v>
      </c>
    </row>
    <row r="4" spans="1:21" x14ac:dyDescent="0.3">
      <c r="A4" s="3" t="s">
        <v>46</v>
      </c>
      <c r="B4" s="3" t="s">
        <v>54</v>
      </c>
      <c r="C4" s="3" t="s">
        <v>56</v>
      </c>
      <c r="D4" s="3" t="s">
        <v>62</v>
      </c>
      <c r="E4" s="3" t="s">
        <v>63</v>
      </c>
      <c r="F4" s="3" t="s">
        <v>64</v>
      </c>
      <c r="G4" s="3" t="s">
        <v>65</v>
      </c>
      <c r="H4" s="3" t="s">
        <v>92</v>
      </c>
      <c r="I4" s="3" t="s">
        <v>93</v>
      </c>
      <c r="J4" s="3" t="s">
        <v>94</v>
      </c>
      <c r="K4" s="3" t="s">
        <v>84</v>
      </c>
      <c r="L4" s="3" t="s">
        <v>85</v>
      </c>
      <c r="M4" s="3" t="s">
        <v>32</v>
      </c>
      <c r="N4" s="3" t="s">
        <v>22</v>
      </c>
      <c r="O4" s="3" t="s">
        <v>24</v>
      </c>
      <c r="P4" s="3" t="s">
        <v>33</v>
      </c>
      <c r="Q4" s="3" t="s">
        <v>26</v>
      </c>
      <c r="R4" s="3" t="s">
        <v>74</v>
      </c>
      <c r="S4" s="3" t="s">
        <v>80</v>
      </c>
      <c r="T4" s="3" t="s">
        <v>88</v>
      </c>
      <c r="U4" s="3" t="s">
        <v>98</v>
      </c>
    </row>
    <row r="5" spans="1:21" x14ac:dyDescent="0.3">
      <c r="A5" s="6">
        <v>500001</v>
      </c>
      <c r="B5" s="4">
        <v>1</v>
      </c>
      <c r="C5" s="49" t="str">
        <f>INDEX('!참조_ENUM'!$W$3:$W$13,MATCH(B5,'!참조_ENUM'!$V$3:$V$13,0))</f>
        <v>피해 감소</v>
      </c>
      <c r="D5" s="4">
        <v>2</v>
      </c>
      <c r="E5" s="49" t="str">
        <f>INDEX('!참조_ENUM'!$AA$3:$AA$6,MATCH(D5,'!참조_ENUM'!$Z$3:$Z$6,0))</f>
        <v>피격 횟수 제한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12</v>
      </c>
      <c r="L5" s="49" t="str">
        <f>INDEX('!참조_ENUM'!$AE$3:$AE$10,MATCH(K5,'!참조_ENUM'!$AD$3:$AD$10,0))</f>
        <v>타겟의 몸에서 즉시 효과 발동</v>
      </c>
      <c r="M5" s="4">
        <v>0</v>
      </c>
      <c r="N5" s="4">
        <v>900</v>
      </c>
      <c r="O5" s="49" t="str">
        <f>INDEX('!참조_ENUM'!$G$3:$G$13,MATCH(N5,'!참조_ENUM'!$F$3:$F$13,0))</f>
        <v>피해량을 기준으로 계산을 하기 위한 수치</v>
      </c>
      <c r="P5" s="4">
        <v>0</v>
      </c>
      <c r="Q5" s="4">
        <v>0.5</v>
      </c>
      <c r="R5" s="4">
        <v>10000</v>
      </c>
      <c r="S5" s="4" t="s">
        <v>99</v>
      </c>
      <c r="T5" s="4">
        <v>0</v>
      </c>
      <c r="U5" s="4" t="b">
        <v>0</v>
      </c>
    </row>
    <row r="6" spans="1:21" x14ac:dyDescent="0.3">
      <c r="A6" s="6">
        <v>500002</v>
      </c>
      <c r="B6" s="4">
        <v>101</v>
      </c>
      <c r="C6" s="49" t="str">
        <f>INDEX('!참조_ENUM'!$W$3:$W$13,MATCH(B6,'!참조_ENUM'!$V$3:$V$13,0))</f>
        <v>중독</v>
      </c>
      <c r="D6" s="4">
        <v>1</v>
      </c>
      <c r="E6" s="49" t="str">
        <f>INDEX('!참조_ENUM'!$AA$3:$AA$6,MATCH(D6,'!참조_ENUM'!$Z$3:$Z$6,0))</f>
        <v>시간 지속</v>
      </c>
      <c r="F6" s="4">
        <v>3</v>
      </c>
      <c r="G6" s="4">
        <v>0</v>
      </c>
      <c r="H6" s="4">
        <v>100003</v>
      </c>
      <c r="I6" s="4">
        <v>1</v>
      </c>
      <c r="J6" s="4">
        <v>0</v>
      </c>
      <c r="K6" s="4">
        <v>12</v>
      </c>
      <c r="L6" s="49" t="str">
        <f>INDEX('!참조_ENUM'!$AE$3:$AE$10,MATCH(K6,'!참조_ENUM'!$AD$3:$AD$10,0))</f>
        <v>타겟의 몸에서 즉시 효과 발동</v>
      </c>
      <c r="M6" s="4">
        <v>0</v>
      </c>
      <c r="N6" s="4">
        <v>300</v>
      </c>
      <c r="O6" s="49" t="str">
        <f>INDEX('!참조_ENUM'!$G$3:$G$13,MATCH(N6,'!참조_ENUM'!$F$3:$F$13,0))</f>
        <v>최대 체력을 기준으로 계산을 하기 위한 수치</v>
      </c>
      <c r="P6" s="4">
        <v>0</v>
      </c>
      <c r="Q6" s="4">
        <v>0.05</v>
      </c>
      <c r="R6" s="4">
        <v>3000</v>
      </c>
      <c r="S6" s="4" t="s">
        <v>96</v>
      </c>
      <c r="T6" s="4">
        <v>0</v>
      </c>
      <c r="U6" s="4" t="b">
        <v>1</v>
      </c>
    </row>
    <row r="7" spans="1:21" x14ac:dyDescent="0.3">
      <c r="A7" s="6">
        <v>500003</v>
      </c>
      <c r="B7" s="4">
        <v>102</v>
      </c>
      <c r="C7" s="49" t="str">
        <f>INDEX('!참조_ENUM'!$W$3:$W$13,MATCH(B7,'!참조_ENUM'!$V$3:$V$13,0))</f>
        <v>기절</v>
      </c>
      <c r="D7" s="4">
        <v>1</v>
      </c>
      <c r="E7" s="49" t="str">
        <f>INDEX('!참조_ENUM'!$AA$3:$AA$6,MATCH(D7,'!참조_ENUM'!$Z$3:$Z$6,0))</f>
        <v>시간 지속</v>
      </c>
      <c r="F7" s="4">
        <v>3</v>
      </c>
      <c r="G7" s="4">
        <v>0</v>
      </c>
      <c r="H7" s="4">
        <v>0</v>
      </c>
      <c r="I7" s="4">
        <v>0</v>
      </c>
      <c r="J7" s="4">
        <v>0</v>
      </c>
      <c r="K7" s="4">
        <v>12</v>
      </c>
      <c r="L7" s="49" t="str">
        <f>INDEX('!참조_ENUM'!$AE$3:$AE$10,MATCH(K7,'!참조_ENUM'!$AD$3:$AD$10,0))</f>
        <v>타겟의 몸에서 즉시 효과 발동</v>
      </c>
      <c r="M7" s="4">
        <v>0</v>
      </c>
      <c r="N7" s="4">
        <v>0</v>
      </c>
      <c r="O7" s="49" t="str">
        <f>INDEX('!참조_ENUM'!$G$3:$G$13,MATCH(N7,'!참조_ENUM'!$F$3:$F$13,0))</f>
        <v>NONE</v>
      </c>
      <c r="P7" s="4">
        <v>0</v>
      </c>
      <c r="Q7" s="4">
        <v>0</v>
      </c>
      <c r="R7" s="4">
        <v>3000</v>
      </c>
      <c r="S7" s="4" t="s">
        <v>100</v>
      </c>
      <c r="T7" s="4">
        <v>0</v>
      </c>
      <c r="U7" s="4" t="b">
        <v>0</v>
      </c>
    </row>
    <row r="8" spans="1:21" x14ac:dyDescent="0.3">
      <c r="A8" s="6">
        <v>500006</v>
      </c>
      <c r="B8" s="4">
        <v>105</v>
      </c>
      <c r="C8" s="49" t="s">
        <v>101</v>
      </c>
      <c r="D8" s="4">
        <v>1</v>
      </c>
      <c r="E8" s="49" t="s">
        <v>102</v>
      </c>
      <c r="F8" s="4">
        <v>3</v>
      </c>
      <c r="G8" s="4">
        <v>0</v>
      </c>
      <c r="H8" s="4">
        <v>0</v>
      </c>
      <c r="I8" s="4">
        <v>0</v>
      </c>
      <c r="J8" s="4">
        <v>100004</v>
      </c>
      <c r="K8" s="4">
        <v>11</v>
      </c>
      <c r="L8" s="49" t="s">
        <v>103</v>
      </c>
      <c r="M8" s="4">
        <v>0</v>
      </c>
      <c r="N8" s="4">
        <v>0</v>
      </c>
      <c r="O8" s="49" t="s">
        <v>104</v>
      </c>
      <c r="P8" s="4">
        <v>0</v>
      </c>
      <c r="Q8" s="4">
        <v>0</v>
      </c>
      <c r="R8" s="4">
        <v>3000</v>
      </c>
      <c r="S8" s="4" t="s">
        <v>105</v>
      </c>
      <c r="T8" s="4">
        <v>0</v>
      </c>
      <c r="U8" s="4" t="b">
        <v>0</v>
      </c>
    </row>
  </sheetData>
  <phoneticPr fontId="1" type="noConversion"/>
  <dataValidations count="1">
    <dataValidation type="list" allowBlank="1" showInputMessage="1" showErrorMessage="1" sqref="U5:U8" xr:uid="{3F490982-AB2F-487A-962C-C8BC55DF0FE8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D2B6364-35EB-48F7-BE86-5F070E260B81}">
          <x14:formula1>
            <xm:f>'!참조_ENUM'!$Z$3:$Z$6</xm:f>
          </x14:formula1>
          <xm:sqref>D5:D8</xm:sqref>
        </x14:dataValidation>
        <x14:dataValidation type="list" allowBlank="1" showInputMessage="1" showErrorMessage="1" xr:uid="{A63839AB-3623-4487-B71E-45749980CB14}">
          <x14:formula1>
            <xm:f>'!참조_ENUM'!$F$3:$F$13</xm:f>
          </x14:formula1>
          <xm:sqref>N5:N6</xm:sqref>
        </x14:dataValidation>
        <x14:dataValidation type="list" allowBlank="1" showInputMessage="1" showErrorMessage="1" xr:uid="{20C43324-201E-44E5-B95C-2C4C416A8CC8}">
          <x14:formula1>
            <xm:f>'!참조_ENUM'!$AD$3:$AD$10</xm:f>
          </x14:formula1>
          <xm:sqref>K5:K8</xm:sqref>
        </x14:dataValidation>
        <x14:dataValidation type="list" allowBlank="1" showInputMessage="1" showErrorMessage="1" xr:uid="{AA07E682-98E4-4EB6-9718-C3A35CE33021}">
          <x14:formula1>
            <xm:f>'!참조_ENUM'!$V$3:$V$13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npc_skill_group</vt:lpstr>
      <vt:lpstr>npc_skill_data</vt:lpstr>
      <vt:lpstr>npc_skill_onetime</vt:lpstr>
      <vt:lpstr>npc_skill_duration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2023-11-07T03:40:05Z</dcterms:created>
  <dcterms:modified xsi:type="dcterms:W3CDTF">2023-12-13T09:57:26Z</dcterms:modified>
</cp:coreProperties>
</file>