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EEC7DE9C-BBED-45B2-BF7A-46A5D3E738CB}" xr6:coauthVersionLast="47" xr6:coauthVersionMax="47" xr10:uidLastSave="{00000000-0000-0000-0000-000000000000}"/>
  <bookViews>
    <workbookView xWindow="-120" yWindow="-120" windowWidth="38640" windowHeight="21240" activeTab="1" xr2:uid="{F10D6BEE-81F3-4849-8F4E-7B94272BEF78}"/>
  </bookViews>
  <sheets>
    <sheet name="!참조_ENUM" sheetId="1" r:id="rId1"/>
    <sheet name="pc_skill_group" sheetId="4" r:id="rId2"/>
    <sheet name="pc_skill_data" sheetId="2" r:id="rId3"/>
    <sheet name="pc_skill_onetime" sheetId="5" r:id="rId4"/>
    <sheet name="pc_skill_duration" sheetId="6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5" l="1"/>
  <c r="B8" i="5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AM7" i="1"/>
  <c r="AL7" i="1"/>
  <c r="AK7" i="1"/>
  <c r="AM6" i="1"/>
  <c r="AL6" i="1"/>
  <c r="AK6" i="1"/>
  <c r="AM5" i="1"/>
  <c r="AL5" i="1"/>
  <c r="AK5" i="1"/>
  <c r="AM4" i="1"/>
  <c r="AL4" i="1"/>
  <c r="AK4" i="1"/>
  <c r="AM3" i="1"/>
  <c r="AL3" i="1"/>
  <c r="AK3" i="1"/>
  <c r="AM2" i="1"/>
  <c r="AL2" i="1"/>
  <c r="AK2" i="1"/>
  <c r="AK1" i="1"/>
  <c r="AG2" i="1" l="1"/>
  <c r="AH2" i="1"/>
  <c r="AI2" i="1"/>
  <c r="AI5" i="1"/>
  <c r="AH5" i="1"/>
  <c r="AG5" i="1"/>
  <c r="AI4" i="1"/>
  <c r="AH4" i="1"/>
  <c r="AG4" i="1"/>
  <c r="AI3" i="1"/>
  <c r="J5" i="2" s="1"/>
  <c r="AH3" i="1"/>
  <c r="AG3" i="1"/>
  <c r="AG1" i="1"/>
  <c r="J7" i="2" l="1"/>
  <c r="J9" i="2"/>
  <c r="J10" i="2"/>
  <c r="J12" i="2"/>
  <c r="J11" i="2"/>
  <c r="J6" i="2"/>
  <c r="J13" i="2"/>
  <c r="J14" i="2"/>
  <c r="J15" i="2"/>
  <c r="J16" i="2"/>
  <c r="J17" i="2"/>
  <c r="J18" i="2"/>
  <c r="J19" i="2"/>
  <c r="J20" i="2"/>
  <c r="J21" i="2"/>
  <c r="J22" i="2"/>
  <c r="J23" i="2"/>
  <c r="B7" i="4"/>
  <c r="B6" i="4"/>
  <c r="B5" i="4"/>
  <c r="A10" i="1" l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E5" i="1" l="1"/>
  <c r="AD5" i="1"/>
  <c r="AC5" i="1"/>
  <c r="AE4" i="1"/>
  <c r="AD4" i="1"/>
  <c r="AC4" i="1"/>
  <c r="AE3" i="1"/>
  <c r="AD3" i="1"/>
  <c r="AC3" i="1"/>
  <c r="AE2" i="1"/>
  <c r="AD2" i="1"/>
  <c r="AC2" i="1"/>
  <c r="AC1" i="1"/>
  <c r="U10" i="1"/>
  <c r="V10" i="1"/>
  <c r="W10" i="1"/>
  <c r="U11" i="1"/>
  <c r="V11" i="1"/>
  <c r="W11" i="1"/>
  <c r="U12" i="1"/>
  <c r="V12" i="1"/>
  <c r="W12" i="1"/>
  <c r="U13" i="1"/>
  <c r="V13" i="1"/>
  <c r="W13" i="1"/>
  <c r="B23" i="4"/>
  <c r="B22" i="4"/>
  <c r="B21" i="4"/>
  <c r="L23" i="2" l="1"/>
  <c r="L14" i="2"/>
  <c r="L6" i="2"/>
  <c r="L22" i="2"/>
  <c r="L21" i="2"/>
  <c r="L10" i="2"/>
  <c r="L20" i="2"/>
  <c r="L19" i="2"/>
  <c r="L7" i="2"/>
  <c r="L18" i="2"/>
  <c r="L17" i="2"/>
  <c r="L16" i="2"/>
  <c r="L15" i="2"/>
  <c r="L13" i="2"/>
  <c r="L12" i="2"/>
  <c r="L11" i="2"/>
  <c r="L9" i="2"/>
  <c r="L5" i="2"/>
  <c r="U8" i="1"/>
  <c r="V8" i="1"/>
  <c r="W8" i="1"/>
  <c r="U9" i="1"/>
  <c r="V9" i="1"/>
  <c r="W9" i="1"/>
  <c r="B17" i="4"/>
  <c r="B18" i="4"/>
  <c r="B9" i="4"/>
  <c r="B10" i="4"/>
  <c r="B11" i="4"/>
  <c r="B12" i="4"/>
  <c r="B13" i="4"/>
  <c r="B14" i="4"/>
  <c r="B15" i="4"/>
  <c r="B16" i="4"/>
  <c r="B19" i="4"/>
  <c r="B20" i="4"/>
  <c r="U5" i="1" l="1"/>
  <c r="V5" i="1"/>
  <c r="W5" i="1"/>
  <c r="U6" i="1"/>
  <c r="V6" i="1"/>
  <c r="W6" i="1"/>
  <c r="U7" i="1"/>
  <c r="V7" i="1"/>
  <c r="W7" i="1"/>
  <c r="U4" i="1" l="1"/>
  <c r="V4" i="1"/>
  <c r="W4" i="1"/>
  <c r="AA6" i="1" l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V3" i="1"/>
  <c r="U3" i="1"/>
  <c r="W2" i="1"/>
  <c r="V2" i="1"/>
  <c r="U2" i="1"/>
  <c r="U1" i="1"/>
  <c r="S5" i="1"/>
  <c r="R5" i="1"/>
  <c r="Q5" i="1"/>
  <c r="S4" i="1"/>
  <c r="R4" i="1"/>
  <c r="Q4" i="1"/>
  <c r="S3" i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B6" i="5" l="1"/>
  <c r="B7" i="5"/>
  <c r="B5" i="5"/>
  <c r="B21" i="5"/>
  <c r="B20" i="5"/>
  <c r="B19" i="5"/>
  <c r="B18" i="5"/>
  <c r="B17" i="5"/>
  <c r="B16" i="5"/>
  <c r="B15" i="5"/>
  <c r="B14" i="5"/>
  <c r="B13" i="5"/>
  <c r="B12" i="5"/>
  <c r="B11" i="5"/>
  <c r="B9" i="5"/>
  <c r="B10" i="5"/>
  <c r="B23" i="5"/>
  <c r="B22" i="5"/>
  <c r="D11" i="6"/>
  <c r="D10" i="6"/>
  <c r="D9" i="6"/>
  <c r="D8" i="6"/>
  <c r="D7" i="6"/>
  <c r="D6" i="6"/>
  <c r="D5" i="6"/>
  <c r="B11" i="6"/>
  <c r="B6" i="6"/>
  <c r="B10" i="6"/>
  <c r="B8" i="6"/>
  <c r="B9" i="6"/>
  <c r="B7" i="6"/>
  <c r="B5" i="6"/>
  <c r="E12" i="1"/>
  <c r="F12" i="1"/>
  <c r="G12" i="1"/>
  <c r="E13" i="1"/>
  <c r="F13" i="1"/>
  <c r="G13" i="1"/>
  <c r="E10" i="1"/>
  <c r="F10" i="1"/>
  <c r="G10" i="1"/>
  <c r="E11" i="1"/>
  <c r="F11" i="1"/>
  <c r="G11" i="1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  <c r="E1" i="1"/>
  <c r="A6" i="1"/>
  <c r="B6" i="1"/>
  <c r="C6" i="1"/>
  <c r="A7" i="1"/>
  <c r="B7" i="1"/>
  <c r="C7" i="1"/>
  <c r="A8" i="1"/>
  <c r="B8" i="1"/>
  <c r="C8" i="1"/>
  <c r="A9" i="1"/>
  <c r="B9" i="1"/>
  <c r="C9" i="1"/>
  <c r="A3" i="1"/>
  <c r="B3" i="1"/>
  <c r="C3" i="1"/>
  <c r="A4" i="1"/>
  <c r="B4" i="1"/>
  <c r="C4" i="1"/>
  <c r="A5" i="1"/>
  <c r="B5" i="1"/>
  <c r="C5" i="1"/>
  <c r="C2" i="1"/>
  <c r="B2" i="1"/>
  <c r="A2" i="1"/>
  <c r="A1" i="1"/>
  <c r="D6" i="5" l="1"/>
  <c r="D7" i="5"/>
  <c r="E19" i="2"/>
  <c r="E6" i="2"/>
  <c r="E20" i="2"/>
  <c r="E18" i="2"/>
  <c r="E23" i="2"/>
  <c r="E17" i="2"/>
  <c r="E7" i="2"/>
  <c r="E21" i="2"/>
  <c r="E16" i="2"/>
  <c r="E10" i="2"/>
  <c r="E5" i="2"/>
  <c r="E15" i="2"/>
  <c r="E14" i="2"/>
  <c r="E13" i="2"/>
  <c r="E9" i="2"/>
  <c r="E22" i="2"/>
  <c r="E12" i="2"/>
  <c r="E11" i="2"/>
  <c r="K11" i="6"/>
  <c r="K10" i="6"/>
  <c r="D10" i="5"/>
  <c r="K9" i="6"/>
  <c r="D9" i="5"/>
  <c r="K8" i="6"/>
  <c r="K7" i="6"/>
  <c r="K6" i="6"/>
  <c r="D5" i="5"/>
  <c r="K5" i="6"/>
  <c r="D23" i="5"/>
  <c r="D22" i="5"/>
  <c r="D21" i="5"/>
  <c r="D20" i="5"/>
  <c r="D19" i="5"/>
  <c r="D17" i="5"/>
  <c r="D15" i="5"/>
  <c r="D13" i="5"/>
  <c r="D16" i="5"/>
  <c r="D14" i="5"/>
  <c r="D12" i="5"/>
  <c r="D11" i="5"/>
  <c r="D1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D4" authorId="0" shapeId="0" xr:uid="{5E8C8F35-23E3-40E3-9685-E98B37C85877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G4" authorId="0" shapeId="0" xr:uid="{BE1F262C-2DBC-4FB3-82D7-67AEEBAFE18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N4" authorId="0" shapeId="0" xr:uid="{93AC76E1-6E8A-4B72-B4BE-FD7A4A091CB9}">
      <text>
        <r>
          <rPr>
            <b/>
            <sz val="9"/>
            <color indexed="81"/>
            <rFont val="돋움"/>
            <family val="3"/>
            <charset val="129"/>
          </rPr>
          <t>기준이 되는 타겟은 포함하지 않는 갯수</t>
        </r>
      </text>
    </comment>
    <comment ref="P4" authorId="0" shapeId="0" xr:uid="{4E8A52B8-B210-4A7B-BC9C-F6B17053F781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V4" authorId="0" shapeId="0" xr:uid="{A402B58C-B420-4345-8EC5-0136DD80EAAE}">
      <text>
        <r>
          <rPr>
            <b/>
            <sz val="9"/>
            <color indexed="81"/>
            <rFont val="돋움"/>
            <family val="3"/>
            <charset val="129"/>
          </rPr>
          <t>스킬의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해줘야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
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즉시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적용하는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방식이고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적용한다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F4" authorId="0" shapeId="0" xr:uid="{E0259A12-A52C-4E79-9561-6473C27E2AE3}">
      <text>
        <r>
          <rPr>
            <b/>
            <sz val="9"/>
            <color indexed="81"/>
            <rFont val="돋움"/>
            <family val="3"/>
            <charset val="129"/>
          </rPr>
          <t>지속시간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초단위</t>
        </r>
      </text>
    </comment>
    <comment ref="O4" authorId="0" shapeId="0" xr:uid="{21A184EF-7568-4CAF-9B6B-8C10F756A742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<sst xmlns="http://schemas.openxmlformats.org/spreadsheetml/2006/main" count="469" uniqueCount="238">
  <si>
    <t>int</t>
    <phoneticPr fontId="1" type="noConversion"/>
  </si>
  <si>
    <t>스킬 인덱스</t>
    <phoneticPr fontId="1" type="noConversion"/>
  </si>
  <si>
    <t>pc_skill_id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</si>
  <si>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</si>
  <si>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</si>
  <si>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</si>
  <si>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</si>
  <si>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</si>
  <si>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</si>
  <si>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</si>
  <si>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</si>
  <si>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</si>
  <si>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</si>
  <si>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</si>
  <si>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</si>
  <si>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</si>
  <si>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</si>
  <si>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</si>
  <si>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</si>
  <si>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skill 01</t>
    <phoneticPr fontId="1" type="noConversion"/>
  </si>
  <si>
    <t>스킬 그룹 ID</t>
    <phoneticPr fontId="1" type="noConversion"/>
  </si>
  <si>
    <t>pc_skill_group_id</t>
    <phoneticPr fontId="1" type="noConversion"/>
  </si>
  <si>
    <t>skill 02</t>
    <phoneticPr fontId="1" type="noConversion"/>
  </si>
  <si>
    <t>스킬 그룹 인덱스</t>
    <phoneticPr fontId="1" type="noConversion"/>
  </si>
  <si>
    <t>icon</t>
    <phoneticPr fontId="1" type="noConversion"/>
  </si>
  <si>
    <t>스킬 아이콘</t>
    <phoneticPr fontId="1" type="noConversion"/>
  </si>
  <si>
    <t>스킬 설명</t>
    <phoneticPr fontId="1" type="noConversion"/>
  </si>
  <si>
    <t>script</t>
    <phoneticPr fontId="1" type="noConversion"/>
  </si>
  <si>
    <t>skill 03</t>
    <phoneticPr fontId="1" type="noConversion"/>
  </si>
  <si>
    <t>skill 04</t>
  </si>
  <si>
    <t>skill 06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</si>
  <si>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</si>
  <si>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</si>
  <si>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</si>
  <si>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</si>
  <si>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</si>
  <si>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</si>
  <si>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</si>
  <si>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다음 스킬 사용 
가능 쿨타임</t>
    <phoneticPr fontId="1" type="noConversion"/>
  </si>
  <si>
    <t>#skill</t>
    <phoneticPr fontId="1" type="noConversion"/>
  </si>
  <si>
    <t>스킬 사용처 
(기획 확인용)</t>
    <phoneticPr fontId="1" type="noConversion"/>
  </si>
  <si>
    <t>절대값</t>
    <phoneticPr fontId="1" type="noConversion"/>
  </si>
  <si>
    <t>value</t>
    <phoneticPr fontId="1" type="noConversion"/>
  </si>
  <si>
    <t>Player_Character_Skill_Data</t>
    <phoneticPr fontId="1" type="noConversion"/>
  </si>
  <si>
    <t>Player_Character_Skill_Group</t>
    <phoneticPr fontId="1" type="noConversion"/>
  </si>
  <si>
    <t>타겟팀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</si>
  <si>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</si>
  <si>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</si>
  <si>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  <phoneticPr fontId="1" type="noConversion"/>
  </si>
  <si>
    <t>Player_Character_Skill_Onetime_Data</t>
    <phoneticPr fontId="1" type="noConversion"/>
  </si>
  <si>
    <t>pc_skill_onetime_id</t>
    <phoneticPr fontId="1" type="noConversion"/>
  </si>
  <si>
    <t>Player_Character_Skill_Duration_Data</t>
    <phoneticPr fontId="1" type="noConversion"/>
  </si>
  <si>
    <t>pc_skill_duration_id</t>
    <phoneticPr fontId="1" type="noConversion"/>
  </si>
  <si>
    <t>일회성 스킬 효과 인덱스</t>
    <phoneticPr fontId="1" type="noConversion"/>
  </si>
  <si>
    <t>지속성 스킬 효과 인덱스</t>
    <phoneticPr fontId="1" type="noConversion"/>
  </si>
  <si>
    <t>지속성 방식 타입</t>
    <phoneticPr fontId="1" type="noConversion"/>
  </si>
  <si>
    <t>persistence_type</t>
    <phoneticPr fontId="1" type="noConversion"/>
  </si>
  <si>
    <t>ENUM:PERSISTENCE_TYPE:NONE</t>
    <phoneticPr fontId="1" type="noConversion"/>
  </si>
  <si>
    <t>지속성 방식 타입(기획)</t>
    <phoneticPr fontId="1" type="noConversion"/>
  </si>
  <si>
    <t>#persistence_type</t>
    <phoneticPr fontId="1" type="noConversion"/>
  </si>
  <si>
    <t>지속 시간</t>
    <phoneticPr fontId="1" type="noConversion"/>
  </si>
  <si>
    <t>지속 횟수</t>
    <phoneticPr fontId="1" type="noConversion"/>
  </si>
  <si>
    <t>time</t>
    <phoneticPr fontId="1" type="noConversion"/>
  </si>
  <si>
    <t>count</t>
    <phoneticPr fontId="1" type="noConversion"/>
  </si>
  <si>
    <t>지속성 효과 타입</t>
    <phoneticPr fontId="1" type="noConversion"/>
  </si>
  <si>
    <t>지속성 효과 타입(기획)</t>
    <phoneticPr fontId="1" type="noConversion"/>
  </si>
  <si>
    <t>ENUM:DURATION_EFFECT_TYPE:NONE</t>
    <phoneticPr fontId="1" type="noConversion"/>
  </si>
  <si>
    <t>duration_effect_type</t>
    <phoneticPr fontId="1" type="noConversion"/>
  </si>
  <si>
    <t>#duration_effect_type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</si>
  <si>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</si>
  <si>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</si>
  <si>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</si>
  <si>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</si>
  <si>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</si>
  <si>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</si>
  <si>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</si>
  <si>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</si>
  <si>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</si>
  <si>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</si>
  <si>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</si>
  <si>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</si>
  <si>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</si>
  <si>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</si>
  <si>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effect_weight</t>
    <phoneticPr fontId="1" type="noConversion"/>
  </si>
  <si>
    <t>효과 비중</t>
    <phoneticPr fontId="1" type="noConversion"/>
  </si>
  <si>
    <t>이벤트 이름</t>
    <phoneticPr fontId="1" type="noConversion"/>
  </si>
  <si>
    <t>event_name</t>
    <phoneticPr fontId="1" type="noConversion"/>
  </si>
  <si>
    <t>shoot</t>
    <phoneticPr fontId="1" type="noConversion"/>
  </si>
  <si>
    <t>이펙트 프리팹</t>
    <phoneticPr fontId="1" type="noConversion"/>
  </si>
  <si>
    <t>effect_path</t>
    <phoneticPr fontId="1" type="noConversion"/>
  </si>
  <si>
    <t>skill 08</t>
    <phoneticPr fontId="1" type="noConversion"/>
  </si>
  <si>
    <t>50,50</t>
    <phoneticPr fontId="1" type="noConversion"/>
  </si>
  <si>
    <t>skill 09</t>
    <phoneticPr fontId="1" type="noConversion"/>
  </si>
  <si>
    <t>반복 일회성 효과</t>
    <phoneticPr fontId="1" type="noConversion"/>
  </si>
  <si>
    <t>종료 일회성 효과</t>
    <phoneticPr fontId="1" type="noConversion"/>
  </si>
  <si>
    <t>반복 주기</t>
    <phoneticPr fontId="1" type="noConversion"/>
  </si>
  <si>
    <t>repeat_interval</t>
    <phoneticPr fontId="1" type="noConversion"/>
  </si>
  <si>
    <t>repeat_pc_onetime_ids</t>
    <phoneticPr fontId="1" type="noConversion"/>
  </si>
  <si>
    <t>finish_pc_onetime_ids</t>
    <phoneticPr fontId="1" type="noConversion"/>
  </si>
  <si>
    <t>skill 10</t>
    <phoneticPr fontId="1" type="noConversion"/>
  </si>
  <si>
    <t>skill 11</t>
    <phoneticPr fontId="1" type="noConversion"/>
  </si>
  <si>
    <t>Assets/AssetResources/Prefabs/Effects/Skill/SkillEffect_Normal_Melee_Impact</t>
    <phoneticPr fontId="1" type="noConversion"/>
  </si>
  <si>
    <t>Assets/AssetResources/Prefabs/Effects/Skill/SkillEffect_NormalHeal</t>
    <phoneticPr fontId="1" type="noConversion"/>
  </si>
  <si>
    <t>중첩 가능</t>
    <phoneticPr fontId="1" type="noConversion"/>
  </si>
  <si>
    <t>is_overlapable</t>
    <phoneticPr fontId="1" type="noConversion"/>
  </si>
  <si>
    <t>Assets/AssetResources/Prefabs/Effects/Skill/SkillEffect_Duration_DamageReduce</t>
    <phoneticPr fontId="1" type="noConversion"/>
  </si>
  <si>
    <t>Assets/AssetResources/Prefabs/Effects/Skill/SkillEffect_Duration_Freeze</t>
    <phoneticPr fontId="1" type="noConversion"/>
  </si>
  <si>
    <t>hit</t>
    <phoneticPr fontId="1" type="noConversion"/>
  </si>
  <si>
    <t>buff</t>
    <phoneticPr fontId="1" type="noConversion"/>
  </si>
  <si>
    <t>Assets/AssetResources/Prefabs/Effects/Skill/Left/SkillEffect_Normal_Fireball</t>
  </si>
  <si>
    <t>Assets/AssetResources/Prefabs/Effects/Skill/SkillEffect_BuffLight</t>
  </si>
  <si>
    <t>attack 01</t>
    <phoneticPr fontId="1" type="noConversion"/>
  </si>
  <si>
    <t>attack 02</t>
    <phoneticPr fontId="1" type="noConversion"/>
  </si>
  <si>
    <t>원딜/일반</t>
    <phoneticPr fontId="1" type="noConversion"/>
  </si>
  <si>
    <t>원서폿/일반</t>
    <phoneticPr fontId="1" type="noConversion"/>
  </si>
  <si>
    <t>원힐/일반</t>
    <phoneticPr fontId="1" type="noConversion"/>
  </si>
  <si>
    <t>skill 12</t>
  </si>
  <si>
    <t>skill 13</t>
  </si>
  <si>
    <t>skill 14</t>
  </si>
  <si>
    <t>skill 15</t>
  </si>
  <si>
    <t>원딜/스킬1/대미지 (스킬 대미지 120%)</t>
    <phoneticPr fontId="1" type="noConversion"/>
  </si>
  <si>
    <t>원딜/스킬2/범위공격 (스킬 대미지 80%)</t>
    <phoneticPr fontId="1" type="noConversion"/>
  </si>
  <si>
    <t>원힐/스킬2/대미지 (스킬 대미지 120%)</t>
    <phoneticPr fontId="1" type="noConversion"/>
  </si>
  <si>
    <t>Assets/AssetResources/Prefabs/Effects/Skill/SkillEffect_Duration_Attack_Up</t>
    <phoneticPr fontId="1" type="noConversion"/>
  </si>
  <si>
    <t>Assets/AssetResources/Prefabs/Effects/Skill/SkillEffect_Duration_Defense_Up</t>
    <phoneticPr fontId="1" type="noConversion"/>
  </si>
  <si>
    <t>스킬 타입</t>
  </si>
  <si>
    <t>ENUM:SKILL_TYPE:NONE</t>
  </si>
  <si>
    <t>세컨 타겟 룰</t>
    <phoneticPr fontId="1" type="noConversion"/>
  </si>
  <si>
    <t>ENUM:SECOND_TARGET_RULE_TYPE:NONE</t>
    <phoneticPr fontId="1" type="noConversion"/>
  </si>
  <si>
    <t>second_target_rule</t>
    <phoneticPr fontId="1" type="noConversion"/>
  </si>
  <si>
    <t>세컨 타겟 룰(기획)</t>
    <phoneticPr fontId="1" type="noConversion"/>
  </si>
  <si>
    <t>#second_target_rule</t>
    <phoneticPr fontId="1" type="noConversion"/>
  </si>
  <si>
    <t>세컨 타겟 반경</t>
    <phoneticPr fontId="1" type="noConversion"/>
  </si>
  <si>
    <t>second_target_range</t>
    <phoneticPr fontId="1" type="noConversion"/>
  </si>
  <si>
    <t>최대 세컨 타겟 카운트</t>
    <phoneticPr fontId="1" type="noConversion"/>
  </si>
  <si>
    <t>max_second_target_count</t>
    <phoneticPr fontId="1" type="noConversion"/>
  </si>
  <si>
    <t>Assets/AssetResources/Prefabs/Effects/Skill/SkillEffect_Duration_Attack_Down</t>
    <phoneticPr fontId="1" type="noConversion"/>
  </si>
  <si>
    <t>근접 전방 1명 공격 (1히트)</t>
    <phoneticPr fontId="1" type="noConversion"/>
  </si>
  <si>
    <t>자신의 공격력 증가</t>
    <phoneticPr fontId="1" type="noConversion"/>
  </si>
  <si>
    <t>근접 전방 1명 공격 (2히트)</t>
    <phoneticPr fontId="1" type="noConversion"/>
  </si>
  <si>
    <t>원거리 전방 1명 공격 (즉발형 1히트)</t>
    <phoneticPr fontId="1" type="noConversion"/>
  </si>
  <si>
    <t>원거리 전방 1명 공격(즉발형 1히트)</t>
    <phoneticPr fontId="1" type="noConversion"/>
  </si>
  <si>
    <t>원거리 전방 1명 공격(투사체형 1히트)</t>
    <phoneticPr fontId="1" type="noConversion"/>
  </si>
  <si>
    <t>원거리 전방 1명의 방어력 감소</t>
    <phoneticPr fontId="1" type="noConversion"/>
  </si>
  <si>
    <t>원거리 전방 적을 타겟하고 범위 데미지 (즉발형 6히트) - 주변 스플래쉬</t>
    <phoneticPr fontId="1" type="noConversion"/>
  </si>
  <si>
    <t>원거리 전방 적을 타겟하고 범위 데미지 (투사체형 2히트) - 피격자 뒤로 스플래쉬</t>
    <phoneticPr fontId="1" type="noConversion"/>
  </si>
  <si>
    <t>체력이 가장 낮은 아군 체력 회복</t>
    <phoneticPr fontId="1" type="noConversion"/>
  </si>
  <si>
    <t>1_attack_2</t>
  </si>
  <si>
    <t>1_attack_1</t>
  </si>
  <si>
    <t>근딜/일반 (공격력 100%)</t>
    <phoneticPr fontId="1" type="noConversion"/>
  </si>
  <si>
    <t>근딜/근접공격/대미지(공격력 130%)</t>
    <phoneticPr fontId="1" type="noConversion"/>
  </si>
  <si>
    <t>1_attack_3</t>
  </si>
  <si>
    <t>근딜/나/공격력 증가 버프 (20%)</t>
    <phoneticPr fontId="1" type="noConversion"/>
  </si>
  <si>
    <t>15,15,15,15,15,25</t>
    <phoneticPr fontId="1" type="noConversion"/>
  </si>
  <si>
    <t>Assets/AssetResources/Prefabs/Effects/Skill/Left/SkillEffect_Pierce_Splash</t>
    <phoneticPr fontId="1" type="noConversion"/>
  </si>
  <si>
    <t>타겟 범위</t>
    <phoneticPr fontId="1" type="noConversion"/>
  </si>
  <si>
    <t>target_range</t>
    <phoneticPr fontId="1" type="noConversion"/>
  </si>
  <si>
    <t>원서폿/스킬2/대미지 (공격력 120%)</t>
    <phoneticPr fontId="1" type="noConversion"/>
  </si>
  <si>
    <t>원서폿/스킬1/전방 방어력 감소(20%)</t>
    <phoneticPr fontId="1" type="noConversion"/>
  </si>
  <si>
    <t>원힐/스킬1/체력이 가장 낮은 아군 회복(최대 체력 30%)</t>
    <phoneticPr fontId="1" type="noConversion"/>
  </si>
  <si>
    <t>Assets/AssetResources/Prefabs/Effects/Skill/SkillEffect_Normal_Melee_Impact</t>
  </si>
  <si>
    <t>debuff</t>
    <phoneticPr fontId="1" type="noConversion"/>
  </si>
  <si>
    <t>Assets/AssetResources/Prefabs/Effects/Skill/SkillEffect_Duration_Defence_Down</t>
  </si>
  <si>
    <t>원거리 전방 1명의 공격력 감소</t>
    <phoneticPr fontId="1" type="noConversion"/>
  </si>
  <si>
    <t xml:space="preserve">원거리 전방 적 타겟 </t>
    <phoneticPr fontId="1" type="noConversion"/>
  </si>
  <si>
    <t>원딜/스킬2/대미지 (스킬 대미지 130%)</t>
    <phoneticPr fontId="1" type="noConversion"/>
  </si>
  <si>
    <t>원딜/전방/공격력 감소(15%)</t>
    <phoneticPr fontId="1" type="noConversion"/>
  </si>
  <si>
    <t>세컨 타겟용 일회성 효과</t>
    <phoneticPr fontId="1" type="noConversion"/>
  </si>
  <si>
    <t>second_target_onetime_effect_ids</t>
    <phoneticPr fontId="1" type="noConversion"/>
  </si>
  <si>
    <t>세컨 타겟용 지속성 효과</t>
    <phoneticPr fontId="1" type="noConversion"/>
  </si>
  <si>
    <t>second_target_duration_effect_ids</t>
    <phoneticPr fontId="1" type="noConversion"/>
  </si>
  <si>
    <t>6 가장 가까운 적 선택 (순번 컬럼을 연동하여 앞에서부터의 순서대로)</t>
  </si>
  <si>
    <t>1 자신 선택</t>
  </si>
  <si>
    <t>10 가장 가까운 적 우선 선택(순번 컬럼 연동하여 순서대로) 후 일정 영역내의(주변) 타겟의 추가 선택</t>
  </si>
  <si>
    <t>3002 남은 체력 비율이 가장 낮은 타겟 선택</t>
  </si>
  <si>
    <t>NONE</t>
  </si>
  <si>
    <t>1 데미지를 준다</t>
  </si>
  <si>
    <t>2 체력 회복</t>
  </si>
  <si>
    <t>101 공격력을 기준으로 배율 계산을 하기 위한 수치</t>
  </si>
  <si>
    <t>300 최대 체력을 기준으로 계산을 하기 위한 수치</t>
  </si>
  <si>
    <t>1 피해 감소</t>
  </si>
  <si>
    <t>106 공격력 증가</t>
  </si>
  <si>
    <t>107 방어력 증가</t>
  </si>
  <si>
    <t>108 공격력 감소</t>
  </si>
  <si>
    <t>109 방어력 감소</t>
  </si>
  <si>
    <t>105 빙결</t>
  </si>
  <si>
    <t>2 피격 횟수 제한</t>
  </si>
  <si>
    <t>1 시간 지속</t>
  </si>
  <si>
    <t>900 피해량을 기준으로 계산을 하기 위한 수치</t>
  </si>
  <si>
    <t>200 방어력을 기준으로 계산을 하기 위한 수치</t>
  </si>
  <si>
    <t>00_skill_01</t>
    <phoneticPr fontId="1" type="noConversion"/>
  </si>
  <si>
    <t>00_skill_02</t>
    <phoneticPr fontId="1" type="noConversion"/>
  </si>
  <si>
    <t>힐러/일반/원거리 공격/공격력 100%</t>
  </si>
  <si>
    <t>힐러/스킬1/원거리 스킬/체력이 가장 낮은 아군 체력 회복(즉발형)</t>
  </si>
  <si>
    <t>힐러/스킬2/원거리 스킬/전방의 적 1명 공격(발사체 발사)</t>
  </si>
  <si>
    <t>원거리 전방 1명 공격 (1히트)</t>
    <phoneticPr fontId="1" type="noConversion"/>
  </si>
  <si>
    <t>3001 남은 체력이 가장 낮은 타겟 선택</t>
  </si>
  <si>
    <t>trigger_effect_path</t>
    <phoneticPr fontId="1" type="noConversion"/>
  </si>
  <si>
    <t>트리거 이펙트 프리팹</t>
    <phoneticPr fontId="1" type="noConversion"/>
  </si>
  <si>
    <t>shoot</t>
  </si>
  <si>
    <t>heal</t>
  </si>
  <si>
    <t>Assets/AssetResources/Prefabs/Effects/Skill/Left/Lucia/SkillEffect_Lucia_Attack_01_Cast</t>
  </si>
  <si>
    <t>Assets/AssetResources/Prefabs/Effects/Skill/Left/Lucia/SkillEffect_Lucia_Skill_01_Cast</t>
  </si>
  <si>
    <t>Assets/AssetResources/Prefabs/Effects/Skill/Left/Lucia/SkillEffect_Lucia_Skill_02_Cast</t>
  </si>
  <si>
    <t>캐스팅 이펙트</t>
    <phoneticPr fontId="1" type="noConversion"/>
  </si>
  <si>
    <t>string</t>
    <phoneticPr fontId="1" type="noConversion"/>
  </si>
  <si>
    <t>cast_effect_path</t>
    <phoneticPr fontId="1" type="noConversion"/>
  </si>
  <si>
    <t>이펙트 지속시간</t>
    <phoneticPr fontId="1" type="noConversion"/>
  </si>
  <si>
    <t>double</t>
    <phoneticPr fontId="1" type="noConversion"/>
  </si>
  <si>
    <t>effect_duration</t>
    <phoneticPr fontId="1" type="noConversion"/>
  </si>
  <si>
    <t>Assets/AssetResources/Prefabs/Effects/Skill/Left/Lucia/SkillEffect_Lucia_Attack_01_Hit</t>
  </si>
  <si>
    <t>Assets/AssetResources/Prefabs/Effects/Skill/Left/Lucia/SkillEffect_Lucia_Skill_01_Heal</t>
  </si>
  <si>
    <t>Assets/AssetResources/Prefabs/Effects/Skill/Left/Lucia/SkillEffect_Lucia_Skill_02_Hit</t>
  </si>
  <si>
    <t>00_common</t>
    <phoneticPr fontId="1" type="noConversion"/>
  </si>
  <si>
    <t>Assets/AssetResources/Textures/Icons/Icon_Skill_Dummy</t>
  </si>
  <si>
    <t>string</t>
    <phoneticPr fontId="1" type="noConversion"/>
  </si>
  <si>
    <t>ENUM:EFFECT_COUNT_TYPE:NONE</t>
    <phoneticPr fontId="1" type="noConversion"/>
  </si>
  <si>
    <t>이펙트 카운트 타입</t>
    <phoneticPr fontId="1" type="noConversion"/>
  </si>
  <si>
    <t>이펙트 카운트 타입(기획)</t>
    <phoneticPr fontId="1" type="noConversion"/>
  </si>
  <si>
    <t>effect_count_type</t>
    <phoneticPr fontId="1" type="noConversion"/>
  </si>
  <si>
    <t>#effect_count_type</t>
    <phoneticPr fontId="1" type="noConversion"/>
  </si>
  <si>
    <t>각 타겟에 개별적으로 발현되는 이펙트</t>
  </si>
  <si>
    <t>Assets/AssetResources/Prefabs/Effects/Skill/Left/SkillEffect_Parabola_Fireball</t>
  </si>
  <si>
    <t>힐러/궁극기/원거리 스킬/전체 체력 회복</t>
    <phoneticPr fontId="1" type="noConversion"/>
  </si>
  <si>
    <t>special skill</t>
    <phoneticPr fontId="1" type="noConversion"/>
  </si>
  <si>
    <t>스킬 타입(기획)</t>
    <phoneticPr fontId="1" type="noConversion"/>
  </si>
  <si>
    <t>string</t>
    <phoneticPr fontId="1" type="noConversion"/>
  </si>
  <si>
    <t>#skill_type</t>
    <phoneticPr fontId="1" type="noConversion"/>
  </si>
  <si>
    <t>skill_type</t>
    <phoneticPr fontId="1" type="noConversion"/>
  </si>
  <si>
    <t>1 일반 공격</t>
  </si>
  <si>
    <t>2 스킬 공격 1</t>
  </si>
  <si>
    <t>3 스킬 공격 2</t>
  </si>
  <si>
    <t>4 궁극기</t>
  </si>
  <si>
    <t>아군 전체 체력 회복 (1히트)</t>
    <phoneticPr fontId="1" type="noConversion"/>
  </si>
  <si>
    <t>00_ultimate</t>
    <phoneticPr fontId="1" type="noConversion"/>
  </si>
  <si>
    <t>힐러/궁극기/원거리 스킬/아군 전체 체력 회복(즉발형)</t>
    <phoneticPr fontId="1" type="noConversion"/>
  </si>
  <si>
    <t>2 전체 선택</t>
  </si>
  <si>
    <t>2 타겟 뒤로 지정 반경내에 감지되는 타겟 검사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</si>
</sst>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1D1C1D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0" borderId="1" xfId="0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7" borderId="4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7" borderId="5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5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7" borderId="11" xfId="0" applyFill="1" applyBorder="1" applyAlignment="1">
      <alignment horizontal="left" vertical="center"/>
    </xf>
    <xf numFmtId="0" fontId="0" fillId="0" borderId="11" xfId="0" applyBorder="1">
      <alignment vertical="center"/>
    </xf>
    <xf numFmtId="0" fontId="0" fillId="7" borderId="4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5" xfId="0" applyFill="1" applyBorder="1">
      <alignment vertical="center"/>
    </xf>
    <xf numFmtId="0" fontId="7" fillId="0" borderId="0" xfId="0" applyFont="1">
      <alignment vertical="center"/>
    </xf>
    <xf numFmtId="0" fontId="0" fillId="8" borderId="4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5" xfId="0" applyFill="1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left" vertical="center"/>
    </xf>
    <xf numFmtId="0" fontId="0" fillId="8" borderId="2" xfId="0" applyFill="1" applyBorder="1">
      <alignment vertical="center"/>
    </xf>
    <xf numFmtId="0" fontId="0" fillId="0" borderId="2" xfId="0" applyBorder="1">
      <alignment vertical="center"/>
    </xf>
    <xf numFmtId="0" fontId="0" fillId="7" borderId="2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  <sheetName val="@Limit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0 임의 타겟 선택</v>
          </cell>
        </row>
        <row r="5">
          <cell r="A5" t="str">
            <v>SELF</v>
          </cell>
          <cell r="B5">
            <v>1</v>
          </cell>
          <cell r="C5" t="str">
            <v>1 자신 선택</v>
          </cell>
        </row>
        <row r="6">
          <cell r="A6" t="str">
            <v>ALL</v>
          </cell>
          <cell r="B6">
            <v>2</v>
          </cell>
          <cell r="C6" t="str">
            <v>2 전체 선택</v>
          </cell>
        </row>
        <row r="7">
          <cell r="A7" t="str">
            <v>ALL_WITHOUT_ME</v>
          </cell>
          <cell r="B7">
            <v>3</v>
          </cell>
          <cell r="C7" t="str">
            <v>3 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4 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5 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6 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7 가장 거리가 먼 적 선택 (순번 컬럼을 연동하여 뒤에서부터의 순서대로)</v>
          </cell>
        </row>
        <row r="12">
          <cell r="A12" t="str">
            <v>NEAREST_ADD_BACK_RANGE</v>
          </cell>
          <cell r="B12">
            <v>8</v>
          </cell>
          <cell r="C12" t="str">
            <v>8 가장 가까운 적 우선 선택(순번 컬럼 연동하여 순서대로) 후 일정 영역내의 뒤에있는 타겟의 추가 선택</v>
          </cell>
        </row>
        <row r="13">
          <cell r="A13" t="str">
            <v>FURTHEST_ADD_FRONT_RANGE</v>
          </cell>
          <cell r="B13">
            <v>9</v>
          </cell>
          <cell r="C13" t="str">
            <v>9 가장 거리가 먼 적 우선 선택 (순번 컬럼을 연동하여 뒤에서부터의 순서대로) 후 일정 영역내의 앞에 있는 타겟 추가 선택</v>
          </cell>
        </row>
        <row r="14">
          <cell r="A14" t="str">
            <v>NEAREST_ADD_ARROUND_RANGE</v>
          </cell>
          <cell r="B14">
            <v>10</v>
          </cell>
          <cell r="C14" t="str">
            <v>10 가장 가까운 적 우선 선택(순번 컬럼 연동하여 순서대로) 후 일정 영역내의(주변) 타겟의 추가 선택</v>
          </cell>
        </row>
        <row r="15">
          <cell r="A15" t="str">
            <v>FURTHEST_ADD_ARROUND_RANGE</v>
          </cell>
          <cell r="B15">
            <v>11</v>
          </cell>
          <cell r="C15" t="str">
            <v>11 가장 거리가 먼 적 우선 선택 (순번 컬럼을 연동하여 뒤에서부터의 순서대로) 후 일정 영역내의 (주변) 타겟 추가 선택</v>
          </cell>
        </row>
        <row r="16">
          <cell r="A16" t="str">
            <v>LOWEST_LIFE_VALUE</v>
          </cell>
          <cell r="B16">
            <v>3001</v>
          </cell>
          <cell r="C16" t="str">
            <v>3001 남은 체력이 가장 낮은 타겟 선택</v>
          </cell>
        </row>
        <row r="17">
          <cell r="A17" t="str">
            <v>LOWEST_ATTACK</v>
          </cell>
          <cell r="B17">
            <v>3003</v>
          </cell>
          <cell r="C17" t="str">
            <v>3003 공격력이 가장 낮은 타겟 선택</v>
          </cell>
        </row>
        <row r="18">
          <cell r="A18" t="str">
            <v>LOWEST_DEFENSE</v>
          </cell>
          <cell r="B18">
            <v>3004</v>
          </cell>
          <cell r="C18" t="str">
            <v>3004 방어력이 가장 낮은 타겟 선택</v>
          </cell>
        </row>
        <row r="19">
          <cell r="A19" t="str">
            <v>HIGHEST_ATTACK</v>
          </cell>
          <cell r="B19">
            <v>2003</v>
          </cell>
          <cell r="C19" t="str">
            <v>2003 공격력이 가장 높은 타겟 선택</v>
          </cell>
        </row>
        <row r="20">
          <cell r="A20" t="str">
            <v>HIGHEST_DEFENSE</v>
          </cell>
          <cell r="B20">
            <v>2004</v>
          </cell>
          <cell r="C20" t="str">
            <v>2004 방어력이 가장 높은 타겟 선택</v>
          </cell>
        </row>
        <row r="21">
          <cell r="A21" t="str">
            <v>APPROACH</v>
          </cell>
          <cell r="B21">
            <v>9999</v>
          </cell>
          <cell r="C21" t="str">
            <v>9999 가장 가까운 상대 타겟 선택(화면상에서 적에게 접근하기 위한 용도)</v>
          </cell>
        </row>
        <row r="22">
          <cell r="A22" t="str">
            <v>LEADER_HIGH_PRIORITY</v>
          </cell>
          <cell r="B22">
            <v>1001</v>
          </cell>
          <cell r="C22" t="str">
            <v>1001 리더 선택</v>
          </cell>
        </row>
        <row r="23">
          <cell r="A23" t="str">
            <v>HIGHEST_LIFE_VALUE</v>
          </cell>
          <cell r="B23">
            <v>2001</v>
          </cell>
          <cell r="C23" t="str">
            <v>2001 남은 체력이 가장 많은 타겟 선택</v>
          </cell>
        </row>
        <row r="24">
          <cell r="A24" t="str">
            <v>HIGHEST_LIFE_RATE</v>
          </cell>
          <cell r="B24">
            <v>2002</v>
          </cell>
          <cell r="C24" t="str">
            <v>2002 남은 체력 비율이 가장 높은 타겟 선택</v>
          </cell>
        </row>
        <row r="25">
          <cell r="A25" t="str">
            <v>HIGHEST_ACCURACY</v>
          </cell>
          <cell r="B25">
            <v>2006</v>
          </cell>
          <cell r="C25" t="str">
            <v>2006 명중률이 가장 높은 타겟 선택 (명중률 속성이 있다면)</v>
          </cell>
        </row>
        <row r="26">
          <cell r="A26" t="str">
            <v>HIGHEST_EVASION</v>
          </cell>
          <cell r="B26">
            <v>2007</v>
          </cell>
          <cell r="C26" t="str">
            <v>2007 회피율이 가장 높은 타겟 선택 (회피율 속성이 있다면)</v>
          </cell>
        </row>
        <row r="27">
          <cell r="A27" t="str">
            <v>HIGHEST_LIFE_VALUE_HUMAN</v>
          </cell>
          <cell r="B27">
            <v>2008</v>
          </cell>
          <cell r="C27" t="str">
            <v>2008 남은 체력이 가장 높은 인간 종족 선택</v>
          </cell>
        </row>
        <row r="28">
          <cell r="A28" t="str">
            <v>HIGHEST_LIFE_VALUE_ELF</v>
          </cell>
          <cell r="B28">
            <v>2009</v>
          </cell>
          <cell r="C28" t="str">
            <v>2009 남은 체력이 가장 높은 엘프 종족 선택</v>
          </cell>
        </row>
        <row r="29">
          <cell r="A29" t="str">
            <v>HIGHEST_LIFE_VALUE_WEREBEAST</v>
          </cell>
          <cell r="B29">
            <v>2010</v>
          </cell>
          <cell r="C29" t="str">
            <v>2010 남은 체력이 가장 높은 수인 종족 선택</v>
          </cell>
        </row>
        <row r="30">
          <cell r="A30" t="str">
            <v>HIGHEST_LIFE_VALUE_ANDROID</v>
          </cell>
          <cell r="B30">
            <v>2011</v>
          </cell>
          <cell r="C30" t="str">
            <v>2011 남은 체력이 가장 높은 안드로이드 선택</v>
          </cell>
        </row>
        <row r="31">
          <cell r="A31" t="str">
            <v>HIGHEST_LIFE_VALUE_DEVIL</v>
          </cell>
          <cell r="B31">
            <v>2012</v>
          </cell>
          <cell r="C31" t="str">
            <v>2012 남은 체력이 가장 높은 악마 선택</v>
          </cell>
        </row>
        <row r="32">
          <cell r="A32" t="str">
            <v>HIGHEST_LIFE_VALUE_ANGEL</v>
          </cell>
          <cell r="B32">
            <v>2013</v>
          </cell>
          <cell r="C32" t="str">
            <v>2013 남은 체력이 가장 높은 천사 선택</v>
          </cell>
        </row>
        <row r="33">
          <cell r="A33" t="str">
            <v>HIGHEST_LIFE_VALUE_WITHOUT_ME</v>
          </cell>
          <cell r="B33">
            <v>2014</v>
          </cell>
          <cell r="C33" t="str">
            <v>2014 자신을 제외한 체력이 가장 높은 타겟 선택</v>
          </cell>
        </row>
        <row r="34">
          <cell r="A34" t="str">
            <v>HIGHEST_LIFE_RATE_WITHOUT_ME</v>
          </cell>
          <cell r="B34">
            <v>2015</v>
          </cell>
          <cell r="C34" t="str">
            <v>2015 자신을 제외한 체력 비율이 가장 높은 타겟 선택</v>
          </cell>
        </row>
        <row r="35">
          <cell r="A35" t="str">
            <v>HIGHEST_ATTACK_WITHOUT_ME</v>
          </cell>
          <cell r="B35">
            <v>2016</v>
          </cell>
          <cell r="C35" t="str">
            <v>2016 자신을 제외한 공격력이 가장 높은 타겟 선택</v>
          </cell>
        </row>
        <row r="36">
          <cell r="A36" t="str">
            <v>HIGHEST_DEFENSE_WITHOUT_ME</v>
          </cell>
          <cell r="B36">
            <v>2017</v>
          </cell>
          <cell r="C36" t="str">
            <v>2017 자신을 제외한 방어력이 가장 높은 타겟 선택</v>
          </cell>
        </row>
        <row r="37">
          <cell r="A37" t="str">
            <v>HIGHEST_RAPIDITY_WITHOUT_ME</v>
          </cell>
          <cell r="B37">
            <v>2018</v>
          </cell>
          <cell r="C37" t="str">
            <v>2018 자신을 제외한 공속이 가장 높은 타겟 선택</v>
          </cell>
        </row>
        <row r="38">
          <cell r="A38" t="str">
            <v>HIGHEST_ACCURACY_WITHOUT_ME</v>
          </cell>
          <cell r="B38">
            <v>2019</v>
          </cell>
          <cell r="C38" t="str">
            <v>2019 자신을 제외한 명중률이 가장 높은 타겟 선택 (명중률 속성이 있다면)</v>
          </cell>
        </row>
        <row r="39">
          <cell r="A39" t="str">
            <v>HIGHEST_EVASION_WITHOUT_ME</v>
          </cell>
          <cell r="B39">
            <v>2020</v>
          </cell>
          <cell r="C39" t="str">
            <v>2020 자신을 제외한 회피율이 가장 높은 타겟 선택 (회피율 속성이 있다면)</v>
          </cell>
        </row>
        <row r="40">
          <cell r="A40" t="str">
            <v>LOWEST_LIFE_RATE</v>
          </cell>
          <cell r="B40">
            <v>3002</v>
          </cell>
          <cell r="C40" t="str">
            <v>3002 남은 체력 비율이 가장 낮은 타겟 선택</v>
          </cell>
        </row>
        <row r="41">
          <cell r="A41" t="str">
            <v>LOWEST_ACCUM_RAPIDITY_POINT</v>
          </cell>
          <cell r="B41">
            <v>3005</v>
          </cell>
          <cell r="C41" t="str">
            <v>3005 속도게이지가 가장 낮은 타겟 선택</v>
          </cell>
        </row>
        <row r="42">
          <cell r="A42" t="str">
            <v>LOWEST_ACCURACY</v>
          </cell>
          <cell r="B42">
            <v>3006</v>
          </cell>
          <cell r="C42" t="str">
            <v>3006 명중률이 가장 낮은 타겟 선택</v>
          </cell>
        </row>
        <row r="43">
          <cell r="A43" t="str">
            <v>LOWEST_EVASION</v>
          </cell>
          <cell r="B43">
            <v>3007</v>
          </cell>
          <cell r="C43" t="str">
            <v>3007 회피율이 가장 낮은 타겟 선택</v>
          </cell>
        </row>
        <row r="44">
          <cell r="A44" t="str">
            <v>LOWEST_LIFE_VALUE_HUMAN</v>
          </cell>
          <cell r="B44">
            <v>3008</v>
          </cell>
          <cell r="C44" t="str">
            <v>3008 남은 체력이 가장 낮은 인간 종족 선택</v>
          </cell>
        </row>
        <row r="45">
          <cell r="A45" t="str">
            <v>LOWEST_LIFE_VALUE_ELF</v>
          </cell>
          <cell r="B45">
            <v>3009</v>
          </cell>
          <cell r="C45" t="str">
            <v>3009 남은 체력이 가장 낮은 엘프 종족 선택</v>
          </cell>
        </row>
        <row r="46">
          <cell r="A46" t="str">
            <v>LOWEST_LIFE_VALUE_WEREBEAST</v>
          </cell>
          <cell r="B46">
            <v>3010</v>
          </cell>
          <cell r="C46" t="str">
            <v>3010 남은 체력이 가장 낮은 수인 종족 선택</v>
          </cell>
        </row>
        <row r="47">
          <cell r="A47" t="str">
            <v>LOWEST_LIFE_VALUE_ANDROID</v>
          </cell>
          <cell r="B47">
            <v>3011</v>
          </cell>
          <cell r="C47" t="str">
            <v>3011 남은 체력이 가장 낮은 안드로이드 선택</v>
          </cell>
        </row>
        <row r="48">
          <cell r="A48" t="str">
            <v>LOWEST_LIFE_VALUE_DEVIL</v>
          </cell>
          <cell r="B48">
            <v>3012</v>
          </cell>
          <cell r="C48" t="str">
            <v>3012 남은 체력이 가장 낮은 악마 종족 선택</v>
          </cell>
        </row>
        <row r="49">
          <cell r="A49" t="str">
            <v>LOWEST_LIFE_VALUE_ANGEL</v>
          </cell>
          <cell r="B49">
            <v>3013</v>
          </cell>
          <cell r="C49" t="str">
            <v>3013 남은 체력이 가장 낮은 천사 종족 선택</v>
          </cell>
        </row>
        <row r="50">
          <cell r="A50" t="str">
            <v>LOWEST_LIFE_VALUE_WITHOUT_ME</v>
          </cell>
          <cell r="B50">
            <v>3014</v>
          </cell>
          <cell r="C50" t="str">
            <v>3014 자신을 제외한 남은 체력이 가장 낮은 타겟 선택</v>
          </cell>
        </row>
        <row r="51">
          <cell r="A51" t="str">
            <v>LOWEST_LIFE_RATE_WITHOUT_ME</v>
          </cell>
          <cell r="B51">
            <v>3015</v>
          </cell>
          <cell r="C51" t="str">
            <v>3015 자신을 제외한 남은 체력 비율이 가장 낮은 타겟 선택</v>
          </cell>
        </row>
        <row r="52">
          <cell r="A52" t="str">
            <v>LOWEST_ATTACK_WITHOUT_ME</v>
          </cell>
          <cell r="B52">
            <v>3016</v>
          </cell>
          <cell r="C52" t="str">
            <v>3016 자신을 제외한 공격력이 가장 낮은 타겟 선택</v>
          </cell>
        </row>
        <row r="53">
          <cell r="A53" t="str">
            <v>LOWEST_DEFENSE_WITHOUT_ME</v>
          </cell>
          <cell r="B53">
            <v>3017</v>
          </cell>
          <cell r="C53" t="str">
            <v>3017 자신을 제외한 방어력이 가장 낮은 타겟 선택</v>
          </cell>
        </row>
        <row r="54">
          <cell r="A54" t="str">
            <v>LOWEST_RAPIDITY_WITHOUT_ME</v>
          </cell>
          <cell r="B54">
            <v>3018</v>
          </cell>
          <cell r="C54" t="str">
            <v>3018 자신을 제외한 공속이 가장 낮은 타겟 선택</v>
          </cell>
        </row>
        <row r="55">
          <cell r="A55" t="str">
            <v>LOWEST_ACCURACY_WITHOUT_ME</v>
          </cell>
          <cell r="B55">
            <v>3019</v>
          </cell>
          <cell r="C55" t="str">
            <v>3019 자신을 제외한 명중률이 가장 낮은 타겟 선택</v>
          </cell>
        </row>
        <row r="56">
          <cell r="A56" t="str">
            <v>LOWEST_EVASION_WITHOUT_ME</v>
          </cell>
          <cell r="B56">
            <v>3020</v>
          </cell>
          <cell r="C56" t="str">
            <v>3020 자신을 제외한 회피율이 가장 낮은 타겟 선택</v>
          </cell>
        </row>
        <row r="57">
          <cell r="A57" t="str">
            <v>LOWEST_LIFE_VALUE_WITH_ME</v>
          </cell>
          <cell r="B57">
            <v>3021</v>
          </cell>
          <cell r="C57" t="str">
            <v>3021 자신을 포함한 남은 체력이 가장 낮은 타겟 선택</v>
          </cell>
        </row>
        <row r="58">
          <cell r="A58" t="str">
            <v>LOWEST_LIFE_RATE_WITH_ME</v>
          </cell>
          <cell r="B58">
            <v>3022</v>
          </cell>
          <cell r="C58" t="str">
            <v>3022 자신을 포함한 남은 체력 비율이 가장 낮은 타겟 선택</v>
          </cell>
        </row>
        <row r="59">
          <cell r="A59" t="str">
            <v>LOWEST_ATTACK_WITH_ME</v>
          </cell>
          <cell r="B59">
            <v>3023</v>
          </cell>
          <cell r="C59" t="str">
            <v>3023 자신을 포함한 공격력이 가장 낮은 타겟 선택</v>
          </cell>
        </row>
        <row r="60">
          <cell r="A60" t="str">
            <v>LOWEST_DEFENSE_WITH_ME</v>
          </cell>
          <cell r="B60">
            <v>3024</v>
          </cell>
          <cell r="C60" t="str">
            <v>3024 자신을 포함한 방어력이 가장 낮은 타겟 선택</v>
          </cell>
        </row>
        <row r="61">
          <cell r="A61" t="str">
            <v>LOWEST_RAPIDITY_WITH_ME</v>
          </cell>
          <cell r="B61">
            <v>3025</v>
          </cell>
          <cell r="C61" t="str">
            <v>3025 자신을 포함한 공속이 가장 낮은 타겟 선택</v>
          </cell>
        </row>
        <row r="62">
          <cell r="A62" t="str">
            <v>LOWEST_ACCURACY_WITH_ME</v>
          </cell>
          <cell r="B62">
            <v>3026</v>
          </cell>
          <cell r="C62" t="str">
            <v>3026 자신을 포함한 명중률이 가장 낮은 타겟 선택</v>
          </cell>
        </row>
        <row r="63">
          <cell r="A63" t="str">
            <v>LOWEST_EVASION_WITH_ME</v>
          </cell>
          <cell r="B63">
            <v>3027</v>
          </cell>
          <cell r="C63" t="str">
            <v>3027 자신을 포함한 회피율이 가장 낮은 타겟 선택</v>
          </cell>
        </row>
        <row r="64">
          <cell r="A64" t="str">
            <v>WEAK_ELEMENT</v>
          </cell>
          <cell r="B64">
            <v>4001</v>
          </cell>
          <cell r="C64" t="str">
            <v>4001 자신보다 약한 속성 타겟 선택 (상성 시스템이 있을 경우)</v>
          </cell>
        </row>
        <row r="65">
          <cell r="A65" t="str">
            <v>STRONG_ELEMENT</v>
          </cell>
          <cell r="B65">
            <v>4002</v>
          </cell>
          <cell r="C65" t="str">
            <v>4002 자신보다 강한 속성 타겟 선택 (상성 시스템이 있을 경우)</v>
          </cell>
        </row>
        <row r="66">
          <cell r="A66" t="str">
            <v>GAIN_BUFF_DURATION</v>
          </cell>
          <cell r="B66">
            <v>5001</v>
          </cell>
          <cell r="C66" t="str">
            <v>5001 버프 효과가 있는 타겟 선택</v>
          </cell>
        </row>
        <row r="67">
          <cell r="A67" t="str">
            <v>GAIN_BUFF_DURATION_ATTACK_INC</v>
          </cell>
          <cell r="B67">
            <v>5002</v>
          </cell>
          <cell r="C67" t="str">
            <v>5002 버프 효과 중 공격력 증가 효과가 있는 타겟 선택</v>
          </cell>
        </row>
        <row r="68">
          <cell r="A68" t="str">
            <v>GAIN_BUFF_DURATION_DEFENSE_INC</v>
          </cell>
          <cell r="B68">
            <v>5003</v>
          </cell>
          <cell r="C68" t="str">
            <v>5003 버프 효과 중 방어력 증가 효과가 있는 타겟 선택</v>
          </cell>
        </row>
        <row r="69">
          <cell r="A69" t="str">
            <v>GAIN_BUFF_DURATION_RAPIDITY_INC</v>
          </cell>
          <cell r="B69">
            <v>5004</v>
          </cell>
          <cell r="C69" t="str">
            <v>5004 버프 효과 중 공속 증가 효과가 있는 타겟 선택</v>
          </cell>
        </row>
        <row r="70">
          <cell r="A70" t="str">
            <v>GAIN_BUFF_DURATION_EVASION_INC</v>
          </cell>
          <cell r="B70">
            <v>5005</v>
          </cell>
          <cell r="C70" t="str">
            <v>5005 버프 효과 중 회피율 증가 효과가 있는 타겟 선택</v>
          </cell>
        </row>
        <row r="71">
          <cell r="A71" t="str">
            <v>GAIN_BUFF_DURATION_CRITICAL_RATE_INC</v>
          </cell>
          <cell r="B71">
            <v>5006</v>
          </cell>
          <cell r="C71" t="str">
            <v>5006 버프 효과 중 치명타 확률 증가 효과가 있는 타겟 선택</v>
          </cell>
        </row>
        <row r="72">
          <cell r="A72" t="str">
            <v>GAIN_BUFF_DURATION_CRITICAL_DAMAGE_INC</v>
          </cell>
          <cell r="B72">
            <v>5007</v>
          </cell>
          <cell r="C72" t="str">
            <v>5007 버프 효과 중 치명타 피해량 증가 효과가 있는 타겟 선택</v>
          </cell>
        </row>
        <row r="73">
          <cell r="A73" t="str">
            <v>GAIN_DEBUFF_DURATION</v>
          </cell>
          <cell r="B73">
            <v>6001</v>
          </cell>
          <cell r="C73" t="str">
            <v>6001 디버프 효과가 있는 타겟 선택</v>
          </cell>
        </row>
        <row r="74">
          <cell r="A74" t="str">
            <v>GAIN_DEBUFF_DURATION_ATTACK_DEC</v>
          </cell>
          <cell r="B74">
            <v>6002</v>
          </cell>
          <cell r="C74" t="str">
            <v>6002 디버프 효과 중 공격력 감소 효과가 있는 타겟 선택</v>
          </cell>
        </row>
        <row r="75">
          <cell r="A75" t="str">
            <v>GAIN_DEBUFF_DURATION_DEFENSE_DEC</v>
          </cell>
          <cell r="B75">
            <v>6003</v>
          </cell>
          <cell r="C75" t="str">
            <v>6003 디버프 효과 중 방어력 감소 효과가 있는 타겟 선택</v>
          </cell>
        </row>
        <row r="76">
          <cell r="A76" t="str">
            <v>GAIN_DEBUFF_DURATION_BURN</v>
          </cell>
          <cell r="B76">
            <v>6004</v>
          </cell>
          <cell r="C76" t="str">
            <v>6004 디버프 효과 중 화상 효과가 있는 타겟 선택</v>
          </cell>
        </row>
        <row r="77">
          <cell r="A77" t="str">
            <v>GAIN_DEBUFF_DURATION_BLEEDING</v>
          </cell>
          <cell r="B77">
            <v>6005</v>
          </cell>
          <cell r="C77" t="str">
            <v>6005 디버프 효과 중 출혈 효과가 있는 타겟 선택</v>
          </cell>
        </row>
        <row r="78">
          <cell r="A78" t="str">
            <v>GAIN_DEBUFF_DURATION_POISON</v>
          </cell>
          <cell r="B78">
            <v>6006</v>
          </cell>
          <cell r="C78" t="str">
            <v>6006 디버프 효과 중 중독 효과가 있는 타겟 선택</v>
          </cell>
        </row>
        <row r="79">
          <cell r="A79" t="str">
            <v>GAIN_DEBUFF_DURATION_RAPIDITY_DEC</v>
          </cell>
          <cell r="B79">
            <v>6007</v>
          </cell>
          <cell r="C79" t="str">
            <v>6007 디버프 효과 중 공속 감소 효과가 있는 타겟 선택</v>
          </cell>
        </row>
        <row r="80">
          <cell r="A80" t="str">
            <v>GAIN_DEBUFF_DURATION_SLEEP</v>
          </cell>
          <cell r="B80">
            <v>6008</v>
          </cell>
          <cell r="C80" t="str">
            <v>6008 디버프 효과 중 수면 효과가 있는 타겟 선택</v>
          </cell>
        </row>
        <row r="81">
          <cell r="A81" t="str">
            <v>GAIN_DEBUFF_DURATION_FATAL_WOUNDS</v>
          </cell>
          <cell r="B81">
            <v>6009</v>
          </cell>
          <cell r="C81" t="str">
            <v>6009 디버프 효과 중 치명상 효과가 있는 타겟 선택</v>
          </cell>
        </row>
        <row r="82">
          <cell r="A82" t="str">
            <v>GAIN_DEBUFF_DURATION_ACCURACY_DEC</v>
          </cell>
          <cell r="B82">
            <v>6010</v>
          </cell>
          <cell r="C82" t="str">
            <v>6010 디버프 효과 중 명중률 감소 효과가 있는 타겟 선택</v>
          </cell>
        </row>
      </sheetData>
      <sheetData sheetId="6"/>
      <sheetData sheetId="7">
        <row r="1">
          <cell r="A1" t="str">
            <v>SECOND_TARGET_RULE_TYPE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AROUND_SPLASH</v>
          </cell>
          <cell r="B5">
            <v>1</v>
          </cell>
          <cell r="C5" t="str">
            <v>1 타겟을 중심으로 지정 반경내에 감지되는 타겟 검사</v>
          </cell>
        </row>
        <row r="6">
          <cell r="A6" t="str">
            <v>BACK_SPLASH</v>
          </cell>
          <cell r="B6">
            <v>2</v>
          </cell>
          <cell r="C6" t="str">
            <v>2 타겟 뒤로 지정 반경내에 감지되는 타겟 검사</v>
          </cell>
        </row>
      </sheetData>
      <sheetData sheetId="8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2 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3 대상의 현재 HP를 회복. 
MAX HP를 초과할 수 없다</v>
          </cell>
        </row>
      </sheetData>
      <sheetData sheetId="9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ATTACK_VALUE</v>
          </cell>
          <cell r="B5">
            <v>100</v>
          </cell>
          <cell r="C5" t="str">
            <v>100 공격력을 기준으로 절대값 계산을 하기 위한 수치</v>
          </cell>
        </row>
        <row r="6">
          <cell r="A6" t="str">
            <v>ATTACK</v>
          </cell>
          <cell r="B6">
            <v>101</v>
          </cell>
          <cell r="C6" t="str">
            <v>101 공격력을 기준으로 배율 계산을 하기 위한 수치</v>
          </cell>
        </row>
        <row r="7">
          <cell r="A7" t="str">
            <v>DEFENSE</v>
          </cell>
          <cell r="B7">
            <v>200</v>
          </cell>
          <cell r="C7" t="str">
            <v>200 방어력을 기준으로 계산을 하기 위한 수치</v>
          </cell>
        </row>
        <row r="8">
          <cell r="A8" t="str">
            <v>MAX_LIFE</v>
          </cell>
          <cell r="B8">
            <v>300</v>
          </cell>
          <cell r="C8" t="str">
            <v>300 최대 체력을 기준으로 계산을 하기 위한 수치</v>
          </cell>
        </row>
        <row r="9">
          <cell r="A9" t="str">
            <v>LIFE</v>
          </cell>
          <cell r="B9">
            <v>400</v>
          </cell>
          <cell r="C9" t="str">
            <v>400 현재 체력을 기준으로 계산을 하기 위한 수치</v>
          </cell>
        </row>
        <row r="10">
          <cell r="A10" t="str">
            <v>CRITICAL_RATE</v>
          </cell>
          <cell r="B10">
            <v>500</v>
          </cell>
          <cell r="C10" t="str">
            <v>500 크리티컬 확률을 기준으로 계산을 하기 위한 수치</v>
          </cell>
        </row>
        <row r="11">
          <cell r="A11" t="str">
            <v>CRITICAL_POWER</v>
          </cell>
          <cell r="B11">
            <v>600</v>
          </cell>
          <cell r="C11" t="str">
            <v>600 크리티컬 파워를 기준으로 계산을 하기 위한 수치</v>
          </cell>
        </row>
        <row r="12">
          <cell r="A12" t="str">
            <v>ACCURACY</v>
          </cell>
          <cell r="B12">
            <v>700</v>
          </cell>
          <cell r="C12" t="str">
            <v>700 명중률을 기준으로 계산을 하기 위한 수치</v>
          </cell>
        </row>
        <row r="13">
          <cell r="A13" t="str">
            <v>EVASION</v>
          </cell>
          <cell r="B13">
            <v>800</v>
          </cell>
          <cell r="C13" t="str">
            <v>800 회피율을 기준으로 계산을 하기 위한 수치</v>
          </cell>
        </row>
        <row r="14">
          <cell r="A14" t="str">
            <v>DAMAGE</v>
          </cell>
          <cell r="B14">
            <v>900</v>
          </cell>
          <cell r="C14" t="str">
            <v>900 피해량을 기준으로 계산을 하기 위한 수치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0 아군</v>
          </cell>
        </row>
        <row r="5">
          <cell r="A5" t="str">
            <v>ENEMY_TEAM</v>
          </cell>
          <cell r="B5">
            <v>1</v>
          </cell>
          <cell r="C5" t="str">
            <v>1 적군</v>
          </cell>
        </row>
      </sheetData>
      <sheetData sheetId="14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데미지를 준다</v>
          </cell>
        </row>
        <row r="6">
          <cell r="A6" t="str">
            <v>LIFE_RECOVERY</v>
          </cell>
          <cell r="B6">
            <v>2</v>
          </cell>
          <cell r="C6" t="str">
            <v>2 체력 회복</v>
          </cell>
        </row>
      </sheetData>
      <sheetData sheetId="15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1 피해 감소</v>
          </cell>
        </row>
        <row r="6">
          <cell r="A6" t="str">
            <v>POISON</v>
          </cell>
          <cell r="B6">
            <v>101</v>
          </cell>
          <cell r="C6" t="str">
            <v>101 중독</v>
          </cell>
        </row>
        <row r="7">
          <cell r="A7" t="str">
            <v>STUN</v>
          </cell>
          <cell r="B7">
            <v>102</v>
          </cell>
          <cell r="C7" t="str">
            <v>102 기절</v>
          </cell>
        </row>
        <row r="8">
          <cell r="A8" t="str">
            <v>SILENCE</v>
          </cell>
          <cell r="B8">
            <v>103</v>
          </cell>
          <cell r="C8" t="str">
            <v>103 침묵</v>
          </cell>
        </row>
        <row r="9">
          <cell r="A9" t="str">
            <v>BIND</v>
          </cell>
          <cell r="B9">
            <v>104</v>
          </cell>
          <cell r="C9" t="str">
            <v>104 결박</v>
          </cell>
        </row>
        <row r="10">
          <cell r="A10" t="str">
            <v>FREEZE</v>
          </cell>
          <cell r="B10">
            <v>105</v>
          </cell>
          <cell r="C10" t="str">
            <v>105 빙결</v>
          </cell>
        </row>
        <row r="11">
          <cell r="A11" t="str">
            <v>ATK_UP</v>
          </cell>
          <cell r="B11">
            <v>106</v>
          </cell>
          <cell r="C11" t="str">
            <v>106 공격력 증가</v>
          </cell>
        </row>
        <row r="12">
          <cell r="A12" t="str">
            <v>DEF_UP</v>
          </cell>
          <cell r="B12">
            <v>107</v>
          </cell>
          <cell r="C12" t="str">
            <v>107 방어력 증가</v>
          </cell>
        </row>
        <row r="13">
          <cell r="A13" t="str">
            <v>ATK_DOWN</v>
          </cell>
          <cell r="B13">
            <v>108</v>
          </cell>
          <cell r="C13" t="str">
            <v>108 공격력 감소</v>
          </cell>
        </row>
        <row r="14">
          <cell r="A14" t="str">
            <v>DEF_DOWN</v>
          </cell>
          <cell r="B14">
            <v>109</v>
          </cell>
          <cell r="C14" t="str">
            <v>109 방어력 감소</v>
          </cell>
        </row>
      </sheetData>
      <sheetData sheetId="16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1 시간 지속</v>
          </cell>
        </row>
        <row r="6">
          <cell r="A6" t="str">
            <v>HITTED</v>
          </cell>
          <cell r="B6">
            <v>2</v>
          </cell>
          <cell r="C6" t="str">
            <v>2 피격 횟수 제한</v>
          </cell>
        </row>
        <row r="7">
          <cell r="A7" t="str">
            <v>ATTACK</v>
          </cell>
          <cell r="B7">
            <v>3</v>
          </cell>
          <cell r="C7" t="str">
            <v>3 공격 횟수 제한</v>
          </cell>
        </row>
      </sheetData>
      <sheetData sheetId="17"/>
      <sheetData sheetId="18"/>
      <sheetData sheetId="19">
        <row r="1">
          <cell r="A1" t="str">
            <v>SKILL_TYPE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NORMAL_ATTACK</v>
          </cell>
          <cell r="B5">
            <v>1</v>
          </cell>
          <cell r="C5" t="str">
            <v>1 일반 공격</v>
          </cell>
        </row>
        <row r="6">
          <cell r="A6" t="str">
            <v>SKILL_01</v>
          </cell>
          <cell r="B6">
            <v>2</v>
          </cell>
          <cell r="C6" t="str">
            <v>2 스킬 공격 1</v>
          </cell>
        </row>
        <row r="7">
          <cell r="A7" t="str">
            <v>SKILL_02</v>
          </cell>
          <cell r="B7">
            <v>3</v>
          </cell>
          <cell r="C7" t="str">
            <v>3 스킬 공격 2</v>
          </cell>
        </row>
        <row r="8">
          <cell r="A8" t="str">
            <v>SPECIAL_SKILL</v>
          </cell>
          <cell r="B8">
            <v>4</v>
          </cell>
          <cell r="C8" t="str">
            <v>4 궁극기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A1" t="str">
            <v>EFFECT_COUNT_TYPE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SINGLE_EFFECT</v>
          </cell>
          <cell r="B5">
            <v>1</v>
          </cell>
          <cell r="C5" t="str">
            <v>전체 공격 등 대표 이펙트 하나만 발현되는 이펙트</v>
          </cell>
        </row>
        <row r="6">
          <cell r="A6" t="str">
            <v>EACH_TARGET_EFFECT</v>
          </cell>
          <cell r="B6">
            <v>2</v>
          </cell>
          <cell r="C6" t="str">
            <v>각 타겟에 개별적으로 발현되는 이펙트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dimension ref="A1:AM81"/>
  <sheetViews>
    <sheetView topLeftCell="U1" workbookViewId="0">
      <selection activeCell="AE4" sqref="AE4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3.75" bestFit="1" customWidth="1"/>
    <col min="15" max="15" width="13.75" customWidth="1"/>
    <col min="17" max="17" width="19.625" customWidth="1"/>
    <col min="18" max="18" width="6.375" bestFit="1" customWidth="1"/>
    <col min="19" max="19" width="31.875" customWidth="1"/>
    <col min="21" max="21" width="24" bestFit="1" customWidth="1"/>
    <col min="23" max="23" width="39.375" customWidth="1"/>
    <col min="27" max="27" width="21.875" customWidth="1"/>
    <col min="29" max="29" width="24.125" customWidth="1"/>
    <col min="31" max="31" width="48.375" bestFit="1" customWidth="1"/>
    <col min="33" max="33" width="21.75" bestFit="1" customWidth="1"/>
    <col min="35" max="35" width="47" bestFit="1" customWidth="1"/>
    <col min="37" max="37" width="17.75" bestFit="1" customWidth="1"/>
    <col min="38" max="38" width="6.375" bestFit="1" customWidth="1"/>
    <col min="39" max="39" width="13.125" bestFit="1" customWidth="1"/>
  </cols>
  <sheetData>
    <row r="1" spans="1:39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'[1]@second_target_rule'!$A$1</f>
        <v>SECOND_TARGET_RULE_TYPE</v>
      </c>
      <c r="AG1" t="str">
        <f>'[1]@effect_count_type'!$A$1</f>
        <v>EFFECT_COUNT_TYPE</v>
      </c>
      <c r="AK1" t="str">
        <f>'[1]@skill_type'!$A$1</f>
        <v>SKILL_TYPE</v>
      </c>
    </row>
    <row r="2" spans="1:39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5" t="str">
        <f>'[1]@effect'!$A3</f>
        <v>type</v>
      </c>
      <c r="J2" s="5" t="str">
        <f>'[1]@effect'!$B3</f>
        <v>value</v>
      </c>
      <c r="K2" s="1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'[1]@second_target_rule'!$A3</f>
        <v>type</v>
      </c>
      <c r="AD2" s="5" t="str">
        <f>'[1]@second_target_rule'!$B3</f>
        <v>value</v>
      </c>
      <c r="AE2" s="1" t="str">
        <f>'[1]@second_target_rule'!$C3</f>
        <v>comment</v>
      </c>
      <c r="AG2" s="5" t="str">
        <f>'[1]@effect_count_type'!$A3</f>
        <v>type</v>
      </c>
      <c r="AH2" s="5" t="str">
        <f>'[1]@effect_count_type'!$B3</f>
        <v>value</v>
      </c>
      <c r="AI2" s="1" t="str">
        <f>'[1]@effect_count_type'!$C3</f>
        <v>comment</v>
      </c>
      <c r="AK2" s="5" t="str">
        <f>'[1]@skill_type'!$A3</f>
        <v>type</v>
      </c>
      <c r="AL2" s="5" t="str">
        <f>'[1]@skill_type'!$B3</f>
        <v>value</v>
      </c>
      <c r="AM2" s="1" t="str">
        <f>'[1]@skill_type'!$C3</f>
        <v>comment</v>
      </c>
    </row>
    <row r="3" spans="1:39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0 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" t="str">
        <f>'[1]@effect'!$A4</f>
        <v>NONE</v>
      </c>
      <c r="J3" s="4">
        <f>'[1]@effect'!$B4</f>
        <v>0</v>
      </c>
      <c r="K3" s="4" t="str">
        <f>'[1]@effect'!$C4</f>
        <v>NONE</v>
      </c>
      <c r="M3" s="14" t="str">
        <f>'[1]@target_type'!$A4</f>
        <v>MY_TEAM</v>
      </c>
      <c r="N3" s="14">
        <f>'[1]@target_type'!$B4</f>
        <v>0</v>
      </c>
      <c r="O3" s="14" t="str">
        <f>'[1]@target_type'!$C4</f>
        <v>0 아군</v>
      </c>
      <c r="Q3" s="4" t="str">
        <f>'[1]@onetime_effect_type'!$A4</f>
        <v>NONE</v>
      </c>
      <c r="R3" s="4">
        <f>'[1]@onetime_effect_type'!$B4</f>
        <v>0</v>
      </c>
      <c r="S3" s="4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'[1]@second_target_rule'!$A4</f>
        <v>NONE</v>
      </c>
      <c r="AD3" s="4">
        <f>'[1]@second_target_rule'!$B4</f>
        <v>0</v>
      </c>
      <c r="AE3" s="4" t="str">
        <f>'[1]@second_target_rule'!$C4</f>
        <v>NONE</v>
      </c>
      <c r="AG3" s="4" t="str">
        <f>'[1]@effect_count_type'!$A4</f>
        <v>NONE</v>
      </c>
      <c r="AH3" s="4">
        <f>'[1]@effect_count_type'!$B4</f>
        <v>0</v>
      </c>
      <c r="AI3" s="4" t="str">
        <f>'[1]@effect_count_type'!$C4</f>
        <v>NONE</v>
      </c>
      <c r="AK3" s="4" t="str">
        <f>'[1]@skill_type'!$A4</f>
        <v>NONE</v>
      </c>
      <c r="AL3" s="4">
        <f>'[1]@skill_type'!$B4</f>
        <v>0</v>
      </c>
      <c r="AM3" s="4" t="str">
        <f>'[1]@skill_type'!$C4</f>
        <v>NONE</v>
      </c>
    </row>
    <row r="4" spans="1:39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1 자신 선택</v>
      </c>
      <c r="E4" s="4" t="str">
        <f>'[1]@stat'!$A5</f>
        <v>ATTACK_VALUE</v>
      </c>
      <c r="F4" s="4">
        <f>'[1]@stat'!$B5</f>
        <v>100</v>
      </c>
      <c r="G4" s="4" t="str">
        <f>'[1]@stat'!$C5</f>
        <v>100 공격력을 기준으로 절대값 계산을 하기 위한 수치</v>
      </c>
      <c r="I4" s="4" t="str">
        <f>'[1]@effect'!$A5</f>
        <v>DAMAGE</v>
      </c>
      <c r="J4" s="4">
        <f>'[1]@effect'!$B5</f>
        <v>1</v>
      </c>
      <c r="K4" s="4" t="str">
        <f>'[1]@effect'!$C5</f>
        <v>1 대미지 만큼 현재 체력 감소</v>
      </c>
      <c r="M4" s="14" t="str">
        <f>'[1]@target_type'!$A5</f>
        <v>ENEMY_TEAM</v>
      </c>
      <c r="N4" s="14">
        <f>'[1]@target_type'!$B5</f>
        <v>1</v>
      </c>
      <c r="O4" s="14" t="str">
        <f>'[1]@target_type'!$C5</f>
        <v>1 적군</v>
      </c>
      <c r="Q4" s="4" t="str">
        <f>'[1]@onetime_effect_type'!$A5</f>
        <v>DAMAGE</v>
      </c>
      <c r="R4" s="4">
        <f>'[1]@onetime_effect_type'!$B5</f>
        <v>1</v>
      </c>
      <c r="S4" s="4" t="str">
        <f>'[1]@onetime_effect_type'!$C5</f>
        <v>1 데미지를 준다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1 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1 시간 지속</v>
      </c>
      <c r="AC4" s="4" t="str">
        <f>'[1]@second_target_rule'!$A5</f>
        <v>AROUND_SPLASH</v>
      </c>
      <c r="AD4" s="4">
        <f>'[1]@second_target_rule'!$B5</f>
        <v>1</v>
      </c>
      <c r="AE4" s="4" t="str">
        <f>'[1]@second_target_rule'!$C5</f>
        <v>1 타겟을 중심으로 지정 반경내에 감지되는 타겟 검사</v>
      </c>
      <c r="AG4" s="4" t="str">
        <f>'[1]@effect_count_type'!$A5</f>
        <v>SINGLE_EFFECT</v>
      </c>
      <c r="AH4" s="4">
        <f>'[1]@effect_count_type'!$B5</f>
        <v>1</v>
      </c>
      <c r="AI4" s="4" t="str">
        <f>'[1]@effect_count_type'!$C5</f>
        <v>전체 공격 등 대표 이펙트 하나만 발현되는 이펙트</v>
      </c>
      <c r="AK4" s="4" t="str">
        <f>'[1]@skill_type'!$A5</f>
        <v>NORMAL_ATTACK</v>
      </c>
      <c r="AL4" s="4">
        <f>'[1]@skill_type'!$B5</f>
        <v>1</v>
      </c>
      <c r="AM4" s="4" t="str">
        <f>'[1]@skill_type'!$C5</f>
        <v>1 일반 공격</v>
      </c>
    </row>
    <row r="5" spans="1:39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2 전체 선택</v>
      </c>
      <c r="E5" s="4" t="str">
        <f>'[1]@stat'!$A6</f>
        <v>ATTACK</v>
      </c>
      <c r="F5" s="4">
        <f>'[1]@stat'!$B6</f>
        <v>101</v>
      </c>
      <c r="G5" s="4" t="str">
        <f>'[1]@stat'!$C6</f>
        <v>101 공격력을 기준으로 배율 계산을 하기 위한 수치</v>
      </c>
      <c r="I5" s="4" t="str">
        <f>'[1]@effect'!$A6</f>
        <v>NEXT_DAMAGE_REDUCT</v>
      </c>
      <c r="J5" s="4">
        <f>'[1]@effect'!$B6</f>
        <v>2</v>
      </c>
      <c r="K5" s="4" t="str">
        <f>'[1]@effect'!$C6</f>
        <v>2 다음 피해의 데미지를 감소</v>
      </c>
      <c r="Q5" s="4" t="str">
        <f>'[1]@onetime_effect_type'!$A6</f>
        <v>LIFE_RECOVERY</v>
      </c>
      <c r="R5" s="4">
        <f>'[1]@onetime_effect_type'!$B6</f>
        <v>2</v>
      </c>
      <c r="S5" s="4" t="str">
        <f>'[1]@onetime_effect_type'!$C6</f>
        <v>2 체력 회복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101 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2 피격 횟수 제한</v>
      </c>
      <c r="AC5" s="4" t="str">
        <f>'[1]@second_target_rule'!$A6</f>
        <v>BACK_SPLASH</v>
      </c>
      <c r="AD5" s="4">
        <f>'[1]@second_target_rule'!$B6</f>
        <v>2</v>
      </c>
      <c r="AE5" s="4" t="str">
        <f>'[1]@second_target_rule'!$C6</f>
        <v>2 타겟 뒤로 지정 반경내에 감지되는 타겟 검사</v>
      </c>
      <c r="AG5" s="4" t="str">
        <f>'[1]@effect_count_type'!$A6</f>
        <v>EACH_TARGET_EFFECT</v>
      </c>
      <c r="AH5" s="4">
        <f>'[1]@effect_count_type'!$B6</f>
        <v>2</v>
      </c>
      <c r="AI5" s="4" t="str">
        <f>'[1]@effect_count_type'!$C6</f>
        <v>각 타겟에 개별적으로 발현되는 이펙트</v>
      </c>
      <c r="AK5" s="4" t="str">
        <f>'[1]@skill_type'!$A6</f>
        <v>SKILL_01</v>
      </c>
      <c r="AL5" s="4">
        <f>'[1]@skill_type'!$B6</f>
        <v>2</v>
      </c>
      <c r="AM5" s="4" t="str">
        <f>'[1]@skill_type'!$C6</f>
        <v>2 스킬 공격 1</v>
      </c>
    </row>
    <row r="6" spans="1:39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3 자신을 제외한 아군 전체 선택</v>
      </c>
      <c r="E6" s="4" t="str">
        <f>'[1]@stat'!$A7</f>
        <v>DEFENSE</v>
      </c>
      <c r="F6" s="4">
        <f>'[1]@stat'!$B7</f>
        <v>200</v>
      </c>
      <c r="G6" s="4" t="str">
        <f>'[1]@stat'!$C7</f>
        <v>200 방어력을 기준으로 계산을 하기 위한 수치</v>
      </c>
      <c r="I6" s="4" t="str">
        <f>'[1]@effect'!$A7</f>
        <v>HP_RECOVERY</v>
      </c>
      <c r="J6" s="4">
        <f>'[1]@effect'!$B7</f>
        <v>3</v>
      </c>
      <c r="K6" s="4" t="str">
        <f>'[1]@effect'!$C7</f>
        <v>3 대상의 현재 HP를 회복. 
MAX HP를 초과할 수 없다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102 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3 공격 횟수 제한</v>
      </c>
      <c r="AK6" s="4" t="str">
        <f>'[1]@skill_type'!$A7</f>
        <v>SKILL_02</v>
      </c>
      <c r="AL6" s="4">
        <f>'[1]@skill_type'!$B7</f>
        <v>3</v>
      </c>
      <c r="AM6" s="4" t="str">
        <f>'[1]@skill_type'!$C7</f>
        <v>3 스킬 공격 2</v>
      </c>
    </row>
    <row r="7" spans="1:39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4 자신을 제외한 가장 가까운 아군 선택</v>
      </c>
      <c r="E7" s="4" t="str">
        <f>'[1]@stat'!$A8</f>
        <v>MAX_LIFE</v>
      </c>
      <c r="F7" s="4">
        <f>'[1]@stat'!$B8</f>
        <v>300</v>
      </c>
      <c r="G7" s="4" t="str">
        <f>'[1]@stat'!$C8</f>
        <v>300 최대 체력을 기준으로 계산을 하기 위한 수치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103 침묵</v>
      </c>
      <c r="AK7" s="4" t="str">
        <f>'[1]@skill_type'!$A8</f>
        <v>SPECIAL_SKILL</v>
      </c>
      <c r="AL7" s="4">
        <f>'[1]@skill_type'!$B8</f>
        <v>4</v>
      </c>
      <c r="AM7" s="4" t="str">
        <f>'[1]@skill_type'!$C8</f>
        <v>4 궁극기</v>
      </c>
    </row>
    <row r="8" spans="1:39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5 자신을 제외한 가장 먼 아군 선택</v>
      </c>
      <c r="E8" s="4" t="str">
        <f>'[1]@stat'!$A9</f>
        <v>LIFE</v>
      </c>
      <c r="F8" s="4">
        <f>'[1]@stat'!$B9</f>
        <v>400</v>
      </c>
      <c r="G8" s="4" t="str">
        <f>'[1]@stat'!$C9</f>
        <v>400 현재 체력을 기준으로 계산을 하기 위한 수치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104 결박</v>
      </c>
    </row>
    <row r="9" spans="1:39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6 가장 가까운 적 선택 (순번 컬럼을 연동하여 앞에서부터의 순서대로)</v>
      </c>
      <c r="E9" s="4" t="str">
        <f>'[1]@stat'!$A10</f>
        <v>CRITICAL_RATE</v>
      </c>
      <c r="F9" s="4">
        <f>'[1]@stat'!$B10</f>
        <v>500</v>
      </c>
      <c r="G9" s="4" t="str">
        <f>'[1]@stat'!$C10</f>
        <v>500 크리티컬 확률을 기준으로 계산을 하기 위한 수치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105 빙결</v>
      </c>
    </row>
    <row r="10" spans="1:39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7 가장 거리가 먼 적 선택 (순번 컬럼을 연동하여 뒤에서부터의 순서대로)</v>
      </c>
      <c r="E10" s="4" t="str">
        <f>'[1]@stat'!$A11</f>
        <v>CRITICAL_POWER</v>
      </c>
      <c r="F10" s="4">
        <f>'[1]@stat'!$B11</f>
        <v>600</v>
      </c>
      <c r="G10" s="4" t="str">
        <f>'[1]@stat'!$C11</f>
        <v>600 크리티컬 파워를 기준으로 계산을 하기 위한 수치</v>
      </c>
      <c r="U10" s="4" t="str">
        <f>'[1]@duration_effect_type'!$A11</f>
        <v>ATK_UP</v>
      </c>
      <c r="V10" s="4">
        <f>'[1]@duration_effect_type'!$B11</f>
        <v>106</v>
      </c>
      <c r="W10" s="4" t="str">
        <f>'[1]@duration_effect_type'!$C11</f>
        <v>106 공격력 증가</v>
      </c>
    </row>
    <row r="11" spans="1:39" x14ac:dyDescent="0.3">
      <c r="A11" s="4" t="str">
        <f>'[1]@target_rule'!$A12</f>
        <v>NEAREST_ADD_BACK_RANGE</v>
      </c>
      <c r="B11" s="4">
        <f>'[1]@target_rule'!$B12</f>
        <v>8</v>
      </c>
      <c r="C11" s="4" t="str">
        <f>'[1]@target_rule'!$C12</f>
        <v>8 가장 가까운 적 우선 선택(순번 컬럼 연동하여 순서대로) 후 일정 영역내의 뒤에있는 타겟의 추가 선택</v>
      </c>
      <c r="E11" s="4" t="str">
        <f>'[1]@stat'!$A12</f>
        <v>ACCURACY</v>
      </c>
      <c r="F11" s="4">
        <f>'[1]@stat'!$B12</f>
        <v>700</v>
      </c>
      <c r="G11" s="4" t="str">
        <f>'[1]@stat'!$C12</f>
        <v>700 명중률을 기준으로 계산을 하기 위한 수치</v>
      </c>
      <c r="U11" s="4" t="str">
        <f>'[1]@duration_effect_type'!$A12</f>
        <v>DEF_UP</v>
      </c>
      <c r="V11" s="4">
        <f>'[1]@duration_effect_type'!$B12</f>
        <v>107</v>
      </c>
      <c r="W11" s="4" t="str">
        <f>'[1]@duration_effect_type'!$C12</f>
        <v>107 방어력 증가</v>
      </c>
    </row>
    <row r="12" spans="1:39" x14ac:dyDescent="0.3">
      <c r="A12" s="4" t="str">
        <f>'[1]@target_rule'!$A13</f>
        <v>FURTHEST_ADD_FRONT_RANGE</v>
      </c>
      <c r="B12" s="4">
        <f>'[1]@target_rule'!$B13</f>
        <v>9</v>
      </c>
      <c r="C12" s="4" t="str">
        <f>'[1]@target_rule'!$C13</f>
        <v>9 가장 거리가 먼 적 우선 선택 (순번 컬럼을 연동하여 뒤에서부터의 순서대로) 후 일정 영역내의 앞에 있는 타겟 추가 선택</v>
      </c>
      <c r="E12" s="4" t="str">
        <f>'[1]@stat'!$A13</f>
        <v>EVASION</v>
      </c>
      <c r="F12" s="4">
        <f>'[1]@stat'!$B13</f>
        <v>800</v>
      </c>
      <c r="G12" s="4" t="str">
        <f>'[1]@stat'!$C13</f>
        <v>800 회피율을 기준으로 계산을 하기 위한 수치</v>
      </c>
      <c r="U12" s="4" t="str">
        <f>'[1]@duration_effect_type'!$A13</f>
        <v>ATK_DOWN</v>
      </c>
      <c r="V12" s="4">
        <f>'[1]@duration_effect_type'!$B13</f>
        <v>108</v>
      </c>
      <c r="W12" s="4" t="str">
        <f>'[1]@duration_effect_type'!$C13</f>
        <v>108 공격력 감소</v>
      </c>
    </row>
    <row r="13" spans="1:39" x14ac:dyDescent="0.3">
      <c r="A13" s="4" t="str">
        <f>'[1]@target_rule'!$A14</f>
        <v>NEAREST_ADD_ARROUND_RANGE</v>
      </c>
      <c r="B13" s="4">
        <f>'[1]@target_rule'!$B14</f>
        <v>10</v>
      </c>
      <c r="C13" s="4" t="str">
        <f>'[1]@target_rule'!$C14</f>
        <v>10 가장 가까운 적 우선 선택(순번 컬럼 연동하여 순서대로) 후 일정 영역내의(주변) 타겟의 추가 선택</v>
      </c>
      <c r="E13" s="4" t="str">
        <f>'[1]@stat'!$A14</f>
        <v>DAMAGE</v>
      </c>
      <c r="F13" s="4">
        <f>'[1]@stat'!$B14</f>
        <v>900</v>
      </c>
      <c r="G13" s="4" t="str">
        <f>'[1]@stat'!$C14</f>
        <v>900 피해량을 기준으로 계산을 하기 위한 수치</v>
      </c>
      <c r="U13" s="4" t="str">
        <f>'[1]@duration_effect_type'!$A14</f>
        <v>DEF_DOWN</v>
      </c>
      <c r="V13" s="4">
        <f>'[1]@duration_effect_type'!$B14</f>
        <v>109</v>
      </c>
      <c r="W13" s="4" t="str">
        <f>'[1]@duration_effect_type'!$C14</f>
        <v>109 방어력 감소</v>
      </c>
    </row>
    <row r="14" spans="1:39" x14ac:dyDescent="0.3">
      <c r="A14" s="4" t="str">
        <f>'[1]@target_rule'!$A15</f>
        <v>FURTHEST_ADD_ARROUND_RANGE</v>
      </c>
      <c r="B14" s="4">
        <f>'[1]@target_rule'!$B15</f>
        <v>11</v>
      </c>
      <c r="C14" s="4" t="str">
        <f>'[1]@target_rule'!$C15</f>
        <v>11 가장 거리가 먼 적 우선 선택 (순번 컬럼을 연동하여 뒤에서부터의 순서대로) 후 일정 영역내의 (주변) 타겟 추가 선택</v>
      </c>
    </row>
    <row r="15" spans="1:39" x14ac:dyDescent="0.3">
      <c r="A15" s="4" t="str">
        <f>'[1]@target_rule'!$A16</f>
        <v>LOWEST_LIFE_VALUE</v>
      </c>
      <c r="B15" s="4">
        <f>'[1]@target_rule'!$B16</f>
        <v>3001</v>
      </c>
      <c r="C15" s="4" t="str">
        <f>'[1]@target_rule'!$C16</f>
        <v>3001 남은 체력이 가장 낮은 타겟 선택</v>
      </c>
    </row>
    <row r="16" spans="1:39" x14ac:dyDescent="0.3">
      <c r="A16" s="4" t="str">
        <f>'[1]@target_rule'!$A17</f>
        <v>LOWEST_ATTACK</v>
      </c>
      <c r="B16" s="4">
        <f>'[1]@target_rule'!$B17</f>
        <v>3003</v>
      </c>
      <c r="C16" s="4" t="str">
        <f>'[1]@target_rule'!$C17</f>
        <v>3003 공격력이 가장 낮은 타겟 선택</v>
      </c>
    </row>
    <row r="17" spans="1:3" x14ac:dyDescent="0.3">
      <c r="A17" s="4" t="str">
        <f>'[1]@target_rule'!$A18</f>
        <v>LOWEST_DEFENSE</v>
      </c>
      <c r="B17" s="4">
        <f>'[1]@target_rule'!$B18</f>
        <v>3004</v>
      </c>
      <c r="C17" s="4" t="str">
        <f>'[1]@target_rule'!$C18</f>
        <v>3004 방어력이 가장 낮은 타겟 선택</v>
      </c>
    </row>
    <row r="18" spans="1:3" x14ac:dyDescent="0.3">
      <c r="A18" s="4" t="str">
        <f>'[1]@target_rule'!$A19</f>
        <v>HIGHEST_ATTACK</v>
      </c>
      <c r="B18" s="4">
        <f>'[1]@target_rule'!$B19</f>
        <v>2003</v>
      </c>
      <c r="C18" s="4" t="str">
        <f>'[1]@target_rule'!$C19</f>
        <v>2003 공격력이 가장 높은 타겟 선택</v>
      </c>
    </row>
    <row r="19" spans="1:3" x14ac:dyDescent="0.3">
      <c r="A19" s="4" t="str">
        <f>'[1]@target_rule'!$A20</f>
        <v>HIGHEST_DEFENSE</v>
      </c>
      <c r="B19" s="4">
        <f>'[1]@target_rule'!$B20</f>
        <v>2004</v>
      </c>
      <c r="C19" s="4" t="str">
        <f>'[1]@target_rule'!$C20</f>
        <v>2004 방어력이 가장 높은 타겟 선택</v>
      </c>
    </row>
    <row r="20" spans="1:3" x14ac:dyDescent="0.3">
      <c r="A20" s="4" t="str">
        <f>'[1]@target_rule'!$A21</f>
        <v>APPROACH</v>
      </c>
      <c r="B20" s="4">
        <f>'[1]@target_rule'!$B21</f>
        <v>9999</v>
      </c>
      <c r="C20" s="4" t="str">
        <f>'[1]@target_rule'!$C21</f>
        <v>9999 가장 가까운 상대 타겟 선택(화면상에서 적에게 접근하기 위한 용도)</v>
      </c>
    </row>
    <row r="21" spans="1:3" x14ac:dyDescent="0.3">
      <c r="A21" s="4" t="str">
        <f>'[1]@target_rule'!$A22</f>
        <v>LEADER_HIGH_PRIORITY</v>
      </c>
      <c r="B21" s="4">
        <f>'[1]@target_rule'!$B22</f>
        <v>1001</v>
      </c>
      <c r="C21" s="4" t="str">
        <f>'[1]@target_rule'!$C22</f>
        <v>1001 리더 선택</v>
      </c>
    </row>
    <row r="22" spans="1:3" x14ac:dyDescent="0.3">
      <c r="A22" s="4" t="str">
        <f>'[1]@target_rule'!$A23</f>
        <v>HIGHEST_LIFE_VALUE</v>
      </c>
      <c r="B22" s="4">
        <f>'[1]@target_rule'!$B23</f>
        <v>2001</v>
      </c>
      <c r="C22" s="4" t="str">
        <f>'[1]@target_rule'!$C23</f>
        <v>2001 남은 체력이 가장 많은 타겟 선택</v>
      </c>
    </row>
    <row r="23" spans="1:3" x14ac:dyDescent="0.3">
      <c r="A23" s="4" t="str">
        <f>'[1]@target_rule'!$A24</f>
        <v>HIGHEST_LIFE_RATE</v>
      </c>
      <c r="B23" s="4">
        <f>'[1]@target_rule'!$B24</f>
        <v>2002</v>
      </c>
      <c r="C23" s="4" t="str">
        <f>'[1]@target_rule'!$C24</f>
        <v>2002 남은 체력 비율이 가장 높은 타겟 선택</v>
      </c>
    </row>
    <row r="24" spans="1:3" x14ac:dyDescent="0.3">
      <c r="A24" s="4" t="str">
        <f>'[1]@target_rule'!$A25</f>
        <v>HIGHEST_ACCURACY</v>
      </c>
      <c r="B24" s="4">
        <f>'[1]@target_rule'!$B25</f>
        <v>2006</v>
      </c>
      <c r="C24" s="4" t="str">
        <f>'[1]@target_rule'!$C25</f>
        <v>2006 명중률이 가장 높은 타겟 선택 (명중률 속성이 있다면)</v>
      </c>
    </row>
    <row r="25" spans="1:3" x14ac:dyDescent="0.3">
      <c r="A25" s="4" t="str">
        <f>'[1]@target_rule'!$A26</f>
        <v>HIGHEST_EVASION</v>
      </c>
      <c r="B25" s="4">
        <f>'[1]@target_rule'!$B26</f>
        <v>2007</v>
      </c>
      <c r="C25" s="4" t="str">
        <f>'[1]@target_rule'!$C26</f>
        <v>2007 회피율이 가장 높은 타겟 선택 (회피율 속성이 있다면)</v>
      </c>
    </row>
    <row r="26" spans="1:3" x14ac:dyDescent="0.3">
      <c r="A26" s="4" t="str">
        <f>'[1]@target_rule'!$A27</f>
        <v>HIGHEST_LIFE_VALUE_HUMAN</v>
      </c>
      <c r="B26" s="4">
        <f>'[1]@target_rule'!$B27</f>
        <v>2008</v>
      </c>
      <c r="C26" s="4" t="str">
        <f>'[1]@target_rule'!$C27</f>
        <v>2008 남은 체력이 가장 높은 인간 종족 선택</v>
      </c>
    </row>
    <row r="27" spans="1:3" x14ac:dyDescent="0.3">
      <c r="A27" s="4" t="str">
        <f>'[1]@target_rule'!$A28</f>
        <v>HIGHEST_LIFE_VALUE_ELF</v>
      </c>
      <c r="B27" s="4">
        <f>'[1]@target_rule'!$B28</f>
        <v>2009</v>
      </c>
      <c r="C27" s="4" t="str">
        <f>'[1]@target_rule'!$C28</f>
        <v>2009 남은 체력이 가장 높은 엘프 종족 선택</v>
      </c>
    </row>
    <row r="28" spans="1:3" x14ac:dyDescent="0.3">
      <c r="A28" s="4" t="str">
        <f>'[1]@target_rule'!$A29</f>
        <v>HIGHEST_LIFE_VALUE_WEREBEAST</v>
      </c>
      <c r="B28" s="4">
        <f>'[1]@target_rule'!$B29</f>
        <v>2010</v>
      </c>
      <c r="C28" s="4" t="str">
        <f>'[1]@target_rule'!$C29</f>
        <v>2010 남은 체력이 가장 높은 수인 종족 선택</v>
      </c>
    </row>
    <row r="29" spans="1:3" x14ac:dyDescent="0.3">
      <c r="A29" s="4" t="str">
        <f>'[1]@target_rule'!$A30</f>
        <v>HIGHEST_LIFE_VALUE_ANDROID</v>
      </c>
      <c r="B29" s="4">
        <f>'[1]@target_rule'!$B30</f>
        <v>2011</v>
      </c>
      <c r="C29" s="4" t="str">
        <f>'[1]@target_rule'!$C30</f>
        <v>2011 남은 체력이 가장 높은 안드로이드 선택</v>
      </c>
    </row>
    <row r="30" spans="1:3" x14ac:dyDescent="0.3">
      <c r="A30" s="4" t="str">
        <f>'[1]@target_rule'!$A31</f>
        <v>HIGHEST_LIFE_VALUE_DEVIL</v>
      </c>
      <c r="B30" s="4">
        <f>'[1]@target_rule'!$B31</f>
        <v>2012</v>
      </c>
      <c r="C30" s="4" t="str">
        <f>'[1]@target_rule'!$C31</f>
        <v>2012 남은 체력이 가장 높은 악마 선택</v>
      </c>
    </row>
    <row r="31" spans="1:3" x14ac:dyDescent="0.3">
      <c r="A31" s="4" t="str">
        <f>'[1]@target_rule'!$A32</f>
        <v>HIGHEST_LIFE_VALUE_ANGEL</v>
      </c>
      <c r="B31" s="4">
        <f>'[1]@target_rule'!$B32</f>
        <v>2013</v>
      </c>
      <c r="C31" s="4" t="str">
        <f>'[1]@target_rule'!$C32</f>
        <v>2013 남은 체력이 가장 높은 천사 선택</v>
      </c>
    </row>
    <row r="32" spans="1:3" x14ac:dyDescent="0.3">
      <c r="A32" s="4" t="str">
        <f>'[1]@target_rule'!$A33</f>
        <v>HIGHEST_LIFE_VALUE_WITHOUT_ME</v>
      </c>
      <c r="B32" s="4">
        <f>'[1]@target_rule'!$B33</f>
        <v>2014</v>
      </c>
      <c r="C32" s="4" t="str">
        <f>'[1]@target_rule'!$C33</f>
        <v>2014 자신을 제외한 체력이 가장 높은 타겟 선택</v>
      </c>
    </row>
    <row r="33" spans="1:3" x14ac:dyDescent="0.3">
      <c r="A33" s="4" t="str">
        <f>'[1]@target_rule'!$A34</f>
        <v>HIGHEST_LIFE_RATE_WITHOUT_ME</v>
      </c>
      <c r="B33" s="4">
        <f>'[1]@target_rule'!$B34</f>
        <v>2015</v>
      </c>
      <c r="C33" s="4" t="str">
        <f>'[1]@target_rule'!$C34</f>
        <v>2015 자신을 제외한 체력 비율이 가장 높은 타겟 선택</v>
      </c>
    </row>
    <row r="34" spans="1:3" x14ac:dyDescent="0.3">
      <c r="A34" s="4" t="str">
        <f>'[1]@target_rule'!$A35</f>
        <v>HIGHEST_ATTACK_WITHOUT_ME</v>
      </c>
      <c r="B34" s="4">
        <f>'[1]@target_rule'!$B35</f>
        <v>2016</v>
      </c>
      <c r="C34" s="4" t="str">
        <f>'[1]@target_rule'!$C35</f>
        <v>2016 자신을 제외한 공격력이 가장 높은 타겟 선택</v>
      </c>
    </row>
    <row r="35" spans="1:3" x14ac:dyDescent="0.3">
      <c r="A35" s="4" t="str">
        <f>'[1]@target_rule'!$A36</f>
        <v>HIGHEST_DEFENSE_WITHOUT_ME</v>
      </c>
      <c r="B35" s="4">
        <f>'[1]@target_rule'!$B36</f>
        <v>2017</v>
      </c>
      <c r="C35" s="4" t="str">
        <f>'[1]@target_rule'!$C36</f>
        <v>2017 자신을 제외한 방어력이 가장 높은 타겟 선택</v>
      </c>
    </row>
    <row r="36" spans="1:3" x14ac:dyDescent="0.3">
      <c r="A36" s="4" t="str">
        <f>'[1]@target_rule'!$A37</f>
        <v>HIGHEST_RAPIDITY_WITHOUT_ME</v>
      </c>
      <c r="B36" s="4">
        <f>'[1]@target_rule'!$B37</f>
        <v>2018</v>
      </c>
      <c r="C36" s="4" t="str">
        <f>'[1]@target_rule'!$C37</f>
        <v>2018 자신을 제외한 공속이 가장 높은 타겟 선택</v>
      </c>
    </row>
    <row r="37" spans="1:3" x14ac:dyDescent="0.3">
      <c r="A37" s="4" t="str">
        <f>'[1]@target_rule'!$A38</f>
        <v>HIGHEST_ACCURACY_WITHOUT_ME</v>
      </c>
      <c r="B37" s="4">
        <f>'[1]@target_rule'!$B38</f>
        <v>2019</v>
      </c>
      <c r="C37" s="4" t="str">
        <f>'[1]@target_rule'!$C38</f>
        <v>2019 자신을 제외한 명중률이 가장 높은 타겟 선택 (명중률 속성이 있다면)</v>
      </c>
    </row>
    <row r="38" spans="1:3" x14ac:dyDescent="0.3">
      <c r="A38" s="4" t="str">
        <f>'[1]@target_rule'!$A39</f>
        <v>HIGHEST_EVASION_WITHOUT_ME</v>
      </c>
      <c r="B38" s="4">
        <f>'[1]@target_rule'!$B39</f>
        <v>2020</v>
      </c>
      <c r="C38" s="4" t="str">
        <f>'[1]@target_rule'!$C39</f>
        <v>2020 자신을 제외한 회피율이 가장 높은 타겟 선택 (회피율 속성이 있다면)</v>
      </c>
    </row>
    <row r="39" spans="1:3" x14ac:dyDescent="0.3">
      <c r="A39" s="4" t="str">
        <f>'[1]@target_rule'!$A40</f>
        <v>LOWEST_LIFE_RATE</v>
      </c>
      <c r="B39" s="4">
        <f>'[1]@target_rule'!$B40</f>
        <v>3002</v>
      </c>
      <c r="C39" s="4" t="str">
        <f>'[1]@target_rule'!$C40</f>
        <v>3002 남은 체력 비율이 가장 낮은 타겟 선택</v>
      </c>
    </row>
    <row r="40" spans="1:3" x14ac:dyDescent="0.3">
      <c r="A40" s="4" t="str">
        <f>'[1]@target_rule'!$A41</f>
        <v>LOWEST_ACCUM_RAPIDITY_POINT</v>
      </c>
      <c r="B40" s="4">
        <f>'[1]@target_rule'!$B41</f>
        <v>3005</v>
      </c>
      <c r="C40" s="4" t="str">
        <f>'[1]@target_rule'!$C41</f>
        <v>3005 속도게이지가 가장 낮은 타겟 선택</v>
      </c>
    </row>
    <row r="41" spans="1:3" x14ac:dyDescent="0.3">
      <c r="A41" s="4" t="str">
        <f>'[1]@target_rule'!$A42</f>
        <v>LOWEST_ACCURACY</v>
      </c>
      <c r="B41" s="4">
        <f>'[1]@target_rule'!$B42</f>
        <v>3006</v>
      </c>
      <c r="C41" s="4" t="str">
        <f>'[1]@target_rule'!$C42</f>
        <v>3006 명중률이 가장 낮은 타겟 선택</v>
      </c>
    </row>
    <row r="42" spans="1:3" x14ac:dyDescent="0.3">
      <c r="A42" s="4" t="str">
        <f>'[1]@target_rule'!$A43</f>
        <v>LOWEST_EVASION</v>
      </c>
      <c r="B42" s="4">
        <f>'[1]@target_rule'!$B43</f>
        <v>3007</v>
      </c>
      <c r="C42" s="4" t="str">
        <f>'[1]@target_rule'!$C43</f>
        <v>3007 회피율이 가장 낮은 타겟 선택</v>
      </c>
    </row>
    <row r="43" spans="1:3" x14ac:dyDescent="0.3">
      <c r="A43" s="4" t="str">
        <f>'[1]@target_rule'!$A44</f>
        <v>LOWEST_LIFE_VALUE_HUMAN</v>
      </c>
      <c r="B43" s="4">
        <f>'[1]@target_rule'!$B44</f>
        <v>3008</v>
      </c>
      <c r="C43" s="4" t="str">
        <f>'[1]@target_rule'!$C44</f>
        <v>3008 남은 체력이 가장 낮은 인간 종족 선택</v>
      </c>
    </row>
    <row r="44" spans="1:3" x14ac:dyDescent="0.3">
      <c r="A44" s="4" t="str">
        <f>'[1]@target_rule'!$A45</f>
        <v>LOWEST_LIFE_VALUE_ELF</v>
      </c>
      <c r="B44" s="4">
        <f>'[1]@target_rule'!$B45</f>
        <v>3009</v>
      </c>
      <c r="C44" s="4" t="str">
        <f>'[1]@target_rule'!$C45</f>
        <v>3009 남은 체력이 가장 낮은 엘프 종족 선택</v>
      </c>
    </row>
    <row r="45" spans="1:3" x14ac:dyDescent="0.3">
      <c r="A45" s="4" t="str">
        <f>'[1]@target_rule'!$A46</f>
        <v>LOWEST_LIFE_VALUE_WEREBEAST</v>
      </c>
      <c r="B45" s="4">
        <f>'[1]@target_rule'!$B46</f>
        <v>3010</v>
      </c>
      <c r="C45" s="4" t="str">
        <f>'[1]@target_rule'!$C46</f>
        <v>3010 남은 체력이 가장 낮은 수인 종족 선택</v>
      </c>
    </row>
    <row r="46" spans="1:3" x14ac:dyDescent="0.3">
      <c r="A46" s="4" t="str">
        <f>'[1]@target_rule'!$A47</f>
        <v>LOWEST_LIFE_VALUE_ANDROID</v>
      </c>
      <c r="B46" s="4">
        <f>'[1]@target_rule'!$B47</f>
        <v>3011</v>
      </c>
      <c r="C46" s="4" t="str">
        <f>'[1]@target_rule'!$C47</f>
        <v>3011 남은 체력이 가장 낮은 안드로이드 선택</v>
      </c>
    </row>
    <row r="47" spans="1:3" x14ac:dyDescent="0.3">
      <c r="A47" s="4" t="str">
        <f>'[1]@target_rule'!$A48</f>
        <v>LOWEST_LIFE_VALUE_DEVIL</v>
      </c>
      <c r="B47" s="4">
        <f>'[1]@target_rule'!$B48</f>
        <v>3012</v>
      </c>
      <c r="C47" s="4" t="str">
        <f>'[1]@target_rule'!$C48</f>
        <v>3012 남은 체력이 가장 낮은 악마 종족 선택</v>
      </c>
    </row>
    <row r="48" spans="1:3" x14ac:dyDescent="0.3">
      <c r="A48" s="4" t="str">
        <f>'[1]@target_rule'!$A49</f>
        <v>LOWEST_LIFE_VALUE_ANGEL</v>
      </c>
      <c r="B48" s="4">
        <f>'[1]@target_rule'!$B49</f>
        <v>3013</v>
      </c>
      <c r="C48" s="4" t="str">
        <f>'[1]@target_rule'!$C49</f>
        <v>3013 남은 체력이 가장 낮은 천사 종족 선택</v>
      </c>
    </row>
    <row r="49" spans="1:3" x14ac:dyDescent="0.3">
      <c r="A49" s="4" t="str">
        <f>'[1]@target_rule'!$A50</f>
        <v>LOWEST_LIFE_VALUE_WITHOUT_ME</v>
      </c>
      <c r="B49" s="4">
        <f>'[1]@target_rule'!$B50</f>
        <v>3014</v>
      </c>
      <c r="C49" s="4" t="str">
        <f>'[1]@target_rule'!$C50</f>
        <v>3014 자신을 제외한 남은 체력이 가장 낮은 타겟 선택</v>
      </c>
    </row>
    <row r="50" spans="1:3" x14ac:dyDescent="0.3">
      <c r="A50" s="4" t="str">
        <f>'[1]@target_rule'!$A51</f>
        <v>LOWEST_LIFE_RATE_WITHOUT_ME</v>
      </c>
      <c r="B50" s="4">
        <f>'[1]@target_rule'!$B51</f>
        <v>3015</v>
      </c>
      <c r="C50" s="4" t="str">
        <f>'[1]@target_rule'!$C51</f>
        <v>3015 자신을 제외한 남은 체력 비율이 가장 낮은 타겟 선택</v>
      </c>
    </row>
    <row r="51" spans="1:3" x14ac:dyDescent="0.3">
      <c r="A51" s="4" t="str">
        <f>'[1]@target_rule'!$A52</f>
        <v>LOWEST_ATTACK_WITHOUT_ME</v>
      </c>
      <c r="B51" s="4">
        <f>'[1]@target_rule'!$B52</f>
        <v>3016</v>
      </c>
      <c r="C51" s="4" t="str">
        <f>'[1]@target_rule'!$C52</f>
        <v>3016 자신을 제외한 공격력이 가장 낮은 타겟 선택</v>
      </c>
    </row>
    <row r="52" spans="1:3" x14ac:dyDescent="0.3">
      <c r="A52" s="4" t="str">
        <f>'[1]@target_rule'!$A53</f>
        <v>LOWEST_DEFENSE_WITHOUT_ME</v>
      </c>
      <c r="B52" s="4">
        <f>'[1]@target_rule'!$B53</f>
        <v>3017</v>
      </c>
      <c r="C52" s="4" t="str">
        <f>'[1]@target_rule'!$C53</f>
        <v>3017 자신을 제외한 방어력이 가장 낮은 타겟 선택</v>
      </c>
    </row>
    <row r="53" spans="1:3" x14ac:dyDescent="0.3">
      <c r="A53" s="4" t="str">
        <f>'[1]@target_rule'!$A54</f>
        <v>LOWEST_RAPIDITY_WITHOUT_ME</v>
      </c>
      <c r="B53" s="4">
        <f>'[1]@target_rule'!$B54</f>
        <v>3018</v>
      </c>
      <c r="C53" s="4" t="str">
        <f>'[1]@target_rule'!$C54</f>
        <v>3018 자신을 제외한 공속이 가장 낮은 타겟 선택</v>
      </c>
    </row>
    <row r="54" spans="1:3" x14ac:dyDescent="0.3">
      <c r="A54" s="4" t="str">
        <f>'[1]@target_rule'!$A55</f>
        <v>LOWEST_ACCURACY_WITHOUT_ME</v>
      </c>
      <c r="B54" s="4">
        <f>'[1]@target_rule'!$B55</f>
        <v>3019</v>
      </c>
      <c r="C54" s="4" t="str">
        <f>'[1]@target_rule'!$C55</f>
        <v>3019 자신을 제외한 명중률이 가장 낮은 타겟 선택</v>
      </c>
    </row>
    <row r="55" spans="1:3" x14ac:dyDescent="0.3">
      <c r="A55" s="4" t="str">
        <f>'[1]@target_rule'!$A56</f>
        <v>LOWEST_EVASION_WITHOUT_ME</v>
      </c>
      <c r="B55" s="4">
        <f>'[1]@target_rule'!$B56</f>
        <v>3020</v>
      </c>
      <c r="C55" s="4" t="str">
        <f>'[1]@target_rule'!$C56</f>
        <v>3020 자신을 제외한 회피율이 가장 낮은 타겟 선택</v>
      </c>
    </row>
    <row r="56" spans="1:3" x14ac:dyDescent="0.3">
      <c r="A56" s="4" t="str">
        <f>'[1]@target_rule'!$A57</f>
        <v>LOWEST_LIFE_VALUE_WITH_ME</v>
      </c>
      <c r="B56" s="4">
        <f>'[1]@target_rule'!$B57</f>
        <v>3021</v>
      </c>
      <c r="C56" s="4" t="str">
        <f>'[1]@target_rule'!$C57</f>
        <v>3021 자신을 포함한 남은 체력이 가장 낮은 타겟 선택</v>
      </c>
    </row>
    <row r="57" spans="1:3" x14ac:dyDescent="0.3">
      <c r="A57" s="4" t="str">
        <f>'[1]@target_rule'!$A58</f>
        <v>LOWEST_LIFE_RATE_WITH_ME</v>
      </c>
      <c r="B57" s="4">
        <f>'[1]@target_rule'!$B58</f>
        <v>3022</v>
      </c>
      <c r="C57" s="4" t="str">
        <f>'[1]@target_rule'!$C58</f>
        <v>3022 자신을 포함한 남은 체력 비율이 가장 낮은 타겟 선택</v>
      </c>
    </row>
    <row r="58" spans="1:3" x14ac:dyDescent="0.3">
      <c r="A58" s="4" t="str">
        <f>'[1]@target_rule'!$A59</f>
        <v>LOWEST_ATTACK_WITH_ME</v>
      </c>
      <c r="B58" s="4">
        <f>'[1]@target_rule'!$B59</f>
        <v>3023</v>
      </c>
      <c r="C58" s="4" t="str">
        <f>'[1]@target_rule'!$C59</f>
        <v>3023 자신을 포함한 공격력이 가장 낮은 타겟 선택</v>
      </c>
    </row>
    <row r="59" spans="1:3" x14ac:dyDescent="0.3">
      <c r="A59" s="4" t="str">
        <f>'[1]@target_rule'!$A60</f>
        <v>LOWEST_DEFENSE_WITH_ME</v>
      </c>
      <c r="B59" s="4">
        <f>'[1]@target_rule'!$B60</f>
        <v>3024</v>
      </c>
      <c r="C59" s="4" t="str">
        <f>'[1]@target_rule'!$C60</f>
        <v>3024 자신을 포함한 방어력이 가장 낮은 타겟 선택</v>
      </c>
    </row>
    <row r="60" spans="1:3" x14ac:dyDescent="0.3">
      <c r="A60" s="4" t="str">
        <f>'[1]@target_rule'!$A61</f>
        <v>LOWEST_RAPIDITY_WITH_ME</v>
      </c>
      <c r="B60" s="4">
        <f>'[1]@target_rule'!$B61</f>
        <v>3025</v>
      </c>
      <c r="C60" s="4" t="str">
        <f>'[1]@target_rule'!$C61</f>
        <v>3025 자신을 포함한 공속이 가장 낮은 타겟 선택</v>
      </c>
    </row>
    <row r="61" spans="1:3" x14ac:dyDescent="0.3">
      <c r="A61" s="4" t="str">
        <f>'[1]@target_rule'!$A62</f>
        <v>LOWEST_ACCURACY_WITH_ME</v>
      </c>
      <c r="B61" s="4">
        <f>'[1]@target_rule'!$B62</f>
        <v>3026</v>
      </c>
      <c r="C61" s="4" t="str">
        <f>'[1]@target_rule'!$C62</f>
        <v>3026 자신을 포함한 명중률이 가장 낮은 타겟 선택</v>
      </c>
    </row>
    <row r="62" spans="1:3" x14ac:dyDescent="0.3">
      <c r="A62" s="4" t="str">
        <f>'[1]@target_rule'!$A63</f>
        <v>LOWEST_EVASION_WITH_ME</v>
      </c>
      <c r="B62" s="4">
        <f>'[1]@target_rule'!$B63</f>
        <v>3027</v>
      </c>
      <c r="C62" s="4" t="str">
        <f>'[1]@target_rule'!$C63</f>
        <v>3027 자신을 포함한 회피율이 가장 낮은 타겟 선택</v>
      </c>
    </row>
    <row r="63" spans="1:3" x14ac:dyDescent="0.3">
      <c r="A63" s="4" t="str">
        <f>'[1]@target_rule'!$A64</f>
        <v>WEAK_ELEMENT</v>
      </c>
      <c r="B63" s="4">
        <f>'[1]@target_rule'!$B64</f>
        <v>4001</v>
      </c>
      <c r="C63" s="4" t="str">
        <f>'[1]@target_rule'!$C64</f>
        <v>4001 자신보다 약한 속성 타겟 선택 (상성 시스템이 있을 경우)</v>
      </c>
    </row>
    <row r="64" spans="1:3" x14ac:dyDescent="0.3">
      <c r="A64" s="4" t="str">
        <f>'[1]@target_rule'!$A65</f>
        <v>STRONG_ELEMENT</v>
      </c>
      <c r="B64" s="4">
        <f>'[1]@target_rule'!$B65</f>
        <v>4002</v>
      </c>
      <c r="C64" s="4" t="str">
        <f>'[1]@target_rule'!$C65</f>
        <v>4002 자신보다 강한 속성 타겟 선택 (상성 시스템이 있을 경우)</v>
      </c>
    </row>
    <row r="65" spans="1:3" x14ac:dyDescent="0.3">
      <c r="A65" s="4" t="str">
        <f>'[1]@target_rule'!$A66</f>
        <v>GAIN_BUFF_DURATION</v>
      </c>
      <c r="B65" s="4">
        <f>'[1]@target_rule'!$B66</f>
        <v>5001</v>
      </c>
      <c r="C65" s="4" t="str">
        <f>'[1]@target_rule'!$C66</f>
        <v>5001 버프 효과가 있는 타겟 선택</v>
      </c>
    </row>
    <row r="66" spans="1:3" x14ac:dyDescent="0.3">
      <c r="A66" s="4" t="str">
        <f>'[1]@target_rule'!$A67</f>
        <v>GAIN_BUFF_DURATION_ATTACK_INC</v>
      </c>
      <c r="B66" s="4">
        <f>'[1]@target_rule'!$B67</f>
        <v>5002</v>
      </c>
      <c r="C66" s="4" t="str">
        <f>'[1]@target_rule'!$C67</f>
        <v>5002 버프 효과 중 공격력 증가 효과가 있는 타겟 선택</v>
      </c>
    </row>
    <row r="67" spans="1:3" x14ac:dyDescent="0.3">
      <c r="A67" s="4" t="str">
        <f>'[1]@target_rule'!$A68</f>
        <v>GAIN_BUFF_DURATION_DEFENSE_INC</v>
      </c>
      <c r="B67" s="4">
        <f>'[1]@target_rule'!$B68</f>
        <v>5003</v>
      </c>
      <c r="C67" s="4" t="str">
        <f>'[1]@target_rule'!$C68</f>
        <v>5003 버프 효과 중 방어력 증가 효과가 있는 타겟 선택</v>
      </c>
    </row>
    <row r="68" spans="1:3" x14ac:dyDescent="0.3">
      <c r="A68" s="4" t="str">
        <f>'[1]@target_rule'!$A69</f>
        <v>GAIN_BUFF_DURATION_RAPIDITY_INC</v>
      </c>
      <c r="B68" s="4">
        <f>'[1]@target_rule'!$B69</f>
        <v>5004</v>
      </c>
      <c r="C68" s="4" t="str">
        <f>'[1]@target_rule'!$C69</f>
        <v>5004 버프 효과 중 공속 증가 효과가 있는 타겟 선택</v>
      </c>
    </row>
    <row r="69" spans="1:3" x14ac:dyDescent="0.3">
      <c r="A69" s="4" t="str">
        <f>'[1]@target_rule'!$A70</f>
        <v>GAIN_BUFF_DURATION_EVASION_INC</v>
      </c>
      <c r="B69" s="4">
        <f>'[1]@target_rule'!$B70</f>
        <v>5005</v>
      </c>
      <c r="C69" s="4" t="str">
        <f>'[1]@target_rule'!$C70</f>
        <v>5005 버프 효과 중 회피율 증가 효과가 있는 타겟 선택</v>
      </c>
    </row>
    <row r="70" spans="1:3" x14ac:dyDescent="0.3">
      <c r="A70" s="4" t="str">
        <f>'[1]@target_rule'!$A71</f>
        <v>GAIN_BUFF_DURATION_CRITICAL_RATE_INC</v>
      </c>
      <c r="B70" s="4">
        <f>'[1]@target_rule'!$B71</f>
        <v>5006</v>
      </c>
      <c r="C70" s="4" t="str">
        <f>'[1]@target_rule'!$C71</f>
        <v>5006 버프 효과 중 치명타 확률 증가 효과가 있는 타겟 선택</v>
      </c>
    </row>
    <row r="71" spans="1:3" x14ac:dyDescent="0.3">
      <c r="A71" s="4" t="str">
        <f>'[1]@target_rule'!$A72</f>
        <v>GAIN_BUFF_DURATION_CRITICAL_DAMAGE_INC</v>
      </c>
      <c r="B71" s="4">
        <f>'[1]@target_rule'!$B72</f>
        <v>5007</v>
      </c>
      <c r="C71" s="4" t="str">
        <f>'[1]@target_rule'!$C72</f>
        <v>5007 버프 효과 중 치명타 피해량 증가 효과가 있는 타겟 선택</v>
      </c>
    </row>
    <row r="72" spans="1:3" x14ac:dyDescent="0.3">
      <c r="A72" s="4" t="str">
        <f>'[1]@target_rule'!$A73</f>
        <v>GAIN_DEBUFF_DURATION</v>
      </c>
      <c r="B72" s="4">
        <f>'[1]@target_rule'!$B73</f>
        <v>6001</v>
      </c>
      <c r="C72" s="4" t="str">
        <f>'[1]@target_rule'!$C73</f>
        <v>6001 디버프 효과가 있는 타겟 선택</v>
      </c>
    </row>
    <row r="73" spans="1:3" x14ac:dyDescent="0.3">
      <c r="A73" s="4" t="str">
        <f>'[1]@target_rule'!$A74</f>
        <v>GAIN_DEBUFF_DURATION_ATTACK_DEC</v>
      </c>
      <c r="B73" s="4">
        <f>'[1]@target_rule'!$B74</f>
        <v>6002</v>
      </c>
      <c r="C73" s="4" t="str">
        <f>'[1]@target_rule'!$C74</f>
        <v>6002 디버프 효과 중 공격력 감소 효과가 있는 타겟 선택</v>
      </c>
    </row>
    <row r="74" spans="1:3" x14ac:dyDescent="0.3">
      <c r="A74" s="4" t="str">
        <f>'[1]@target_rule'!$A75</f>
        <v>GAIN_DEBUFF_DURATION_DEFENSE_DEC</v>
      </c>
      <c r="B74" s="4">
        <f>'[1]@target_rule'!$B75</f>
        <v>6003</v>
      </c>
      <c r="C74" s="4" t="str">
        <f>'[1]@target_rule'!$C75</f>
        <v>6003 디버프 효과 중 방어력 감소 효과가 있는 타겟 선택</v>
      </c>
    </row>
    <row r="75" spans="1:3" x14ac:dyDescent="0.3">
      <c r="A75" s="4" t="str">
        <f>'[1]@target_rule'!$A76</f>
        <v>GAIN_DEBUFF_DURATION_BURN</v>
      </c>
      <c r="B75" s="4">
        <f>'[1]@target_rule'!$B76</f>
        <v>6004</v>
      </c>
      <c r="C75" s="4" t="str">
        <f>'[1]@target_rule'!$C76</f>
        <v>6004 디버프 효과 중 화상 효과가 있는 타겟 선택</v>
      </c>
    </row>
    <row r="76" spans="1:3" x14ac:dyDescent="0.3">
      <c r="A76" s="4" t="str">
        <f>'[1]@target_rule'!$A77</f>
        <v>GAIN_DEBUFF_DURATION_BLEEDING</v>
      </c>
      <c r="B76" s="4">
        <f>'[1]@target_rule'!$B77</f>
        <v>6005</v>
      </c>
      <c r="C76" s="4" t="str">
        <f>'[1]@target_rule'!$C77</f>
        <v>6005 디버프 효과 중 출혈 효과가 있는 타겟 선택</v>
      </c>
    </row>
    <row r="77" spans="1:3" x14ac:dyDescent="0.3">
      <c r="A77" s="4" t="str">
        <f>'[1]@target_rule'!$A78</f>
        <v>GAIN_DEBUFF_DURATION_POISON</v>
      </c>
      <c r="B77" s="4">
        <f>'[1]@target_rule'!$B78</f>
        <v>6006</v>
      </c>
      <c r="C77" s="4" t="str">
        <f>'[1]@target_rule'!$C78</f>
        <v>6006 디버프 효과 중 중독 효과가 있는 타겟 선택</v>
      </c>
    </row>
    <row r="78" spans="1:3" x14ac:dyDescent="0.3">
      <c r="A78" s="4" t="str">
        <f>'[1]@target_rule'!$A79</f>
        <v>GAIN_DEBUFF_DURATION_RAPIDITY_DEC</v>
      </c>
      <c r="B78" s="4">
        <f>'[1]@target_rule'!$B79</f>
        <v>6007</v>
      </c>
      <c r="C78" s="4" t="str">
        <f>'[1]@target_rule'!$C79</f>
        <v>6007 디버프 효과 중 공속 감소 효과가 있는 타겟 선택</v>
      </c>
    </row>
    <row r="79" spans="1:3" x14ac:dyDescent="0.3">
      <c r="A79" s="4" t="str">
        <f>'[1]@target_rule'!$A80</f>
        <v>GAIN_DEBUFF_DURATION_SLEEP</v>
      </c>
      <c r="B79" s="4">
        <f>'[1]@target_rule'!$B80</f>
        <v>6008</v>
      </c>
      <c r="C79" s="4" t="str">
        <f>'[1]@target_rule'!$C80</f>
        <v>6008 디버프 효과 중 수면 효과가 있는 타겟 선택</v>
      </c>
    </row>
    <row r="80" spans="1:3" x14ac:dyDescent="0.3">
      <c r="A80" s="4" t="str">
        <f>'[1]@target_rule'!$A81</f>
        <v>GAIN_DEBUFF_DURATION_FATAL_WOUNDS</v>
      </c>
      <c r="B80" s="4">
        <f>'[1]@target_rule'!$B81</f>
        <v>6009</v>
      </c>
      <c r="C80" s="4" t="str">
        <f>'[1]@target_rule'!$C81</f>
        <v>6009 디버프 효과 중 치명상 효과가 있는 타겟 선택</v>
      </c>
    </row>
    <row r="81" spans="1:3" x14ac:dyDescent="0.3">
      <c r="A81" s="4" t="str">
        <f>'[1]@target_rule'!$A82</f>
        <v>GAIN_DEBUFF_DURATION_ACCURACY_DEC</v>
      </c>
      <c r="B81" s="4">
        <f>'[1]@target_rule'!$B82</f>
        <v>6010</v>
      </c>
      <c r="C81" s="4" t="str">
        <f>'[1]@target_rule'!$C82</f>
        <v>6010 디버프 효과 중 명중률 감소 효과가 있는 타겟 선택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7A34-98F9-4133-B549-FB86B9DF331B}">
  <dimension ref="A1:K23"/>
  <sheetViews>
    <sheetView tabSelected="1" workbookViewId="0">
      <selection activeCell="K8" sqref="K8"/>
    </sheetView>
  </sheetViews>
  <sheetFormatPr defaultRowHeight="16.5" x14ac:dyDescent="0.3"/>
  <cols>
    <col min="1" max="1" width="17.125" bestFit="1" customWidth="1"/>
    <col min="2" max="2" width="36.375" bestFit="1" customWidth="1"/>
    <col min="3" max="3" width="16.75" customWidth="1"/>
    <col min="4" max="4" width="14.625" style="6" bestFit="1" customWidth="1"/>
    <col min="5" max="5" width="12.875" style="6" customWidth="1"/>
    <col min="6" max="6" width="13.125" style="6" bestFit="1" customWidth="1"/>
    <col min="7" max="7" width="48.375" customWidth="1"/>
    <col min="8" max="8" width="11.875" bestFit="1" customWidth="1"/>
    <col min="9" max="9" width="20.625" customWidth="1"/>
    <col min="10" max="10" width="19.625" customWidth="1"/>
    <col min="11" max="11" width="16.125" bestFit="1" customWidth="1"/>
  </cols>
  <sheetData>
    <row r="1" spans="1:11" x14ac:dyDescent="0.3">
      <c r="A1" t="s">
        <v>44</v>
      </c>
    </row>
    <row r="2" spans="1:11" ht="33" x14ac:dyDescent="0.3">
      <c r="A2" s="1" t="s">
        <v>23</v>
      </c>
      <c r="B2" s="8" t="s">
        <v>40</v>
      </c>
      <c r="C2" s="1" t="s">
        <v>3</v>
      </c>
      <c r="D2" s="8" t="s">
        <v>38</v>
      </c>
      <c r="E2" s="8" t="s">
        <v>125</v>
      </c>
      <c r="F2" s="8" t="s">
        <v>225</v>
      </c>
      <c r="G2" s="1" t="s">
        <v>26</v>
      </c>
      <c r="H2" s="1" t="s">
        <v>25</v>
      </c>
      <c r="I2" s="1" t="s">
        <v>79</v>
      </c>
      <c r="J2" s="1" t="s">
        <v>204</v>
      </c>
      <c r="K2" s="1" t="s">
        <v>207</v>
      </c>
    </row>
    <row r="3" spans="1:11" x14ac:dyDescent="0.3">
      <c r="A3" s="2" t="s">
        <v>0</v>
      </c>
      <c r="B3" s="2" t="s">
        <v>4</v>
      </c>
      <c r="C3" s="2" t="s">
        <v>4</v>
      </c>
      <c r="D3" s="2" t="s">
        <v>8</v>
      </c>
      <c r="E3" s="2" t="s">
        <v>126</v>
      </c>
      <c r="F3" s="2" t="s">
        <v>226</v>
      </c>
      <c r="G3" s="2" t="s">
        <v>4</v>
      </c>
      <c r="H3" s="2" t="s">
        <v>4</v>
      </c>
      <c r="I3" s="2" t="s">
        <v>4</v>
      </c>
      <c r="J3" s="2" t="s">
        <v>205</v>
      </c>
      <c r="K3" s="2" t="s">
        <v>208</v>
      </c>
    </row>
    <row r="4" spans="1:11" x14ac:dyDescent="0.3">
      <c r="A4" s="3" t="s">
        <v>21</v>
      </c>
      <c r="B4" s="3" t="s">
        <v>39</v>
      </c>
      <c r="C4" s="3" t="s">
        <v>5</v>
      </c>
      <c r="D4" s="3" t="s">
        <v>48</v>
      </c>
      <c r="E4" s="3" t="s">
        <v>228</v>
      </c>
      <c r="F4" s="3" t="s">
        <v>227</v>
      </c>
      <c r="G4" s="3" t="s">
        <v>27</v>
      </c>
      <c r="H4" s="3" t="s">
        <v>24</v>
      </c>
      <c r="I4" s="3" t="s">
        <v>80</v>
      </c>
      <c r="J4" s="3" t="s">
        <v>206</v>
      </c>
      <c r="K4" s="3" t="s">
        <v>209</v>
      </c>
    </row>
    <row r="5" spans="1:11" x14ac:dyDescent="0.3">
      <c r="A5" s="7">
        <v>100001</v>
      </c>
      <c r="B5" s="18" t="str">
        <f>VLOOKUP(A5,pc_skill_data!$B:$C,2,)</f>
        <v>힐러/일반/원거리 공격/공격력 100%</v>
      </c>
      <c r="C5" s="18" t="s">
        <v>19</v>
      </c>
      <c r="D5" s="19">
        <v>2</v>
      </c>
      <c r="E5" s="18">
        <f>INDEX('!참조_ENUM'!$AL$3:$AL$7,MATCH(F5,'!참조_ENUM'!$AM$3:$AM$7,0))</f>
        <v>1</v>
      </c>
      <c r="F5" s="48" t="s">
        <v>229</v>
      </c>
      <c r="G5" s="18" t="s">
        <v>195</v>
      </c>
      <c r="H5" s="46" t="s">
        <v>214</v>
      </c>
      <c r="I5" s="18" t="s">
        <v>213</v>
      </c>
      <c r="J5" s="4" t="s">
        <v>201</v>
      </c>
      <c r="K5" s="4">
        <v>1.1000000000000001</v>
      </c>
    </row>
    <row r="6" spans="1:11" x14ac:dyDescent="0.3">
      <c r="A6" s="7">
        <v>100002</v>
      </c>
      <c r="B6" s="18" t="str">
        <f>VLOOKUP(A6,pc_skill_data!$B:$C,2,)</f>
        <v>힐러/스킬1/원거리 스킬/체력이 가장 낮은 아군 체력 회복(즉발형)</v>
      </c>
      <c r="C6" s="18" t="s">
        <v>22</v>
      </c>
      <c r="D6" s="19">
        <v>2</v>
      </c>
      <c r="E6" s="18">
        <f>INDEX('!참조_ENUM'!$AL$3:$AL$7,MATCH(F6,'!참조_ENUM'!$AM$3:$AM$7,0))</f>
        <v>2</v>
      </c>
      <c r="F6" s="48" t="s">
        <v>230</v>
      </c>
      <c r="G6" s="18" t="s">
        <v>146</v>
      </c>
      <c r="H6" s="46" t="s">
        <v>214</v>
      </c>
      <c r="I6" s="18" t="s">
        <v>190</v>
      </c>
      <c r="J6" s="4" t="s">
        <v>202</v>
      </c>
      <c r="K6" s="4">
        <v>2.5</v>
      </c>
    </row>
    <row r="7" spans="1:11" x14ac:dyDescent="0.3">
      <c r="A7" s="7">
        <v>100003</v>
      </c>
      <c r="B7" s="18" t="str">
        <f>VLOOKUP(A7,pc_skill_data!$B:$C,2,)</f>
        <v>힐러/스킬2/원거리 스킬/전방의 적 1명 공격(발사체 발사)</v>
      </c>
      <c r="C7" s="18" t="s">
        <v>28</v>
      </c>
      <c r="D7" s="19">
        <v>2</v>
      </c>
      <c r="E7" s="18">
        <f>INDEX('!참조_ENUM'!$AL$3:$AL$7,MATCH(F7,'!참조_ENUM'!$AM$3:$AM$7,0))</f>
        <v>3</v>
      </c>
      <c r="F7" s="48" t="s">
        <v>231</v>
      </c>
      <c r="G7" s="18" t="s">
        <v>195</v>
      </c>
      <c r="H7" s="46" t="s">
        <v>214</v>
      </c>
      <c r="I7" s="18" t="s">
        <v>191</v>
      </c>
      <c r="J7" s="4" t="s">
        <v>203</v>
      </c>
      <c r="K7" s="4">
        <v>2</v>
      </c>
    </row>
    <row r="8" spans="1:11" x14ac:dyDescent="0.3">
      <c r="A8" s="7">
        <v>100004</v>
      </c>
      <c r="B8" s="18" t="s">
        <v>223</v>
      </c>
      <c r="C8" s="18" t="s">
        <v>224</v>
      </c>
      <c r="D8" s="19">
        <v>15</v>
      </c>
      <c r="E8" s="18">
        <f>INDEX('!참조_ENUM'!$AL$3:$AL$7,MATCH(F8,'!참조_ENUM'!$AM$3:$AM$7,0))</f>
        <v>4</v>
      </c>
      <c r="F8" s="48" t="s">
        <v>232</v>
      </c>
      <c r="G8" s="18" t="s">
        <v>233</v>
      </c>
      <c r="H8" s="46" t="s">
        <v>214</v>
      </c>
      <c r="I8" s="18" t="s">
        <v>234</v>
      </c>
      <c r="J8" s="4"/>
      <c r="K8" s="4">
        <v>0</v>
      </c>
    </row>
    <row r="9" spans="1:11" x14ac:dyDescent="0.3">
      <c r="A9" s="7">
        <v>100101</v>
      </c>
      <c r="B9" s="18" t="str">
        <f>VLOOKUP(A9,pc_skill_data!$B:$C,2,)</f>
        <v>근딜/일반 (공격력 100%)</v>
      </c>
      <c r="C9" s="18" t="s">
        <v>29</v>
      </c>
      <c r="D9" s="19">
        <v>2</v>
      </c>
      <c r="E9" s="18">
        <f>INDEX('!참조_ENUM'!$AL$3:$AL$7,MATCH(F9,'!참조_ENUM'!$AM$3:$AM$7,0))</f>
        <v>1</v>
      </c>
      <c r="F9" s="48" t="s">
        <v>229</v>
      </c>
      <c r="G9" s="18" t="s">
        <v>137</v>
      </c>
      <c r="H9" s="46" t="s">
        <v>214</v>
      </c>
      <c r="I9" s="18" t="s">
        <v>148</v>
      </c>
      <c r="J9" s="4"/>
      <c r="K9" s="4">
        <v>0</v>
      </c>
    </row>
    <row r="10" spans="1:11" x14ac:dyDescent="0.3">
      <c r="A10" s="7">
        <v>100102</v>
      </c>
      <c r="B10" s="18" t="str">
        <f>VLOOKUP(A10,pc_skill_data!$B:$C,2,)</f>
        <v>근딜/나/공격력 증가 버프 (20%)</v>
      </c>
      <c r="C10" s="18" t="s">
        <v>30</v>
      </c>
      <c r="D10" s="19">
        <v>2</v>
      </c>
      <c r="E10" s="18">
        <f>INDEX('!참조_ENUM'!$AL$3:$AL$7,MATCH(F10,'!참조_ENUM'!$AM$3:$AM$7,0))</f>
        <v>2</v>
      </c>
      <c r="F10" s="48" t="s">
        <v>230</v>
      </c>
      <c r="G10" s="18" t="s">
        <v>138</v>
      </c>
      <c r="H10" s="46" t="s">
        <v>214</v>
      </c>
      <c r="I10" s="18" t="s">
        <v>147</v>
      </c>
      <c r="J10" s="4"/>
      <c r="K10" s="4">
        <v>0</v>
      </c>
    </row>
    <row r="11" spans="1:11" x14ac:dyDescent="0.3">
      <c r="A11" s="7">
        <v>100103</v>
      </c>
      <c r="B11" s="18" t="str">
        <f>VLOOKUP(A11,pc_skill_data!$B:$C,2,)</f>
        <v>근딜/근접공격/대미지(공격력 130%)</v>
      </c>
      <c r="C11" s="18" t="s">
        <v>90</v>
      </c>
      <c r="D11" s="19">
        <v>2</v>
      </c>
      <c r="E11" s="18">
        <f>INDEX('!참조_ENUM'!$AL$3:$AL$7,MATCH(F11,'!참조_ENUM'!$AM$3:$AM$7,0))</f>
        <v>3</v>
      </c>
      <c r="F11" s="48" t="s">
        <v>231</v>
      </c>
      <c r="G11" s="18" t="s">
        <v>139</v>
      </c>
      <c r="H11" s="46" t="s">
        <v>214</v>
      </c>
      <c r="I11" s="18" t="s">
        <v>151</v>
      </c>
      <c r="J11" s="4"/>
      <c r="K11" s="4">
        <v>0</v>
      </c>
    </row>
    <row r="12" spans="1:11" x14ac:dyDescent="0.3">
      <c r="A12" s="7">
        <v>100201</v>
      </c>
      <c r="B12" s="18" t="str">
        <f>VLOOKUP(A12,pc_skill_data!$B:$C,2,)</f>
        <v>원딜/일반</v>
      </c>
      <c r="C12" s="18" t="s">
        <v>92</v>
      </c>
      <c r="D12" s="19">
        <v>2</v>
      </c>
      <c r="E12" s="18">
        <f>INDEX('!참조_ENUM'!$AL$3:$AL$7,MATCH(F12,'!참조_ENUM'!$AM$3:$AM$7,0))</f>
        <v>1</v>
      </c>
      <c r="F12" s="48" t="s">
        <v>229</v>
      </c>
      <c r="G12" s="18" t="s">
        <v>140</v>
      </c>
      <c r="H12" s="46" t="s">
        <v>214</v>
      </c>
      <c r="I12" s="18" t="s">
        <v>148</v>
      </c>
      <c r="J12" s="4"/>
      <c r="K12" s="4">
        <v>0</v>
      </c>
    </row>
    <row r="13" spans="1:11" x14ac:dyDescent="0.3">
      <c r="A13" s="7">
        <v>100202</v>
      </c>
      <c r="B13" s="18" t="str">
        <f>VLOOKUP(A13,pc_skill_data!$B:$C,2,)</f>
        <v>원딜/스킬1/대미지 (스킬 대미지 120%)</v>
      </c>
      <c r="C13" s="18" t="s">
        <v>99</v>
      </c>
      <c r="D13" s="19">
        <v>2</v>
      </c>
      <c r="E13" s="18">
        <f>INDEX('!참조_ENUM'!$AL$3:$AL$7,MATCH(F13,'!참조_ENUM'!$AM$3:$AM$7,0))</f>
        <v>2</v>
      </c>
      <c r="F13" s="48" t="s">
        <v>230</v>
      </c>
      <c r="G13" s="18" t="s">
        <v>141</v>
      </c>
      <c r="H13" s="46" t="s">
        <v>214</v>
      </c>
      <c r="I13" s="18" t="s">
        <v>147</v>
      </c>
      <c r="J13" s="4"/>
      <c r="K13" s="4">
        <v>0</v>
      </c>
    </row>
    <row r="14" spans="1:11" x14ac:dyDescent="0.3">
      <c r="A14" s="7">
        <v>100203</v>
      </c>
      <c r="B14" s="18" t="str">
        <f>VLOOKUP(A14,pc_skill_data!$B:$C,2,)</f>
        <v>원딜/스킬2/범위공격 (스킬 대미지 80%)</v>
      </c>
      <c r="C14" s="18" t="s">
        <v>100</v>
      </c>
      <c r="D14" s="19">
        <v>2</v>
      </c>
      <c r="E14" s="18">
        <f>INDEX('!참조_ENUM'!$AL$3:$AL$7,MATCH(F14,'!참조_ENUM'!$AM$3:$AM$7,0))</f>
        <v>3</v>
      </c>
      <c r="F14" s="48" t="s">
        <v>231</v>
      </c>
      <c r="G14" s="18" t="s">
        <v>144</v>
      </c>
      <c r="H14" s="46" t="s">
        <v>214</v>
      </c>
      <c r="I14" s="18" t="s">
        <v>151</v>
      </c>
      <c r="J14" s="4"/>
      <c r="K14" s="4">
        <v>0</v>
      </c>
    </row>
    <row r="15" spans="1:11" x14ac:dyDescent="0.3">
      <c r="A15" s="7">
        <v>100301</v>
      </c>
      <c r="B15" s="18" t="str">
        <f>VLOOKUP(A15,pc_skill_data!$B:$C,2,)</f>
        <v>원서폿/일반</v>
      </c>
      <c r="C15" s="18" t="s">
        <v>116</v>
      </c>
      <c r="D15" s="19">
        <v>2</v>
      </c>
      <c r="E15" s="18">
        <f>INDEX('!참조_ENUM'!$AL$3:$AL$7,MATCH(F15,'!참조_ENUM'!$AM$3:$AM$7,0))</f>
        <v>1</v>
      </c>
      <c r="F15" s="48" t="s">
        <v>229</v>
      </c>
      <c r="G15" s="18" t="s">
        <v>142</v>
      </c>
      <c r="H15" s="46" t="s">
        <v>214</v>
      </c>
      <c r="I15" s="18" t="s">
        <v>148</v>
      </c>
      <c r="J15" s="4"/>
      <c r="K15" s="4">
        <v>0</v>
      </c>
    </row>
    <row r="16" spans="1:11" x14ac:dyDescent="0.3">
      <c r="A16" s="7">
        <v>100302</v>
      </c>
      <c r="B16" s="18" t="str">
        <f>VLOOKUP(A16,pc_skill_data!$B:$C,2,)</f>
        <v>원서폿/스킬1/전방 방어력 감소(20%)</v>
      </c>
      <c r="C16" s="18" t="s">
        <v>117</v>
      </c>
      <c r="D16" s="19">
        <v>2</v>
      </c>
      <c r="E16" s="18">
        <f>INDEX('!참조_ENUM'!$AL$3:$AL$7,MATCH(F16,'!참조_ENUM'!$AM$3:$AM$7,0))</f>
        <v>2</v>
      </c>
      <c r="F16" s="48" t="s">
        <v>230</v>
      </c>
      <c r="G16" s="18" t="s">
        <v>143</v>
      </c>
      <c r="H16" s="46" t="s">
        <v>214</v>
      </c>
      <c r="I16" s="18" t="s">
        <v>147</v>
      </c>
      <c r="J16" s="4"/>
      <c r="K16" s="4">
        <v>0</v>
      </c>
    </row>
    <row r="17" spans="1:11" x14ac:dyDescent="0.3">
      <c r="A17" s="7">
        <v>100303</v>
      </c>
      <c r="B17" s="18" t="str">
        <f>VLOOKUP(A17,pc_skill_data!$B:$C,2,)</f>
        <v>원서폿/스킬2/대미지 (공격력 120%)</v>
      </c>
      <c r="C17" s="18" t="s">
        <v>118</v>
      </c>
      <c r="D17" s="19">
        <v>2</v>
      </c>
      <c r="E17" s="18">
        <f>INDEX('!참조_ENUM'!$AL$3:$AL$7,MATCH(F17,'!참조_ENUM'!$AM$3:$AM$7,0))</f>
        <v>3</v>
      </c>
      <c r="F17" s="48" t="s">
        <v>231</v>
      </c>
      <c r="G17" s="18" t="s">
        <v>145</v>
      </c>
      <c r="H17" s="46" t="s">
        <v>214</v>
      </c>
      <c r="I17" s="18" t="s">
        <v>151</v>
      </c>
      <c r="J17" s="4"/>
      <c r="K17" s="4">
        <v>0</v>
      </c>
    </row>
    <row r="18" spans="1:11" x14ac:dyDescent="0.3">
      <c r="A18" s="7">
        <v>100401</v>
      </c>
      <c r="B18" s="18" t="str">
        <f>VLOOKUP(A18,pc_skill_data!$B:$C,2,)</f>
        <v>원힐/일반</v>
      </c>
      <c r="C18" s="18" t="s">
        <v>119</v>
      </c>
      <c r="D18" s="19">
        <v>2</v>
      </c>
      <c r="E18" s="18">
        <f>INDEX('!참조_ENUM'!$AL$3:$AL$7,MATCH(F18,'!참조_ENUM'!$AM$3:$AM$7,0))</f>
        <v>1</v>
      </c>
      <c r="F18" s="48" t="s">
        <v>229</v>
      </c>
      <c r="G18" s="18" t="s">
        <v>141</v>
      </c>
      <c r="H18" s="46" t="s">
        <v>214</v>
      </c>
      <c r="I18" s="18" t="s">
        <v>148</v>
      </c>
      <c r="J18" s="4"/>
      <c r="K18" s="4">
        <v>0</v>
      </c>
    </row>
    <row r="19" spans="1:11" x14ac:dyDescent="0.3">
      <c r="A19" s="7">
        <v>100402</v>
      </c>
      <c r="B19" s="18" t="str">
        <f>VLOOKUP(A19,pc_skill_data!$B:$C,2,)</f>
        <v>원힐/스킬1/체력이 가장 낮은 아군 회복(최대 체력 30%)</v>
      </c>
      <c r="C19" s="4" t="s">
        <v>111</v>
      </c>
      <c r="D19" s="7">
        <v>2</v>
      </c>
      <c r="E19" s="4">
        <f>INDEX('!참조_ENUM'!$AL$3:$AL$7,MATCH(F19,'!참조_ENUM'!$AM$3:$AM$7,0))</f>
        <v>2</v>
      </c>
      <c r="F19" s="48" t="s">
        <v>230</v>
      </c>
      <c r="G19" s="18" t="s">
        <v>146</v>
      </c>
      <c r="H19" s="46" t="s">
        <v>214</v>
      </c>
      <c r="I19" s="4" t="s">
        <v>147</v>
      </c>
      <c r="J19" s="4"/>
      <c r="K19" s="4">
        <v>0</v>
      </c>
    </row>
    <row r="20" spans="1:11" x14ac:dyDescent="0.3">
      <c r="A20" s="7">
        <v>100403</v>
      </c>
      <c r="B20" s="18" t="str">
        <f>VLOOKUP(A20,pc_skill_data!$B:$C,2,)</f>
        <v>원힐/스킬2/대미지 (스킬 대미지 120%)</v>
      </c>
      <c r="C20" s="4" t="s">
        <v>112</v>
      </c>
      <c r="D20" s="7">
        <v>2.5</v>
      </c>
      <c r="E20" s="4">
        <f>INDEX('!참조_ENUM'!$AL$3:$AL$7,MATCH(F20,'!참조_ENUM'!$AM$3:$AM$7,0))</f>
        <v>3</v>
      </c>
      <c r="F20" s="48" t="s">
        <v>231</v>
      </c>
      <c r="G20" s="18" t="s">
        <v>141</v>
      </c>
      <c r="H20" s="46" t="s">
        <v>214</v>
      </c>
      <c r="I20" s="4" t="s">
        <v>151</v>
      </c>
      <c r="J20" s="4"/>
      <c r="K20" s="4">
        <v>0</v>
      </c>
    </row>
    <row r="21" spans="1:11" x14ac:dyDescent="0.3">
      <c r="A21" s="7">
        <v>100501</v>
      </c>
      <c r="B21" s="18" t="str">
        <f>VLOOKUP(A21,pc_skill_data!$B:$C,2,)</f>
        <v>원딜/일반</v>
      </c>
      <c r="C21" s="18" t="s">
        <v>119</v>
      </c>
      <c r="D21" s="19">
        <v>2</v>
      </c>
      <c r="E21" s="18">
        <f>INDEX('!참조_ENUM'!$AL$3:$AL$7,MATCH(F21,'!참조_ENUM'!$AM$3:$AM$7,0))</f>
        <v>1</v>
      </c>
      <c r="F21" s="48" t="s">
        <v>229</v>
      </c>
      <c r="G21" s="18" t="s">
        <v>141</v>
      </c>
      <c r="H21" s="46" t="s">
        <v>214</v>
      </c>
      <c r="I21" s="18" t="s">
        <v>148</v>
      </c>
      <c r="J21" s="4"/>
      <c r="K21" s="4">
        <v>0</v>
      </c>
    </row>
    <row r="22" spans="1:11" x14ac:dyDescent="0.3">
      <c r="A22" s="7">
        <v>100502</v>
      </c>
      <c r="B22" s="18" t="str">
        <f>VLOOKUP(A22,pc_skill_data!$B:$C,2,)</f>
        <v>원딜/전방/공격력 감소(15%)</v>
      </c>
      <c r="C22" s="4" t="s">
        <v>111</v>
      </c>
      <c r="D22" s="7">
        <v>2</v>
      </c>
      <c r="E22" s="4">
        <f>INDEX('!참조_ENUM'!$AL$3:$AL$7,MATCH(F22,'!참조_ENUM'!$AM$3:$AM$7,0))</f>
        <v>2</v>
      </c>
      <c r="F22" s="48" t="s">
        <v>230</v>
      </c>
      <c r="G22" s="18" t="s">
        <v>163</v>
      </c>
      <c r="H22" s="46" t="s">
        <v>214</v>
      </c>
      <c r="I22" s="18" t="s">
        <v>147</v>
      </c>
      <c r="J22" s="4"/>
      <c r="K22" s="4">
        <v>0</v>
      </c>
    </row>
    <row r="23" spans="1:11" x14ac:dyDescent="0.3">
      <c r="A23" s="7">
        <v>100503</v>
      </c>
      <c r="B23" s="18" t="str">
        <f>VLOOKUP(A23,pc_skill_data!$B:$C,2,)</f>
        <v>원딜/스킬2/대미지 (스킬 대미지 130%)</v>
      </c>
      <c r="C23" s="4" t="s">
        <v>112</v>
      </c>
      <c r="D23" s="7">
        <v>2.5</v>
      </c>
      <c r="E23" s="4">
        <f>INDEX('!참조_ENUM'!$AL$3:$AL$7,MATCH(F23,'!참조_ENUM'!$AM$3:$AM$7,0))</f>
        <v>3</v>
      </c>
      <c r="F23" s="48" t="s">
        <v>231</v>
      </c>
      <c r="G23" s="18" t="s">
        <v>164</v>
      </c>
      <c r="H23" s="46" t="s">
        <v>214</v>
      </c>
      <c r="I23" s="4" t="s">
        <v>151</v>
      </c>
      <c r="J23" s="4"/>
      <c r="K23" s="4">
        <v>0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E1AC946-CEC8-4716-82EA-A74E57476F48}">
          <x14:formula1>
            <xm:f>'!참조_ENUM'!$AM$3:$AM$7</xm:f>
          </x14:formula1>
          <xm:sqref>F5:F23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F7AA3-FB12-454D-93A6-31450B9003EC}">
  <dimension ref="A1:V23"/>
  <sheetViews>
    <sheetView workbookViewId="0">
      <pane xSplit="3" ySplit="4" topLeftCell="L5" activePane="bottomRight" state="frozen"/>
      <selection pane="topRight" activeCell="D1" sqref="D1"/>
      <selection pane="bottomLeft" activeCell="A5" sqref="A5"/>
      <selection pane="bottomRight" activeCell="Q9" sqref="Q9"/>
    </sheetView>
  </sheetViews>
  <sheetFormatPr defaultRowHeight="20.100000000000001" customHeight="1" x14ac:dyDescent="0.3"/>
  <cols>
    <col min="1" max="1" width="11.875" bestFit="1" customWidth="1"/>
    <col min="2" max="2" width="16.875" bestFit="1" customWidth="1"/>
    <col min="3" max="3" width="41.75" customWidth="1"/>
    <col min="4" max="4" width="21.625" customWidth="1"/>
    <col min="5" max="5" width="18.875" customWidth="1"/>
    <col min="6" max="6" width="59" style="9" customWidth="1"/>
    <col min="7" max="7" width="9.75" customWidth="1"/>
    <col min="8" max="9" width="9.125" customWidth="1"/>
    <col min="10" max="10" width="13.375" customWidth="1"/>
    <col min="11" max="11" width="18.625" customWidth="1"/>
    <col min="12" max="12" width="16.375" customWidth="1"/>
    <col min="13" max="13" width="22.375" customWidth="1"/>
    <col min="14" max="15" width="16.375" customWidth="1"/>
    <col min="16" max="16" width="18" customWidth="1"/>
    <col min="17" max="17" width="19" bestFit="1" customWidth="1"/>
    <col min="18" max="18" width="19.25" bestFit="1" customWidth="1"/>
    <col min="19" max="20" width="19.25" customWidth="1"/>
    <col min="21" max="21" width="10.875" customWidth="1"/>
    <col min="22" max="22" width="69.5" bestFit="1" customWidth="1"/>
  </cols>
  <sheetData>
    <row r="1" spans="1:22" ht="20.100000000000001" customHeight="1" x14ac:dyDescent="0.3">
      <c r="A1" t="s">
        <v>43</v>
      </c>
      <c r="B1" s="6"/>
      <c r="C1" s="6"/>
      <c r="D1" s="6"/>
      <c r="E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2" ht="20.100000000000001" customHeight="1" x14ac:dyDescent="0.3">
      <c r="A2" s="1" t="s">
        <v>1</v>
      </c>
      <c r="B2" s="1" t="s">
        <v>20</v>
      </c>
      <c r="C2" s="1" t="s">
        <v>6</v>
      </c>
      <c r="D2" s="1" t="s">
        <v>45</v>
      </c>
      <c r="E2" s="1" t="s">
        <v>10</v>
      </c>
      <c r="F2" s="10" t="s">
        <v>17</v>
      </c>
      <c r="G2" s="1" t="s">
        <v>12</v>
      </c>
      <c r="H2" s="1" t="s">
        <v>11</v>
      </c>
      <c r="I2" s="1" t="s">
        <v>155</v>
      </c>
      <c r="J2" s="1" t="s">
        <v>217</v>
      </c>
      <c r="K2" s="1" t="s">
        <v>218</v>
      </c>
      <c r="L2" s="1" t="s">
        <v>127</v>
      </c>
      <c r="M2" s="1" t="s">
        <v>130</v>
      </c>
      <c r="N2" s="1" t="s">
        <v>134</v>
      </c>
      <c r="O2" s="1" t="s">
        <v>132</v>
      </c>
      <c r="P2" s="1" t="s">
        <v>84</v>
      </c>
      <c r="Q2" s="1" t="s">
        <v>69</v>
      </c>
      <c r="R2" s="1" t="s">
        <v>70</v>
      </c>
      <c r="S2" s="1" t="s">
        <v>167</v>
      </c>
      <c r="T2" s="1" t="s">
        <v>169</v>
      </c>
      <c r="U2" s="1" t="s">
        <v>85</v>
      </c>
      <c r="V2" s="1" t="s">
        <v>198</v>
      </c>
    </row>
    <row r="3" spans="1:22" s="13" customFormat="1" ht="20.100000000000001" customHeight="1" x14ac:dyDescent="0.3">
      <c r="A3" s="11" t="s">
        <v>0</v>
      </c>
      <c r="B3" s="11" t="s">
        <v>0</v>
      </c>
      <c r="C3" s="11" t="s">
        <v>4</v>
      </c>
      <c r="D3" s="11" t="s">
        <v>46</v>
      </c>
      <c r="E3" s="11" t="s">
        <v>13</v>
      </c>
      <c r="F3" s="12" t="s">
        <v>4</v>
      </c>
      <c r="G3" s="11" t="s">
        <v>0</v>
      </c>
      <c r="H3" s="11" t="s">
        <v>0</v>
      </c>
      <c r="I3" s="11" t="s">
        <v>8</v>
      </c>
      <c r="J3" s="11" t="s">
        <v>216</v>
      </c>
      <c r="K3" s="11" t="s">
        <v>215</v>
      </c>
      <c r="L3" s="11" t="s">
        <v>128</v>
      </c>
      <c r="M3" s="11" t="s">
        <v>4</v>
      </c>
      <c r="N3" s="11" t="s">
        <v>0</v>
      </c>
      <c r="O3" s="11" t="s">
        <v>8</v>
      </c>
      <c r="P3" s="11" t="s">
        <v>71</v>
      </c>
      <c r="Q3" s="11" t="s">
        <v>71</v>
      </c>
      <c r="R3" s="11" t="s">
        <v>71</v>
      </c>
      <c r="S3" s="11" t="s">
        <v>71</v>
      </c>
      <c r="T3" s="11" t="s">
        <v>71</v>
      </c>
      <c r="U3" s="11" t="s">
        <v>4</v>
      </c>
      <c r="V3" s="11" t="s">
        <v>4</v>
      </c>
    </row>
    <row r="4" spans="1:22" ht="20.100000000000001" customHeight="1" thickBot="1" x14ac:dyDescent="0.35">
      <c r="A4" s="20" t="s">
        <v>2</v>
      </c>
      <c r="B4" s="20" t="s">
        <v>21</v>
      </c>
      <c r="C4" s="20" t="s">
        <v>7</v>
      </c>
      <c r="D4" s="20" t="s">
        <v>47</v>
      </c>
      <c r="E4" s="20" t="s">
        <v>14</v>
      </c>
      <c r="F4" s="21" t="s">
        <v>18</v>
      </c>
      <c r="G4" s="20" t="s">
        <v>15</v>
      </c>
      <c r="H4" s="20" t="s">
        <v>16</v>
      </c>
      <c r="I4" s="20" t="s">
        <v>156</v>
      </c>
      <c r="J4" s="20" t="s">
        <v>219</v>
      </c>
      <c r="K4" s="20" t="s">
        <v>220</v>
      </c>
      <c r="L4" s="20" t="s">
        <v>129</v>
      </c>
      <c r="M4" s="20" t="s">
        <v>131</v>
      </c>
      <c r="N4" s="20" t="s">
        <v>135</v>
      </c>
      <c r="O4" s="20" t="s">
        <v>133</v>
      </c>
      <c r="P4" s="20" t="s">
        <v>83</v>
      </c>
      <c r="Q4" s="20" t="s">
        <v>72</v>
      </c>
      <c r="R4" s="20" t="s">
        <v>73</v>
      </c>
      <c r="S4" s="20" t="s">
        <v>168</v>
      </c>
      <c r="T4" s="20" t="s">
        <v>170</v>
      </c>
      <c r="U4" s="20" t="s">
        <v>86</v>
      </c>
      <c r="V4" s="20" t="s">
        <v>197</v>
      </c>
    </row>
    <row r="5" spans="1:22" ht="20.100000000000001" customHeight="1" x14ac:dyDescent="0.3">
      <c r="A5" s="24">
        <v>100001</v>
      </c>
      <c r="B5" s="22">
        <v>100001</v>
      </c>
      <c r="C5" s="36" t="s">
        <v>192</v>
      </c>
      <c r="D5" s="22">
        <v>1</v>
      </c>
      <c r="E5" s="22">
        <f>INDEX('!참조_ENUM'!$B$3:$B$81,MATCH(F5,'!참조_ENUM'!$C$3:$C$81,0))</f>
        <v>6</v>
      </c>
      <c r="F5" s="32" t="s">
        <v>171</v>
      </c>
      <c r="G5" s="22">
        <v>0</v>
      </c>
      <c r="H5" s="22">
        <v>1</v>
      </c>
      <c r="I5" s="22">
        <v>0</v>
      </c>
      <c r="J5" s="22">
        <f>INDEX('!참조_ENUM'!$AH$3:$AH$5,MATCH(K5,'!참조_ENUM'!$AI$3:$AI$5,0))</f>
        <v>0</v>
      </c>
      <c r="K5" s="47" t="s">
        <v>175</v>
      </c>
      <c r="L5" s="25">
        <f>INDEX('!참조_ENUM'!$AD$3:$AD$5,MATCH(M5,'!참조_ENUM'!$AE$3:$AE$5,0))</f>
        <v>0</v>
      </c>
      <c r="M5" s="43" t="s">
        <v>175</v>
      </c>
      <c r="N5" s="25">
        <v>0</v>
      </c>
      <c r="O5" s="25">
        <v>0</v>
      </c>
      <c r="P5" s="22">
        <v>100</v>
      </c>
      <c r="Q5" s="25">
        <v>100001</v>
      </c>
      <c r="R5" s="25">
        <v>0</v>
      </c>
      <c r="S5" s="25">
        <v>0</v>
      </c>
      <c r="T5" s="25">
        <v>0</v>
      </c>
      <c r="U5" s="25" t="s">
        <v>199</v>
      </c>
      <c r="V5" s="25"/>
    </row>
    <row r="6" spans="1:22" ht="20.100000000000001" customHeight="1" x14ac:dyDescent="0.3">
      <c r="A6" s="26">
        <v>100002</v>
      </c>
      <c r="B6" s="7">
        <v>100002</v>
      </c>
      <c r="C6" s="37" t="s">
        <v>193</v>
      </c>
      <c r="D6" s="7">
        <v>0</v>
      </c>
      <c r="E6" s="7">
        <f>INDEX('!참조_ENUM'!$B$3:$B$81,MATCH(F6,'!참조_ENUM'!$C$3:$C$81,0))</f>
        <v>3001</v>
      </c>
      <c r="F6" s="33" t="s">
        <v>196</v>
      </c>
      <c r="G6" s="7">
        <v>0</v>
      </c>
      <c r="H6" s="7">
        <v>1</v>
      </c>
      <c r="I6" s="7">
        <v>0</v>
      </c>
      <c r="J6" s="7">
        <f>INDEX('!참조_ENUM'!$AH$3:$AH$5,MATCH(K6,'!참조_ENUM'!$AI$3:$AI$5,0))</f>
        <v>0</v>
      </c>
      <c r="K6" s="48" t="s">
        <v>175</v>
      </c>
      <c r="L6" s="4">
        <f>INDEX('!참조_ENUM'!$AD$3:$AD$5,MATCH(M6,'!참조_ENUM'!$AE$3:$AE$5,0))</f>
        <v>0</v>
      </c>
      <c r="M6" s="44" t="s">
        <v>175</v>
      </c>
      <c r="N6" s="4">
        <v>0</v>
      </c>
      <c r="O6" s="4">
        <v>0</v>
      </c>
      <c r="P6" s="7">
        <v>100</v>
      </c>
      <c r="Q6" s="4">
        <v>100002</v>
      </c>
      <c r="R6" s="4">
        <v>0</v>
      </c>
      <c r="S6" s="4">
        <v>0</v>
      </c>
      <c r="T6" s="4">
        <v>0</v>
      </c>
      <c r="U6" s="4" t="s">
        <v>200</v>
      </c>
      <c r="V6" s="4"/>
    </row>
    <row r="7" spans="1:22" ht="20.100000000000001" customHeight="1" thickBot="1" x14ac:dyDescent="0.35">
      <c r="A7" s="27">
        <v>100003</v>
      </c>
      <c r="B7" s="23">
        <v>100003</v>
      </c>
      <c r="C7" s="38" t="s">
        <v>194</v>
      </c>
      <c r="D7" s="23">
        <v>1</v>
      </c>
      <c r="E7" s="23">
        <f>INDEX('!참조_ENUM'!$B$3:$B$81,MATCH(F7,'!참조_ENUM'!$C$3:$C$81,0))</f>
        <v>6</v>
      </c>
      <c r="F7" s="34" t="s">
        <v>171</v>
      </c>
      <c r="G7" s="23">
        <v>0</v>
      </c>
      <c r="H7" s="23">
        <v>1</v>
      </c>
      <c r="I7" s="23">
        <v>0</v>
      </c>
      <c r="J7" s="23">
        <f>INDEX('!참조_ENUM'!$AH$3:$AH$5,MATCH(K7,'!참조_ENUM'!$AI$3:$AI$5,0))</f>
        <v>0</v>
      </c>
      <c r="K7" s="49" t="s">
        <v>175</v>
      </c>
      <c r="L7" s="28">
        <f>INDEX('!참조_ENUM'!$AD$3:$AD$5,MATCH(M7,'!참조_ENUM'!$AE$3:$AE$5,0))</f>
        <v>0</v>
      </c>
      <c r="M7" s="45" t="s">
        <v>175</v>
      </c>
      <c r="N7" s="28">
        <v>0</v>
      </c>
      <c r="O7" s="28">
        <v>0</v>
      </c>
      <c r="P7" s="23">
        <v>100</v>
      </c>
      <c r="Q7" s="28">
        <v>100003</v>
      </c>
      <c r="R7" s="28">
        <v>0</v>
      </c>
      <c r="S7" s="28">
        <v>0</v>
      </c>
      <c r="T7" s="28">
        <v>0</v>
      </c>
      <c r="U7" s="28" t="s">
        <v>199</v>
      </c>
      <c r="V7" s="28"/>
    </row>
    <row r="8" spans="1:22" ht="20.100000000000001" customHeight="1" thickBot="1" x14ac:dyDescent="0.35">
      <c r="A8" s="50">
        <v>100004</v>
      </c>
      <c r="B8" s="51">
        <v>100004</v>
      </c>
      <c r="C8" s="52" t="s">
        <v>235</v>
      </c>
      <c r="D8" s="51">
        <v>0</v>
      </c>
      <c r="E8" s="51">
        <v>3001</v>
      </c>
      <c r="F8" s="53" t="s">
        <v>236</v>
      </c>
      <c r="G8" s="51">
        <v>0</v>
      </c>
      <c r="H8" s="51">
        <v>5</v>
      </c>
      <c r="I8" s="51">
        <v>0</v>
      </c>
      <c r="J8" s="51">
        <v>0</v>
      </c>
      <c r="K8" s="54" t="s">
        <v>175</v>
      </c>
      <c r="L8" s="55">
        <v>0</v>
      </c>
      <c r="M8" s="56" t="s">
        <v>175</v>
      </c>
      <c r="N8" s="55">
        <v>0</v>
      </c>
      <c r="O8" s="55">
        <v>0</v>
      </c>
      <c r="P8" s="51">
        <v>100</v>
      </c>
      <c r="Q8" s="55">
        <v>100102</v>
      </c>
      <c r="R8" s="55">
        <v>0</v>
      </c>
      <c r="S8" s="55">
        <v>0</v>
      </c>
      <c r="T8" s="55">
        <v>0</v>
      </c>
      <c r="U8" s="55" t="s">
        <v>200</v>
      </c>
      <c r="V8" s="55"/>
    </row>
    <row r="9" spans="1:22" ht="20.100000000000001" customHeight="1" x14ac:dyDescent="0.3">
      <c r="A9" s="24">
        <v>100101</v>
      </c>
      <c r="B9" s="22">
        <v>100101</v>
      </c>
      <c r="C9" s="36" t="s">
        <v>149</v>
      </c>
      <c r="D9" s="22">
        <v>1</v>
      </c>
      <c r="E9" s="22">
        <f>INDEX('!참조_ENUM'!$B$3:$B$81,MATCH(F9,'!참조_ENUM'!$C$3:$C$81,0))</f>
        <v>6</v>
      </c>
      <c r="F9" s="32" t="s">
        <v>171</v>
      </c>
      <c r="G9" s="22">
        <v>0</v>
      </c>
      <c r="H9" s="22">
        <v>1</v>
      </c>
      <c r="I9" s="22">
        <v>0</v>
      </c>
      <c r="J9" s="22">
        <f>INDEX('!참조_ENUM'!$AH$3:$AH$5,MATCH(K9,'!참조_ENUM'!$AI$3:$AI$5,0))</f>
        <v>0</v>
      </c>
      <c r="K9" s="47" t="s">
        <v>175</v>
      </c>
      <c r="L9" s="25">
        <f>INDEX('!참조_ENUM'!$AD$3:$AD$5,MATCH(M9,'!참조_ENUM'!$AE$3:$AE$5,0))</f>
        <v>0</v>
      </c>
      <c r="M9" s="43" t="s">
        <v>175</v>
      </c>
      <c r="N9" s="25">
        <v>0</v>
      </c>
      <c r="O9" s="25">
        <v>0</v>
      </c>
      <c r="P9" s="22">
        <v>100</v>
      </c>
      <c r="Q9" s="25">
        <v>100004</v>
      </c>
      <c r="R9" s="25">
        <v>0</v>
      </c>
      <c r="S9" s="25">
        <v>0</v>
      </c>
      <c r="T9" s="25">
        <v>0</v>
      </c>
      <c r="U9" s="25" t="s">
        <v>107</v>
      </c>
      <c r="V9" s="25"/>
    </row>
    <row r="10" spans="1:22" ht="20.100000000000001" customHeight="1" x14ac:dyDescent="0.3">
      <c r="A10" s="26">
        <v>100102</v>
      </c>
      <c r="B10" s="7">
        <v>100102</v>
      </c>
      <c r="C10" s="37" t="s">
        <v>152</v>
      </c>
      <c r="D10" s="7">
        <v>0</v>
      </c>
      <c r="E10" s="7">
        <f>INDEX('!참조_ENUM'!$B$3:$B$81,MATCH(F10,'!참조_ENUM'!$C$3:$C$81,0))</f>
        <v>1</v>
      </c>
      <c r="F10" s="33" t="s">
        <v>172</v>
      </c>
      <c r="G10" s="7">
        <v>0</v>
      </c>
      <c r="H10" s="7">
        <v>1</v>
      </c>
      <c r="I10" s="7">
        <v>0</v>
      </c>
      <c r="J10" s="7">
        <f>INDEX('!참조_ENUM'!$AH$3:$AH$5,MATCH(K10,'!참조_ENUM'!$AI$3:$AI$5,0))</f>
        <v>0</v>
      </c>
      <c r="K10" s="48" t="s">
        <v>175</v>
      </c>
      <c r="L10" s="4">
        <f>INDEX('!참조_ENUM'!$AD$3:$AD$5,MATCH(M10,'!참조_ENUM'!$AE$3:$AE$5,0))</f>
        <v>0</v>
      </c>
      <c r="M10" s="44" t="s">
        <v>175</v>
      </c>
      <c r="N10" s="4">
        <v>0</v>
      </c>
      <c r="O10" s="4">
        <v>0</v>
      </c>
      <c r="P10" s="7">
        <v>100</v>
      </c>
      <c r="Q10" s="4">
        <v>0</v>
      </c>
      <c r="R10" s="4">
        <v>500002</v>
      </c>
      <c r="S10" s="4">
        <v>0</v>
      </c>
      <c r="T10" s="4">
        <v>0</v>
      </c>
      <c r="U10" s="4" t="s">
        <v>108</v>
      </c>
      <c r="V10" s="4"/>
    </row>
    <row r="11" spans="1:22" ht="20.100000000000001" customHeight="1" thickBot="1" x14ac:dyDescent="0.35">
      <c r="A11" s="27">
        <v>100103</v>
      </c>
      <c r="B11" s="23">
        <v>100103</v>
      </c>
      <c r="C11" s="38" t="s">
        <v>150</v>
      </c>
      <c r="D11" s="23">
        <v>1</v>
      </c>
      <c r="E11" s="23">
        <f>INDEX('!참조_ENUM'!$B$3:$B$81,MATCH(F11,'!참조_ENUM'!$C$3:$C$81,0))</f>
        <v>6</v>
      </c>
      <c r="F11" s="34" t="s">
        <v>171</v>
      </c>
      <c r="G11" s="23">
        <v>0</v>
      </c>
      <c r="H11" s="23">
        <v>1</v>
      </c>
      <c r="I11" s="23">
        <v>0</v>
      </c>
      <c r="J11" s="23">
        <f>INDEX('!참조_ENUM'!$AH$3:$AH$5,MATCH(K11,'!참조_ENUM'!$AI$3:$AI$5,0))</f>
        <v>0</v>
      </c>
      <c r="K11" s="49" t="s">
        <v>175</v>
      </c>
      <c r="L11" s="28">
        <f>INDEX('!참조_ENUM'!$AD$3:$AD$5,MATCH(M11,'!참조_ENUM'!$AE$3:$AE$5,0))</f>
        <v>0</v>
      </c>
      <c r="M11" s="45" t="s">
        <v>175</v>
      </c>
      <c r="N11" s="28">
        <v>0</v>
      </c>
      <c r="O11" s="28">
        <v>0</v>
      </c>
      <c r="P11" s="23" t="s">
        <v>91</v>
      </c>
      <c r="Q11" s="28">
        <v>100006</v>
      </c>
      <c r="R11" s="28">
        <v>0</v>
      </c>
      <c r="S11" s="28">
        <v>0</v>
      </c>
      <c r="T11" s="28">
        <v>0</v>
      </c>
      <c r="U11" s="28" t="s">
        <v>107</v>
      </c>
      <c r="V11" s="28"/>
    </row>
    <row r="12" spans="1:22" ht="20.100000000000001" customHeight="1" x14ac:dyDescent="0.3">
      <c r="A12" s="24">
        <v>100201</v>
      </c>
      <c r="B12" s="22">
        <v>100201</v>
      </c>
      <c r="C12" s="36" t="s">
        <v>113</v>
      </c>
      <c r="D12" s="22">
        <v>1</v>
      </c>
      <c r="E12" s="22">
        <f>INDEX('!참조_ENUM'!$B$3:$B$81,MATCH(F12,'!참조_ENUM'!$C$3:$C$81,0))</f>
        <v>6</v>
      </c>
      <c r="F12" s="32" t="s">
        <v>171</v>
      </c>
      <c r="G12" s="22">
        <v>0</v>
      </c>
      <c r="H12" s="22">
        <v>1</v>
      </c>
      <c r="I12" s="22">
        <v>0</v>
      </c>
      <c r="J12" s="22">
        <f>INDEX('!참조_ENUM'!$AH$3:$AH$5,MATCH(K12,'!참조_ENUM'!$AI$3:$AI$5,0))</f>
        <v>0</v>
      </c>
      <c r="K12" s="47" t="s">
        <v>175</v>
      </c>
      <c r="L12" s="25">
        <f>INDEX('!참조_ENUM'!$AD$3:$AD$5,MATCH(M12,'!참조_ENUM'!$AE$3:$AE$5,0))</f>
        <v>0</v>
      </c>
      <c r="M12" s="43" t="s">
        <v>175</v>
      </c>
      <c r="N12" s="25">
        <v>0</v>
      </c>
      <c r="O12" s="25">
        <v>0</v>
      </c>
      <c r="P12" s="22">
        <v>100</v>
      </c>
      <c r="Q12" s="25">
        <v>100007</v>
      </c>
      <c r="R12" s="25">
        <v>0</v>
      </c>
      <c r="S12" s="25">
        <v>0</v>
      </c>
      <c r="T12" s="25">
        <v>0</v>
      </c>
      <c r="U12" s="25" t="s">
        <v>87</v>
      </c>
      <c r="V12" s="25"/>
    </row>
    <row r="13" spans="1:22" ht="20.100000000000001" customHeight="1" x14ac:dyDescent="0.3">
      <c r="A13" s="26">
        <v>100202</v>
      </c>
      <c r="B13" s="7">
        <v>100202</v>
      </c>
      <c r="C13" s="37" t="s">
        <v>120</v>
      </c>
      <c r="D13" s="7">
        <v>1</v>
      </c>
      <c r="E13" s="7">
        <f>INDEX('!참조_ENUM'!$B$3:$B$81,MATCH(F13,'!참조_ENUM'!$C$3:$C$81,0))</f>
        <v>6</v>
      </c>
      <c r="F13" s="33" t="s">
        <v>171</v>
      </c>
      <c r="G13" s="7">
        <v>0</v>
      </c>
      <c r="H13" s="7">
        <v>1</v>
      </c>
      <c r="I13" s="7">
        <v>0</v>
      </c>
      <c r="J13" s="7">
        <f>INDEX('!참조_ENUM'!$AH$3:$AH$5,MATCH(K13,'!참조_ENUM'!$AI$3:$AI$5,0))</f>
        <v>0</v>
      </c>
      <c r="K13" s="48" t="s">
        <v>175</v>
      </c>
      <c r="L13" s="4">
        <f>INDEX('!참조_ENUM'!$AD$3:$AD$5,MATCH(M13,'!참조_ENUM'!$AE$3:$AE$5,0))</f>
        <v>0</v>
      </c>
      <c r="M13" s="44" t="s">
        <v>175</v>
      </c>
      <c r="N13" s="4">
        <v>0</v>
      </c>
      <c r="O13" s="4">
        <v>0</v>
      </c>
      <c r="P13" s="7">
        <v>100</v>
      </c>
      <c r="Q13" s="4">
        <v>100008</v>
      </c>
      <c r="R13" s="4">
        <v>0</v>
      </c>
      <c r="S13" s="4">
        <v>0</v>
      </c>
      <c r="T13" s="4">
        <v>0</v>
      </c>
      <c r="U13" s="4" t="s">
        <v>87</v>
      </c>
      <c r="V13" s="4"/>
    </row>
    <row r="14" spans="1:22" ht="20.100000000000001" customHeight="1" thickBot="1" x14ac:dyDescent="0.35">
      <c r="A14" s="27">
        <v>100203</v>
      </c>
      <c r="B14" s="23">
        <v>100203</v>
      </c>
      <c r="C14" s="38" t="s">
        <v>121</v>
      </c>
      <c r="D14" s="23">
        <v>1</v>
      </c>
      <c r="E14" s="23">
        <f>INDEX('!참조_ENUM'!$B$3:$B$81,MATCH(F14,'!참조_ENUM'!$C$3:$C$81,0))</f>
        <v>10</v>
      </c>
      <c r="F14" s="34" t="s">
        <v>173</v>
      </c>
      <c r="G14" s="23">
        <v>0</v>
      </c>
      <c r="H14" s="23">
        <v>5</v>
      </c>
      <c r="I14" s="23">
        <v>7</v>
      </c>
      <c r="J14" s="23">
        <f>INDEX('!참조_ENUM'!$AH$3:$AH$5,MATCH(K14,'!참조_ENUM'!$AI$3:$AI$5,0))</f>
        <v>0</v>
      </c>
      <c r="K14" s="49" t="s">
        <v>175</v>
      </c>
      <c r="L14" s="28">
        <f>INDEX('!참조_ENUM'!$AD$3:$AD$5,MATCH(M14,'!참조_ENUM'!$AE$3:$AE$5,0))</f>
        <v>0</v>
      </c>
      <c r="M14" s="45" t="s">
        <v>175</v>
      </c>
      <c r="N14" s="28">
        <v>0</v>
      </c>
      <c r="O14" s="28">
        <v>0</v>
      </c>
      <c r="P14" s="23" t="s">
        <v>153</v>
      </c>
      <c r="Q14" s="28">
        <v>100009</v>
      </c>
      <c r="R14" s="28">
        <v>0</v>
      </c>
      <c r="S14" s="28">
        <v>0</v>
      </c>
      <c r="T14" s="28">
        <v>0</v>
      </c>
      <c r="U14" s="28" t="s">
        <v>87</v>
      </c>
      <c r="V14" s="28"/>
    </row>
    <row r="15" spans="1:22" ht="20.100000000000001" customHeight="1" x14ac:dyDescent="0.3">
      <c r="A15" s="24">
        <v>100301</v>
      </c>
      <c r="B15" s="22">
        <v>100301</v>
      </c>
      <c r="C15" s="36" t="s">
        <v>114</v>
      </c>
      <c r="D15" s="22">
        <v>1</v>
      </c>
      <c r="E15" s="22">
        <f>INDEX('!참조_ENUM'!$B$3:$B$81,MATCH(F15,'!참조_ENUM'!$C$3:$C$81,0))</f>
        <v>6</v>
      </c>
      <c r="F15" s="32" t="s">
        <v>171</v>
      </c>
      <c r="G15" s="22">
        <v>0</v>
      </c>
      <c r="H15" s="22">
        <v>1</v>
      </c>
      <c r="I15" s="22">
        <v>0</v>
      </c>
      <c r="J15" s="22">
        <f>INDEX('!참조_ENUM'!$AH$3:$AH$5,MATCH(K15,'!참조_ENUM'!$AI$3:$AI$5,0))</f>
        <v>2</v>
      </c>
      <c r="K15" s="47" t="s">
        <v>221</v>
      </c>
      <c r="L15" s="25">
        <f>INDEX('!참조_ENUM'!$AD$3:$AD$5,MATCH(M15,'!참조_ENUM'!$AE$3:$AE$5,0))</f>
        <v>0</v>
      </c>
      <c r="M15" s="43" t="s">
        <v>175</v>
      </c>
      <c r="N15" s="25">
        <v>0</v>
      </c>
      <c r="O15" s="25">
        <v>0</v>
      </c>
      <c r="P15" s="22">
        <v>100</v>
      </c>
      <c r="Q15" s="25">
        <v>100010</v>
      </c>
      <c r="R15" s="25">
        <v>0</v>
      </c>
      <c r="S15" s="25">
        <v>0</v>
      </c>
      <c r="T15" s="25">
        <v>0</v>
      </c>
      <c r="U15" s="25" t="s">
        <v>87</v>
      </c>
      <c r="V15" s="25" t="s">
        <v>109</v>
      </c>
    </row>
    <row r="16" spans="1:22" ht="20.100000000000001" customHeight="1" x14ac:dyDescent="0.3">
      <c r="A16" s="26">
        <v>100302</v>
      </c>
      <c r="B16" s="7">
        <v>100302</v>
      </c>
      <c r="C16" s="37" t="s">
        <v>158</v>
      </c>
      <c r="D16" s="7">
        <v>1</v>
      </c>
      <c r="E16" s="7">
        <f>INDEX('!참조_ENUM'!$B$3:$B$81,MATCH(F16,'!참조_ENUM'!$C$3:$C$81,0))</f>
        <v>6</v>
      </c>
      <c r="F16" s="33" t="s">
        <v>171</v>
      </c>
      <c r="G16" s="7">
        <v>0</v>
      </c>
      <c r="H16" s="7">
        <v>1</v>
      </c>
      <c r="I16" s="7">
        <v>0</v>
      </c>
      <c r="J16" s="7">
        <f>INDEX('!참조_ENUM'!$AH$3:$AH$5,MATCH(K16,'!참조_ENUM'!$AI$3:$AI$5,0))</f>
        <v>2</v>
      </c>
      <c r="K16" s="48" t="s">
        <v>221</v>
      </c>
      <c r="L16" s="4">
        <f>INDEX('!참조_ENUM'!$AD$3:$AD$5,MATCH(M16,'!참조_ENUM'!$AE$3:$AE$5,0))</f>
        <v>0</v>
      </c>
      <c r="M16" s="44" t="s">
        <v>175</v>
      </c>
      <c r="N16" s="4">
        <v>0</v>
      </c>
      <c r="O16" s="4">
        <v>0</v>
      </c>
      <c r="P16" s="7">
        <v>100</v>
      </c>
      <c r="Q16" s="4">
        <v>0</v>
      </c>
      <c r="R16" s="4">
        <v>500006</v>
      </c>
      <c r="S16" s="4">
        <v>0</v>
      </c>
      <c r="T16" s="4">
        <v>0</v>
      </c>
      <c r="U16" s="4" t="s">
        <v>161</v>
      </c>
      <c r="V16" s="4" t="s">
        <v>110</v>
      </c>
    </row>
    <row r="17" spans="1:22" ht="20.100000000000001" customHeight="1" thickBot="1" x14ac:dyDescent="0.35">
      <c r="A17" s="27">
        <v>100303</v>
      </c>
      <c r="B17" s="23">
        <v>100303</v>
      </c>
      <c r="C17" s="38" t="s">
        <v>157</v>
      </c>
      <c r="D17" s="23">
        <v>1</v>
      </c>
      <c r="E17" s="23">
        <f>INDEX('!참조_ENUM'!$B$3:$B$81,MATCH(F17,'!참조_ENUM'!$C$3:$C$81,0))</f>
        <v>6</v>
      </c>
      <c r="F17" s="34" t="s">
        <v>171</v>
      </c>
      <c r="G17" s="23">
        <v>0</v>
      </c>
      <c r="H17" s="23">
        <v>1</v>
      </c>
      <c r="I17" s="23">
        <v>0</v>
      </c>
      <c r="J17" s="23">
        <f>INDEX('!참조_ENUM'!$AH$3:$AH$5,MATCH(K17,'!참조_ENUM'!$AI$3:$AI$5,0))</f>
        <v>2</v>
      </c>
      <c r="K17" s="49" t="s">
        <v>221</v>
      </c>
      <c r="L17" s="28">
        <f>INDEX('!참조_ENUM'!$AD$3:$AD$5,MATCH(M17,'!참조_ENUM'!$AE$3:$AE$5,0))</f>
        <v>0</v>
      </c>
      <c r="M17" s="45" t="s">
        <v>175</v>
      </c>
      <c r="N17" s="28">
        <v>0</v>
      </c>
      <c r="O17" s="28">
        <v>0</v>
      </c>
      <c r="P17" s="23" t="s">
        <v>91</v>
      </c>
      <c r="Q17" s="28">
        <v>100011</v>
      </c>
      <c r="R17" s="28">
        <v>0</v>
      </c>
      <c r="S17" s="28">
        <v>0</v>
      </c>
      <c r="T17" s="28">
        <v>0</v>
      </c>
      <c r="U17" s="28" t="s">
        <v>87</v>
      </c>
      <c r="V17" s="28" t="s">
        <v>109</v>
      </c>
    </row>
    <row r="18" spans="1:22" ht="20.100000000000001" customHeight="1" x14ac:dyDescent="0.3">
      <c r="A18" s="24">
        <v>100401</v>
      </c>
      <c r="B18" s="22">
        <v>100401</v>
      </c>
      <c r="C18" s="36" t="s">
        <v>115</v>
      </c>
      <c r="D18" s="22">
        <v>1</v>
      </c>
      <c r="E18" s="22">
        <f>INDEX('!참조_ENUM'!$B$3:$B$81,MATCH(F18,'!참조_ENUM'!$C$3:$C$81,0))</f>
        <v>6</v>
      </c>
      <c r="F18" s="32" t="s">
        <v>171</v>
      </c>
      <c r="G18" s="22">
        <v>0</v>
      </c>
      <c r="H18" s="22">
        <v>1</v>
      </c>
      <c r="I18" s="22">
        <v>0</v>
      </c>
      <c r="J18" s="22">
        <f>INDEX('!참조_ENUM'!$AH$3:$AH$5,MATCH(K18,'!참조_ENUM'!$AI$3:$AI$5,0))</f>
        <v>2</v>
      </c>
      <c r="K18" s="47" t="s">
        <v>221</v>
      </c>
      <c r="L18" s="25">
        <f>INDEX('!참조_ENUM'!$AD$3:$AD$5,MATCH(M18,'!참조_ENUM'!$AE$3:$AE$5,0))</f>
        <v>0</v>
      </c>
      <c r="M18" s="43" t="s">
        <v>175</v>
      </c>
      <c r="N18" s="25">
        <v>0</v>
      </c>
      <c r="O18" s="25">
        <v>0</v>
      </c>
      <c r="P18" s="22">
        <v>100</v>
      </c>
      <c r="Q18" s="25">
        <v>100012</v>
      </c>
      <c r="R18" s="25">
        <v>0</v>
      </c>
      <c r="S18" s="25">
        <v>0</v>
      </c>
      <c r="T18" s="25">
        <v>0</v>
      </c>
      <c r="U18" s="25" t="s">
        <v>87</v>
      </c>
      <c r="V18" s="25" t="s">
        <v>109</v>
      </c>
    </row>
    <row r="19" spans="1:22" ht="20.100000000000001" customHeight="1" x14ac:dyDescent="0.3">
      <c r="A19" s="26">
        <v>100402</v>
      </c>
      <c r="B19" s="7">
        <v>100402</v>
      </c>
      <c r="C19" s="37" t="s">
        <v>159</v>
      </c>
      <c r="D19" s="7">
        <v>0</v>
      </c>
      <c r="E19" s="7">
        <f>INDEX('!참조_ENUM'!$B$3:$B$81,MATCH(F19,'!참조_ENUM'!$C$3:$C$81,0))</f>
        <v>3002</v>
      </c>
      <c r="F19" s="33" t="s">
        <v>174</v>
      </c>
      <c r="G19" s="7">
        <v>0</v>
      </c>
      <c r="H19" s="7">
        <v>1</v>
      </c>
      <c r="I19" s="7">
        <v>0</v>
      </c>
      <c r="J19" s="7">
        <f>INDEX('!참조_ENUM'!$AH$3:$AH$5,MATCH(K19,'!참조_ENUM'!$AI$3:$AI$5,0))</f>
        <v>2</v>
      </c>
      <c r="K19" s="48" t="s">
        <v>221</v>
      </c>
      <c r="L19" s="4">
        <f>INDEX('!참조_ENUM'!$AD$3:$AD$5,MATCH(M19,'!참조_ENUM'!$AE$3:$AE$5,0))</f>
        <v>0</v>
      </c>
      <c r="M19" s="44" t="s">
        <v>175</v>
      </c>
      <c r="N19" s="4">
        <v>0</v>
      </c>
      <c r="O19" s="4">
        <v>0</v>
      </c>
      <c r="P19" s="7">
        <v>100</v>
      </c>
      <c r="Q19" s="4">
        <v>100013</v>
      </c>
      <c r="R19" s="4">
        <v>0</v>
      </c>
      <c r="S19" s="4">
        <v>0</v>
      </c>
      <c r="T19" s="4">
        <v>0</v>
      </c>
      <c r="U19" s="4" t="s">
        <v>108</v>
      </c>
      <c r="V19" s="4" t="s">
        <v>110</v>
      </c>
    </row>
    <row r="20" spans="1:22" ht="20.100000000000001" customHeight="1" thickBot="1" x14ac:dyDescent="0.35">
      <c r="A20" s="27">
        <v>100403</v>
      </c>
      <c r="B20" s="23">
        <v>100403</v>
      </c>
      <c r="C20" s="38" t="s">
        <v>122</v>
      </c>
      <c r="D20" s="23">
        <v>1</v>
      </c>
      <c r="E20" s="23">
        <f>INDEX('!참조_ENUM'!$B$3:$B$81,MATCH(F20,'!참조_ENUM'!$C$3:$C$81,0))</f>
        <v>6</v>
      </c>
      <c r="F20" s="34" t="s">
        <v>171</v>
      </c>
      <c r="G20" s="23">
        <v>0</v>
      </c>
      <c r="H20" s="23">
        <v>1</v>
      </c>
      <c r="I20" s="23">
        <v>0</v>
      </c>
      <c r="J20" s="23">
        <f>INDEX('!참조_ENUM'!$AH$3:$AH$5,MATCH(K20,'!참조_ENUM'!$AI$3:$AI$5,0))</f>
        <v>2</v>
      </c>
      <c r="K20" s="49" t="s">
        <v>221</v>
      </c>
      <c r="L20" s="28">
        <f>INDEX('!참조_ENUM'!$AD$3:$AD$5,MATCH(M20,'!참조_ENUM'!$AE$3:$AE$5,0))</f>
        <v>0</v>
      </c>
      <c r="M20" s="45" t="s">
        <v>175</v>
      </c>
      <c r="N20" s="28">
        <v>0</v>
      </c>
      <c r="O20" s="28">
        <v>0</v>
      </c>
      <c r="P20" s="23">
        <v>100</v>
      </c>
      <c r="Q20" s="28">
        <v>100014</v>
      </c>
      <c r="R20" s="28">
        <v>0</v>
      </c>
      <c r="S20" s="28">
        <v>0</v>
      </c>
      <c r="T20" s="28">
        <v>0</v>
      </c>
      <c r="U20" s="28" t="s">
        <v>87</v>
      </c>
      <c r="V20" s="28" t="s">
        <v>109</v>
      </c>
    </row>
    <row r="21" spans="1:22" ht="20.100000000000001" customHeight="1" x14ac:dyDescent="0.3">
      <c r="A21" s="24">
        <v>100501</v>
      </c>
      <c r="B21" s="22">
        <v>100501</v>
      </c>
      <c r="C21" s="22" t="s">
        <v>113</v>
      </c>
      <c r="D21" s="22">
        <v>1</v>
      </c>
      <c r="E21" s="22">
        <f>INDEX('!참조_ENUM'!$B$3:$B$81,MATCH(F21,'!참조_ENUM'!$C$3:$C$81,0))</f>
        <v>6</v>
      </c>
      <c r="F21" s="32" t="s">
        <v>171</v>
      </c>
      <c r="G21" s="22">
        <v>0</v>
      </c>
      <c r="H21" s="22">
        <v>1</v>
      </c>
      <c r="I21" s="22">
        <v>0</v>
      </c>
      <c r="J21" s="22">
        <f>INDEX('!참조_ENUM'!$AH$3:$AH$5,MATCH(K21,'!참조_ENUM'!$AI$3:$AI$5,0))</f>
        <v>2</v>
      </c>
      <c r="K21" s="47" t="s">
        <v>221</v>
      </c>
      <c r="L21" s="25">
        <f>INDEX('!참조_ENUM'!$AD$3:$AD$5,MATCH(M21,'!참조_ENUM'!$AE$3:$AE$5,0))</f>
        <v>0</v>
      </c>
      <c r="M21" s="43" t="s">
        <v>175</v>
      </c>
      <c r="N21" s="25">
        <v>0</v>
      </c>
      <c r="O21" s="25">
        <v>0</v>
      </c>
      <c r="P21" s="22">
        <v>100</v>
      </c>
      <c r="Q21" s="25">
        <v>100015</v>
      </c>
      <c r="R21" s="25">
        <v>0</v>
      </c>
      <c r="S21" s="25">
        <v>0</v>
      </c>
      <c r="T21" s="25">
        <v>0</v>
      </c>
      <c r="U21" s="25" t="s">
        <v>87</v>
      </c>
      <c r="V21" s="25" t="s">
        <v>222</v>
      </c>
    </row>
    <row r="22" spans="1:22" ht="20.100000000000001" customHeight="1" x14ac:dyDescent="0.3">
      <c r="A22" s="26">
        <v>100502</v>
      </c>
      <c r="B22" s="7">
        <v>100502</v>
      </c>
      <c r="C22" s="7" t="s">
        <v>166</v>
      </c>
      <c r="D22" s="7">
        <v>1</v>
      </c>
      <c r="E22" s="7">
        <f>INDEX('!참조_ENUM'!$B$3:$B$81,MATCH(F22,'!참조_ENUM'!$C$3:$C$81,0))</f>
        <v>6</v>
      </c>
      <c r="F22" s="33" t="s">
        <v>171</v>
      </c>
      <c r="G22" s="7">
        <v>0</v>
      </c>
      <c r="H22" s="7">
        <v>1</v>
      </c>
      <c r="I22" s="7">
        <v>0</v>
      </c>
      <c r="J22" s="7">
        <f>INDEX('!참조_ENUM'!$AH$3:$AH$5,MATCH(K22,'!참조_ENUM'!$AI$3:$AI$5,0))</f>
        <v>2</v>
      </c>
      <c r="K22" s="48" t="s">
        <v>221</v>
      </c>
      <c r="L22" s="4">
        <f>INDEX('!참조_ENUM'!$AD$3:$AD$5,MATCH(M22,'!참조_ENUM'!$AE$3:$AE$5,0))</f>
        <v>0</v>
      </c>
      <c r="M22" s="44" t="s">
        <v>175</v>
      </c>
      <c r="N22" s="4">
        <v>0</v>
      </c>
      <c r="O22" s="4">
        <v>0</v>
      </c>
      <c r="P22" s="7">
        <v>100</v>
      </c>
      <c r="Q22" s="4">
        <v>0</v>
      </c>
      <c r="R22" s="4">
        <v>500005</v>
      </c>
      <c r="S22" s="4">
        <v>0</v>
      </c>
      <c r="T22" s="4">
        <v>0</v>
      </c>
      <c r="U22" s="4" t="s">
        <v>161</v>
      </c>
      <c r="V22" s="4" t="s">
        <v>110</v>
      </c>
    </row>
    <row r="23" spans="1:22" ht="20.100000000000001" customHeight="1" thickBot="1" x14ac:dyDescent="0.35">
      <c r="A23" s="27">
        <v>100503</v>
      </c>
      <c r="B23" s="23">
        <v>100503</v>
      </c>
      <c r="C23" s="23" t="s">
        <v>165</v>
      </c>
      <c r="D23" s="23">
        <v>1</v>
      </c>
      <c r="E23" s="23">
        <f>INDEX('!참조_ENUM'!$B$3:$B$81,MATCH(F23,'!참조_ENUM'!$C$3:$C$81,0))</f>
        <v>6</v>
      </c>
      <c r="F23" s="34" t="s">
        <v>171</v>
      </c>
      <c r="G23" s="23">
        <v>0</v>
      </c>
      <c r="H23" s="23">
        <v>1</v>
      </c>
      <c r="I23" s="23">
        <v>0</v>
      </c>
      <c r="J23" s="23">
        <f>INDEX('!참조_ENUM'!$AH$3:$AH$5,MATCH(K23,'!참조_ENUM'!$AI$3:$AI$5,0))</f>
        <v>2</v>
      </c>
      <c r="K23" s="49" t="s">
        <v>221</v>
      </c>
      <c r="L23" s="28">
        <f>INDEX('!참조_ENUM'!$AD$3:$AD$5,MATCH(M23,'!참조_ENUM'!$AE$3:$AE$5,0))</f>
        <v>2</v>
      </c>
      <c r="M23" s="45" t="s">
        <v>237</v>
      </c>
      <c r="N23" s="28">
        <v>0</v>
      </c>
      <c r="O23" s="28">
        <v>10</v>
      </c>
      <c r="P23" s="23" t="s">
        <v>91</v>
      </c>
      <c r="Q23" s="28">
        <v>100017</v>
      </c>
      <c r="R23" s="28">
        <v>0</v>
      </c>
      <c r="S23" s="28">
        <v>100018</v>
      </c>
      <c r="T23" s="28">
        <v>0</v>
      </c>
      <c r="U23" s="28" t="s">
        <v>87</v>
      </c>
      <c r="V23" s="28"/>
    </row>
  </sheetData>
  <phoneticPr fontId="1" type="noConversion"/>
  <dataValidations count="1">
    <dataValidation type="list" allowBlank="1" showInputMessage="1" showErrorMessage="1" sqref="U5:U23" xr:uid="{2DD0F759-8109-4C06-B32A-4A939427AE80}">
      <formula1>"hit,shoot,buff,debuff,heal"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A7FC9F6-0204-4C88-A1F3-F45CC3ECCE6D}">
          <x14:formula1>
            <xm:f>'!참조_ENUM'!$N$3:$N$4</xm:f>
          </x14:formula1>
          <xm:sqref>D5:D23</xm:sqref>
        </x14:dataValidation>
        <x14:dataValidation type="list" allowBlank="1" showInputMessage="1" showErrorMessage="1" xr:uid="{3C5E7B1E-7CC4-44B0-8D75-0C9339872AAA}">
          <x14:formula1>
            <xm:f>'!참조_ENUM'!$C$3:$C$81</xm:f>
          </x14:formula1>
          <xm:sqref>F5:F23</xm:sqref>
        </x14:dataValidation>
        <x14:dataValidation type="list" allowBlank="1" showInputMessage="1" showErrorMessage="1" xr:uid="{CCA26A4F-AAA4-42EE-83AD-525EA6D6296B}">
          <x14:formula1>
            <xm:f>'!참조_ENUM'!$AI$3:$AI$5</xm:f>
          </x14:formula1>
          <xm:sqref>K5:K23</xm:sqref>
        </x14:dataValidation>
        <x14:dataValidation type="list" allowBlank="1" showInputMessage="1" showErrorMessage="1" xr:uid="{FDB6A3EA-EAEE-457D-B407-66804FFC466E}">
          <x14:formula1>
            <xm:f>'!참조_ENUM'!$AE$3:$AE$5</xm:f>
          </x14:formula1>
          <xm:sqref>M5:M23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D63B1-FF99-405E-A3D0-90C5E747D8DE}">
  <dimension ref="A1:H23"/>
  <sheetViews>
    <sheetView workbookViewId="0">
      <selection activeCell="A8" sqref="A8"/>
    </sheetView>
  </sheetViews>
  <sheetFormatPr defaultRowHeight="16.5" x14ac:dyDescent="0.3"/>
  <cols>
    <col min="1" max="1" width="26.125" bestFit="1" customWidth="1"/>
    <col min="2" max="3" width="26.125" customWidth="1"/>
    <col min="4" max="4" width="22.375" customWidth="1"/>
    <col min="5" max="5" width="45.25" customWidth="1"/>
    <col min="6" max="6" width="7.375" bestFit="1" customWidth="1"/>
    <col min="8" max="8" width="67.5" bestFit="1" customWidth="1"/>
  </cols>
  <sheetData>
    <row r="1" spans="1:8" x14ac:dyDescent="0.3">
      <c r="A1" t="s">
        <v>49</v>
      </c>
      <c r="B1" s="6"/>
      <c r="C1" s="6"/>
    </row>
    <row r="2" spans="1:8" x14ac:dyDescent="0.3">
      <c r="A2" s="1" t="s">
        <v>53</v>
      </c>
      <c r="B2" s="1" t="s">
        <v>74</v>
      </c>
      <c r="C2" s="1" t="s">
        <v>75</v>
      </c>
      <c r="D2" s="1" t="s">
        <v>31</v>
      </c>
      <c r="E2" s="1" t="s">
        <v>34</v>
      </c>
      <c r="F2" s="1" t="s">
        <v>41</v>
      </c>
      <c r="G2" s="1" t="s">
        <v>36</v>
      </c>
      <c r="H2" s="1" t="s">
        <v>88</v>
      </c>
    </row>
    <row r="3" spans="1:8" ht="33" x14ac:dyDescent="0.3">
      <c r="A3" s="11" t="s">
        <v>0</v>
      </c>
      <c r="B3" s="11" t="s">
        <v>76</v>
      </c>
      <c r="C3" s="11" t="s">
        <v>4</v>
      </c>
      <c r="D3" s="11" t="s">
        <v>32</v>
      </c>
      <c r="E3" s="11" t="s">
        <v>4</v>
      </c>
      <c r="F3" s="2" t="s">
        <v>0</v>
      </c>
      <c r="G3" s="11" t="s">
        <v>8</v>
      </c>
      <c r="H3" s="11" t="s">
        <v>4</v>
      </c>
    </row>
    <row r="4" spans="1:8" ht="17.25" thickBot="1" x14ac:dyDescent="0.35">
      <c r="A4" s="20" t="s">
        <v>50</v>
      </c>
      <c r="B4" s="20" t="s">
        <v>77</v>
      </c>
      <c r="C4" s="20" t="s">
        <v>78</v>
      </c>
      <c r="D4" s="20" t="s">
        <v>33</v>
      </c>
      <c r="E4" s="20" t="s">
        <v>35</v>
      </c>
      <c r="F4" s="20" t="s">
        <v>42</v>
      </c>
      <c r="G4" s="20" t="s">
        <v>37</v>
      </c>
      <c r="H4" s="20" t="s">
        <v>89</v>
      </c>
    </row>
    <row r="5" spans="1:8" x14ac:dyDescent="0.3">
      <c r="A5" s="24">
        <v>100001</v>
      </c>
      <c r="B5" s="22">
        <f>INDEX('!참조_ENUM'!$R$3:$R$5,MATCH(C5,'!참조_ENUM'!$S$3:$S$5,0))</f>
        <v>1</v>
      </c>
      <c r="C5" s="32" t="s">
        <v>176</v>
      </c>
      <c r="D5" s="22">
        <f>INDEX('!참조_ENUM'!$F$3:$F$13,MATCH(E5,'!참조_ENUM'!$G$3:$G$13,0))</f>
        <v>101</v>
      </c>
      <c r="E5" s="32" t="s">
        <v>178</v>
      </c>
      <c r="F5" s="25">
        <v>0</v>
      </c>
      <c r="G5" s="22">
        <v>1</v>
      </c>
      <c r="H5" s="25" t="s">
        <v>210</v>
      </c>
    </row>
    <row r="6" spans="1:8" x14ac:dyDescent="0.3">
      <c r="A6" s="26">
        <v>100002</v>
      </c>
      <c r="B6" s="7">
        <f>INDEX('!참조_ENUM'!$R$3:$R$5,MATCH(C6,'!참조_ENUM'!$S$3:$S$5,0))</f>
        <v>2</v>
      </c>
      <c r="C6" s="33" t="s">
        <v>177</v>
      </c>
      <c r="D6" s="7">
        <f>INDEX('!참조_ENUM'!$F$3:$F$13,MATCH(E6,'!참조_ENUM'!$G$3:$G$13,0))</f>
        <v>300</v>
      </c>
      <c r="E6" s="33" t="s">
        <v>179</v>
      </c>
      <c r="F6" s="4">
        <v>0</v>
      </c>
      <c r="G6" s="7">
        <v>0.1</v>
      </c>
      <c r="H6" s="4" t="s">
        <v>211</v>
      </c>
    </row>
    <row r="7" spans="1:8" ht="17.25" thickBot="1" x14ac:dyDescent="0.35">
      <c r="A7" s="27">
        <v>100003</v>
      </c>
      <c r="B7" s="23">
        <f>INDEX('!참조_ENUM'!$R$3:$R$5,MATCH(C7,'!참조_ENUM'!$S$3:$S$5,0))</f>
        <v>1</v>
      </c>
      <c r="C7" s="34" t="s">
        <v>176</v>
      </c>
      <c r="D7" s="23">
        <f>INDEX('!참조_ENUM'!$F$3:$F$13,MATCH(E7,'!참조_ENUM'!$G$3:$G$13,0))</f>
        <v>101</v>
      </c>
      <c r="E7" s="34" t="s">
        <v>178</v>
      </c>
      <c r="F7" s="28">
        <v>0</v>
      </c>
      <c r="G7" s="23">
        <v>1.2</v>
      </c>
      <c r="H7" s="28" t="s">
        <v>212</v>
      </c>
    </row>
    <row r="8" spans="1:8" x14ac:dyDescent="0.3">
      <c r="A8" s="26">
        <v>100102</v>
      </c>
      <c r="B8" s="7">
        <f>INDEX('!참조_ENUM'!$R$3:$R$5,MATCH(C8,'!참조_ENUM'!$S$3:$S$5,0))</f>
        <v>2</v>
      </c>
      <c r="C8" s="33" t="s">
        <v>177</v>
      </c>
      <c r="D8" s="7">
        <f>INDEX('!참조_ENUM'!$F$3:$F$13,MATCH(E8,'!참조_ENUM'!$G$3:$G$13,0))</f>
        <v>300</v>
      </c>
      <c r="E8" s="33" t="s">
        <v>179</v>
      </c>
      <c r="F8" s="4">
        <v>0</v>
      </c>
      <c r="G8" s="7">
        <v>0.2</v>
      </c>
      <c r="H8" s="4" t="s">
        <v>211</v>
      </c>
    </row>
    <row r="9" spans="1:8" x14ac:dyDescent="0.3">
      <c r="A9" s="39">
        <v>100004</v>
      </c>
      <c r="B9" s="40">
        <f>INDEX('!참조_ENUM'!$R$3:$R$5,MATCH(C9,'!참조_ENUM'!$S$3:$S$5,0))</f>
        <v>1</v>
      </c>
      <c r="C9" s="41" t="s">
        <v>176</v>
      </c>
      <c r="D9" s="40">
        <f>INDEX('!참조_ENUM'!$F$3:$F$13,MATCH(E9,'!참조_ENUM'!$G$3:$G$13,0))</f>
        <v>101</v>
      </c>
      <c r="E9" s="41" t="s">
        <v>178</v>
      </c>
      <c r="F9" s="42">
        <v>0</v>
      </c>
      <c r="G9" s="40">
        <v>1</v>
      </c>
      <c r="H9" s="42" t="s">
        <v>101</v>
      </c>
    </row>
    <row r="10" spans="1:8" x14ac:dyDescent="0.3">
      <c r="A10" s="26">
        <v>100005</v>
      </c>
      <c r="B10" s="7">
        <f>INDEX('!참조_ENUM'!$R$3:$R$5,MATCH(C10,'!참조_ENUM'!$S$3:$S$5,0))</f>
        <v>1</v>
      </c>
      <c r="C10" s="33" t="s">
        <v>176</v>
      </c>
      <c r="D10" s="7">
        <f>INDEX('!참조_ENUM'!$F$3:$F$13,MATCH(E10,'!참조_ENUM'!$G$3:$G$13,0))</f>
        <v>101</v>
      </c>
      <c r="E10" s="33" t="s">
        <v>178</v>
      </c>
      <c r="F10" s="4">
        <v>0</v>
      </c>
      <c r="G10" s="7">
        <v>1.1000000000000001</v>
      </c>
      <c r="H10" s="4" t="s">
        <v>101</v>
      </c>
    </row>
    <row r="11" spans="1:8" ht="17.25" thickBot="1" x14ac:dyDescent="0.35">
      <c r="A11" s="27">
        <v>100006</v>
      </c>
      <c r="B11" s="23">
        <f>INDEX('!참조_ENUM'!$R$3:$R$5,MATCH(C11,'!참조_ENUM'!$S$3:$S$5,0))</f>
        <v>1</v>
      </c>
      <c r="C11" s="34" t="s">
        <v>176</v>
      </c>
      <c r="D11" s="23">
        <f>INDEX('!참조_ENUM'!$F$3:$F$13,MATCH(E11,'!참조_ENUM'!$G$3:$G$13,0))</f>
        <v>101</v>
      </c>
      <c r="E11" s="34" t="s">
        <v>178</v>
      </c>
      <c r="F11" s="28">
        <v>0</v>
      </c>
      <c r="G11" s="23">
        <v>1.3</v>
      </c>
      <c r="H11" s="28" t="s">
        <v>101</v>
      </c>
    </row>
    <row r="12" spans="1:8" x14ac:dyDescent="0.3">
      <c r="A12" s="24">
        <v>100007</v>
      </c>
      <c r="B12" s="22">
        <f>INDEX('!참조_ENUM'!$R$3:$R$5,MATCH(C12,'!참조_ENUM'!$S$3:$S$5,0))</f>
        <v>1</v>
      </c>
      <c r="C12" s="32" t="s">
        <v>176</v>
      </c>
      <c r="D12" s="22">
        <f>INDEX('!참조_ENUM'!$F$3:$F$13,MATCH(E12,'!참조_ENUM'!$G$3:$G$13,0))</f>
        <v>101</v>
      </c>
      <c r="E12" s="32" t="s">
        <v>178</v>
      </c>
      <c r="F12" s="25">
        <v>0</v>
      </c>
      <c r="G12" s="22">
        <v>1</v>
      </c>
      <c r="H12" s="25" t="s">
        <v>101</v>
      </c>
    </row>
    <row r="13" spans="1:8" x14ac:dyDescent="0.3">
      <c r="A13" s="26">
        <v>100008</v>
      </c>
      <c r="B13" s="7">
        <f>INDEX('!참조_ENUM'!$R$3:$R$5,MATCH(C13,'!참조_ENUM'!$S$3:$S$5,0))</f>
        <v>1</v>
      </c>
      <c r="C13" s="33" t="s">
        <v>176</v>
      </c>
      <c r="D13" s="7">
        <f>INDEX('!참조_ENUM'!$F$3:$F$13,MATCH(E13,'!참조_ENUM'!$G$3:$G$13,0))</f>
        <v>101</v>
      </c>
      <c r="E13" s="33" t="s">
        <v>178</v>
      </c>
      <c r="F13" s="4">
        <v>0</v>
      </c>
      <c r="G13" s="7">
        <v>1.2</v>
      </c>
      <c r="H13" s="4" t="s">
        <v>101</v>
      </c>
    </row>
    <row r="14" spans="1:8" ht="17.25" thickBot="1" x14ac:dyDescent="0.35">
      <c r="A14" s="31">
        <v>100009</v>
      </c>
      <c r="B14" s="29">
        <f>INDEX('!참조_ENUM'!$R$3:$R$5,MATCH(C14,'!참조_ENUM'!$S$3:$S$5,0))</f>
        <v>1</v>
      </c>
      <c r="C14" s="35" t="s">
        <v>176</v>
      </c>
      <c r="D14" s="29">
        <f>INDEX('!참조_ENUM'!$F$3:$F$13,MATCH(E14,'!참조_ENUM'!$G$3:$G$13,0))</f>
        <v>101</v>
      </c>
      <c r="E14" s="35" t="s">
        <v>178</v>
      </c>
      <c r="F14" s="30">
        <v>0</v>
      </c>
      <c r="G14" s="29">
        <v>0.8</v>
      </c>
      <c r="H14" s="30" t="s">
        <v>160</v>
      </c>
    </row>
    <row r="15" spans="1:8" x14ac:dyDescent="0.3">
      <c r="A15" s="24">
        <v>100010</v>
      </c>
      <c r="B15" s="22">
        <f>INDEX('!참조_ENUM'!$R$3:$R$5,MATCH(C15,'!참조_ENUM'!$S$3:$S$5,0))</f>
        <v>1</v>
      </c>
      <c r="C15" s="32" t="s">
        <v>176</v>
      </c>
      <c r="D15" s="22">
        <f>INDEX('!참조_ENUM'!$F$3:$F$13,MATCH(E15,'!참조_ENUM'!$G$3:$G$13,0))</f>
        <v>101</v>
      </c>
      <c r="E15" s="32" t="s">
        <v>178</v>
      </c>
      <c r="F15" s="25">
        <v>0</v>
      </c>
      <c r="G15" s="22">
        <v>1</v>
      </c>
      <c r="H15" s="25" t="s">
        <v>101</v>
      </c>
    </row>
    <row r="16" spans="1:8" ht="17.25" thickBot="1" x14ac:dyDescent="0.35">
      <c r="A16" s="31">
        <v>100011</v>
      </c>
      <c r="B16" s="29">
        <f>INDEX('!참조_ENUM'!$R$3:$R$5,MATCH(C16,'!참조_ENUM'!$S$3:$S$5,0))</f>
        <v>1</v>
      </c>
      <c r="C16" s="35" t="s">
        <v>176</v>
      </c>
      <c r="D16" s="29">
        <f>INDEX('!참조_ENUM'!$F$3:$F$13,MATCH(E16,'!참조_ENUM'!$G$3:$G$13,0))</f>
        <v>101</v>
      </c>
      <c r="E16" s="35" t="s">
        <v>178</v>
      </c>
      <c r="F16" s="30">
        <v>0</v>
      </c>
      <c r="G16" s="29">
        <v>1.2</v>
      </c>
      <c r="H16" s="30" t="s">
        <v>101</v>
      </c>
    </row>
    <row r="17" spans="1:8" x14ac:dyDescent="0.3">
      <c r="A17" s="24">
        <v>100012</v>
      </c>
      <c r="B17" s="22">
        <f>INDEX('!참조_ENUM'!$R$3:$R$5,MATCH(C17,'!참조_ENUM'!$S$3:$S$5,0))</f>
        <v>1</v>
      </c>
      <c r="C17" s="32" t="s">
        <v>176</v>
      </c>
      <c r="D17" s="22">
        <f>INDEX('!참조_ENUM'!$F$3:$F$13,MATCH(E17,'!참조_ENUM'!$G$3:$G$13,0))</f>
        <v>101</v>
      </c>
      <c r="E17" s="32" t="s">
        <v>178</v>
      </c>
      <c r="F17" s="25">
        <v>0</v>
      </c>
      <c r="G17" s="22">
        <v>1</v>
      </c>
      <c r="H17" s="25" t="s">
        <v>101</v>
      </c>
    </row>
    <row r="18" spans="1:8" x14ac:dyDescent="0.3">
      <c r="A18" s="26">
        <v>100013</v>
      </c>
      <c r="B18" s="7">
        <f>INDEX('!참조_ENUM'!$R$3:$R$5,MATCH(C18,'!참조_ENUM'!$S$3:$S$5,0))</f>
        <v>2</v>
      </c>
      <c r="C18" s="33" t="s">
        <v>177</v>
      </c>
      <c r="D18" s="7">
        <f>INDEX('!참조_ENUM'!$F$3:$F$13,MATCH(E18,'!참조_ENUM'!$G$3:$G$13,0))</f>
        <v>300</v>
      </c>
      <c r="E18" s="33" t="s">
        <v>179</v>
      </c>
      <c r="F18" s="4">
        <v>0</v>
      </c>
      <c r="G18" s="7">
        <v>0.3</v>
      </c>
      <c r="H18" s="4" t="s">
        <v>102</v>
      </c>
    </row>
    <row r="19" spans="1:8" ht="17.25" thickBot="1" x14ac:dyDescent="0.35">
      <c r="A19" s="27">
        <v>100014</v>
      </c>
      <c r="B19" s="23">
        <f>INDEX('!참조_ENUM'!$R$3:$R$5,MATCH(C19,'!참조_ENUM'!$S$3:$S$5,0))</f>
        <v>1</v>
      </c>
      <c r="C19" s="34" t="s">
        <v>176</v>
      </c>
      <c r="D19" s="23">
        <f>INDEX('!참조_ENUM'!$F$3:$F$13,MATCH(E19,'!참조_ENUM'!$G$3:$G$13,0))</f>
        <v>101</v>
      </c>
      <c r="E19" s="34" t="s">
        <v>178</v>
      </c>
      <c r="F19" s="28">
        <v>0</v>
      </c>
      <c r="G19" s="23">
        <v>1.2</v>
      </c>
      <c r="H19" s="28" t="s">
        <v>101</v>
      </c>
    </row>
    <row r="20" spans="1:8" x14ac:dyDescent="0.3">
      <c r="A20" s="39">
        <v>100015</v>
      </c>
      <c r="B20" s="40">
        <f>INDEX('!참조_ENUM'!$R$3:$R$5,MATCH(C20,'!참조_ENUM'!$S$3:$S$5,0))</f>
        <v>1</v>
      </c>
      <c r="C20" s="41" t="s">
        <v>176</v>
      </c>
      <c r="D20" s="40">
        <f>INDEX('!참조_ENUM'!$F$3:$F$13,MATCH(E20,'!참조_ENUM'!$G$3:$G$13,0))</f>
        <v>101</v>
      </c>
      <c r="E20" s="41" t="s">
        <v>178</v>
      </c>
      <c r="F20" s="42">
        <v>0</v>
      </c>
      <c r="G20" s="40">
        <v>1</v>
      </c>
      <c r="H20" s="42" t="s">
        <v>101</v>
      </c>
    </row>
    <row r="21" spans="1:8" ht="17.25" thickBot="1" x14ac:dyDescent="0.35">
      <c r="A21" s="27">
        <v>100016</v>
      </c>
      <c r="B21" s="23">
        <f>INDEX('!참조_ENUM'!$R$3:$R$5,MATCH(C21,'!참조_ENUM'!$S$3:$S$5,0))</f>
        <v>1</v>
      </c>
      <c r="C21" s="34" t="s">
        <v>176</v>
      </c>
      <c r="D21" s="23">
        <f>INDEX('!참조_ENUM'!$F$3:$F$13,MATCH(E21,'!참조_ENUM'!$G$3:$G$13,0))</f>
        <v>101</v>
      </c>
      <c r="E21" s="34" t="s">
        <v>178</v>
      </c>
      <c r="F21" s="28">
        <v>0</v>
      </c>
      <c r="G21" s="23">
        <v>1.2</v>
      </c>
      <c r="H21" s="28" t="s">
        <v>101</v>
      </c>
    </row>
    <row r="22" spans="1:8" ht="17.25" thickBot="1" x14ac:dyDescent="0.35">
      <c r="A22" s="27">
        <v>100017</v>
      </c>
      <c r="B22" s="23">
        <f>INDEX('!참조_ENUM'!$R$3:$R$5,MATCH(C22,'!참조_ENUM'!$S$3:$S$5,0))</f>
        <v>1</v>
      </c>
      <c r="C22" s="34" t="s">
        <v>176</v>
      </c>
      <c r="D22" s="23">
        <f>INDEX('!참조_ENUM'!$F$3:$F$13,MATCH(E22,'!참조_ENUM'!$G$3:$G$13,0))</f>
        <v>101</v>
      </c>
      <c r="E22" s="34" t="s">
        <v>178</v>
      </c>
      <c r="F22" s="28">
        <v>0</v>
      </c>
      <c r="G22" s="23">
        <v>1.3</v>
      </c>
      <c r="H22" s="28" t="s">
        <v>154</v>
      </c>
    </row>
    <row r="23" spans="1:8" ht="17.25" thickBot="1" x14ac:dyDescent="0.35">
      <c r="A23" s="27">
        <v>100018</v>
      </c>
      <c r="B23" s="23">
        <f>INDEX('!참조_ENUM'!$R$3:$R$5,MATCH(C23,'!참조_ENUM'!$S$3:$S$5,0))</f>
        <v>1</v>
      </c>
      <c r="C23" s="34" t="s">
        <v>176</v>
      </c>
      <c r="D23" s="23">
        <f>INDEX('!참조_ENUM'!$F$3:$F$13,MATCH(E23,'!참조_ENUM'!$G$3:$G$13,0))</f>
        <v>101</v>
      </c>
      <c r="E23" s="34" t="s">
        <v>178</v>
      </c>
      <c r="F23" s="28">
        <v>0</v>
      </c>
      <c r="G23" s="23">
        <v>1.3</v>
      </c>
      <c r="H23" s="28" t="s">
        <v>101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18B30A2-C6FB-47B8-BED5-149002997F3A}">
          <x14:formula1>
            <xm:f>'!참조_ENUM'!$S$3:$S$5</xm:f>
          </x14:formula1>
          <xm:sqref>C5:C23</xm:sqref>
        </x14:dataValidation>
        <x14:dataValidation type="list" allowBlank="1" showInputMessage="1" showErrorMessage="1" xr:uid="{B09C3E93-8AD6-415C-8AC6-F2BA65FB1FD4}">
          <x14:formula1>
            <xm:f>'!참조_ENUM'!$G$3:$G$13</xm:f>
          </x14:formula1>
          <xm:sqref>E5:E23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5B499-5762-4179-9193-75E156FB948B}">
  <dimension ref="A1:Q11"/>
  <sheetViews>
    <sheetView topLeftCell="H1" workbookViewId="0">
      <selection activeCell="Q1" sqref="Q1:Q1048576"/>
    </sheetView>
  </sheetViews>
  <sheetFormatPr defaultRowHeight="16.5" x14ac:dyDescent="0.3"/>
  <cols>
    <col min="1" max="1" width="18.625" customWidth="1"/>
    <col min="2" max="2" width="19.5" customWidth="1"/>
    <col min="3" max="3" width="19.75" customWidth="1"/>
    <col min="4" max="4" width="20.75" customWidth="1"/>
    <col min="5" max="5" width="17.5" bestFit="1" customWidth="1"/>
    <col min="6" max="7" width="9.875" bestFit="1" customWidth="1"/>
    <col min="8" max="10" width="16.875" customWidth="1"/>
    <col min="11" max="11" width="21" customWidth="1"/>
    <col min="12" max="12" width="43.75" customWidth="1"/>
    <col min="16" max="16" width="78.875" bestFit="1" customWidth="1"/>
  </cols>
  <sheetData>
    <row r="1" spans="1:17" x14ac:dyDescent="0.3">
      <c r="A1" t="s">
        <v>51</v>
      </c>
      <c r="B1" s="6"/>
      <c r="C1" s="6"/>
    </row>
    <row r="2" spans="1:17" x14ac:dyDescent="0.3">
      <c r="A2" s="1" t="s">
        <v>54</v>
      </c>
      <c r="B2" s="1" t="s">
        <v>64</v>
      </c>
      <c r="C2" s="1" t="s">
        <v>65</v>
      </c>
      <c r="D2" s="1" t="s">
        <v>55</v>
      </c>
      <c r="E2" s="1" t="s">
        <v>58</v>
      </c>
      <c r="F2" s="1" t="s">
        <v>60</v>
      </c>
      <c r="G2" s="1" t="s">
        <v>61</v>
      </c>
      <c r="H2" s="1" t="s">
        <v>93</v>
      </c>
      <c r="I2" s="1" t="s">
        <v>95</v>
      </c>
      <c r="J2" s="1" t="s">
        <v>94</v>
      </c>
      <c r="K2" s="1" t="s">
        <v>31</v>
      </c>
      <c r="L2" s="1" t="s">
        <v>34</v>
      </c>
      <c r="M2" s="1" t="s">
        <v>41</v>
      </c>
      <c r="N2" s="1" t="s">
        <v>36</v>
      </c>
      <c r="O2" s="1" t="s">
        <v>81</v>
      </c>
      <c r="P2" s="1" t="s">
        <v>88</v>
      </c>
      <c r="Q2" s="15" t="s">
        <v>103</v>
      </c>
    </row>
    <row r="3" spans="1:17" ht="33" x14ac:dyDescent="0.3">
      <c r="A3" s="11" t="s">
        <v>0</v>
      </c>
      <c r="B3" s="11" t="s">
        <v>66</v>
      </c>
      <c r="C3" s="11" t="s">
        <v>4</v>
      </c>
      <c r="D3" s="11" t="s">
        <v>57</v>
      </c>
      <c r="E3" s="11" t="s">
        <v>4</v>
      </c>
      <c r="F3" s="11" t="s">
        <v>8</v>
      </c>
      <c r="G3" s="11" t="s">
        <v>0</v>
      </c>
      <c r="H3" s="11" t="s">
        <v>71</v>
      </c>
      <c r="I3" s="11" t="s">
        <v>8</v>
      </c>
      <c r="J3" s="11" t="s">
        <v>71</v>
      </c>
      <c r="K3" s="11" t="s">
        <v>32</v>
      </c>
      <c r="L3" s="11" t="s">
        <v>4</v>
      </c>
      <c r="M3" s="2" t="s">
        <v>0</v>
      </c>
      <c r="N3" s="11" t="s">
        <v>8</v>
      </c>
      <c r="O3" s="11" t="s">
        <v>8</v>
      </c>
      <c r="P3" s="11" t="s">
        <v>4</v>
      </c>
      <c r="Q3" s="16" t="s">
        <v>9</v>
      </c>
    </row>
    <row r="4" spans="1:17" x14ac:dyDescent="0.3">
      <c r="A4" s="3" t="s">
        <v>52</v>
      </c>
      <c r="B4" s="3" t="s">
        <v>67</v>
      </c>
      <c r="C4" s="3" t="s">
        <v>68</v>
      </c>
      <c r="D4" s="3" t="s">
        <v>56</v>
      </c>
      <c r="E4" s="3" t="s">
        <v>59</v>
      </c>
      <c r="F4" s="3" t="s">
        <v>62</v>
      </c>
      <c r="G4" s="3" t="s">
        <v>63</v>
      </c>
      <c r="H4" s="3" t="s">
        <v>97</v>
      </c>
      <c r="I4" s="3" t="s">
        <v>96</v>
      </c>
      <c r="J4" s="3" t="s">
        <v>98</v>
      </c>
      <c r="K4" s="3" t="s">
        <v>33</v>
      </c>
      <c r="L4" s="3" t="s">
        <v>35</v>
      </c>
      <c r="M4" s="3" t="s">
        <v>42</v>
      </c>
      <c r="N4" s="3" t="s">
        <v>37</v>
      </c>
      <c r="O4" s="3" t="s">
        <v>82</v>
      </c>
      <c r="P4" s="3" t="s">
        <v>89</v>
      </c>
      <c r="Q4" s="17" t="s">
        <v>104</v>
      </c>
    </row>
    <row r="5" spans="1:17" x14ac:dyDescent="0.3">
      <c r="A5" s="7">
        <v>500001</v>
      </c>
      <c r="B5" s="7">
        <f>INDEX('!참조_ENUM'!$V$3:$V$13,MATCH(C5,'!참조_ENUM'!$W$3:$W$13,0))</f>
        <v>1</v>
      </c>
      <c r="C5" s="33" t="s">
        <v>180</v>
      </c>
      <c r="D5" s="4">
        <f>INDEX('!참조_ENUM'!$Z$3:$Z$6,MATCH(E5,'!참조_ENUM'!$AA$3:$AA$6,0))</f>
        <v>2</v>
      </c>
      <c r="E5" s="33" t="s">
        <v>186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7">
        <f>INDEX('!참조_ENUM'!$F$3:$F$13,MATCH(L5,'!참조_ENUM'!$G$3:$G$13,0))</f>
        <v>900</v>
      </c>
      <c r="L5" s="33" t="s">
        <v>188</v>
      </c>
      <c r="M5" s="4">
        <v>0</v>
      </c>
      <c r="N5" s="7">
        <v>0.5</v>
      </c>
      <c r="O5" s="4">
        <v>10000</v>
      </c>
      <c r="P5" s="4" t="s">
        <v>105</v>
      </c>
      <c r="Q5" s="4" t="b">
        <v>0</v>
      </c>
    </row>
    <row r="6" spans="1:17" x14ac:dyDescent="0.3">
      <c r="A6" s="7">
        <v>500002</v>
      </c>
      <c r="B6" s="7">
        <f>INDEX('!참조_ENUM'!$V$3:$V$13,MATCH(C6,'!참조_ENUM'!$W$3:$W$13,0))</f>
        <v>106</v>
      </c>
      <c r="C6" s="33" t="s">
        <v>181</v>
      </c>
      <c r="D6" s="4">
        <f>INDEX('!참조_ENUM'!$Z$3:$Z$6,MATCH(E6,'!참조_ENUM'!$AA$3:$AA$6,0))</f>
        <v>1</v>
      </c>
      <c r="E6" s="33" t="s">
        <v>187</v>
      </c>
      <c r="F6" s="4">
        <v>5</v>
      </c>
      <c r="G6" s="4">
        <v>0</v>
      </c>
      <c r="H6" s="4">
        <v>0</v>
      </c>
      <c r="I6" s="4">
        <v>0</v>
      </c>
      <c r="J6" s="4">
        <v>0</v>
      </c>
      <c r="K6" s="7">
        <f>INDEX('!참조_ENUM'!$F$3:$F$13,MATCH(L6,'!참조_ENUM'!$G$3:$G$13,0))</f>
        <v>101</v>
      </c>
      <c r="L6" s="33" t="s">
        <v>178</v>
      </c>
      <c r="M6" s="4">
        <v>0</v>
      </c>
      <c r="N6" s="7">
        <v>0.2</v>
      </c>
      <c r="O6" s="4">
        <v>10000</v>
      </c>
      <c r="P6" s="4" t="s">
        <v>123</v>
      </c>
      <c r="Q6" s="4" t="b">
        <v>1</v>
      </c>
    </row>
    <row r="7" spans="1:17" x14ac:dyDescent="0.3">
      <c r="A7" s="7">
        <v>500003</v>
      </c>
      <c r="B7" s="7">
        <f>INDEX('!참조_ENUM'!$V$3:$V$13,MATCH(C7,'!참조_ENUM'!$W$3:$W$13,0))</f>
        <v>107</v>
      </c>
      <c r="C7" s="33" t="s">
        <v>182</v>
      </c>
      <c r="D7" s="4">
        <f>INDEX('!참조_ENUM'!$Z$3:$Z$6,MATCH(E7,'!참조_ENUM'!$AA$3:$AA$6,0))</f>
        <v>1</v>
      </c>
      <c r="E7" s="33" t="s">
        <v>187</v>
      </c>
      <c r="F7" s="4">
        <v>5</v>
      </c>
      <c r="G7" s="4">
        <v>0</v>
      </c>
      <c r="H7" s="4">
        <v>0</v>
      </c>
      <c r="I7" s="4">
        <v>0</v>
      </c>
      <c r="J7" s="4">
        <v>0</v>
      </c>
      <c r="K7" s="7">
        <f>INDEX('!참조_ENUM'!$F$3:$F$13,MATCH(L7,'!참조_ENUM'!$G$3:$G$13,0))</f>
        <v>200</v>
      </c>
      <c r="L7" s="33" t="s">
        <v>189</v>
      </c>
      <c r="M7" s="4">
        <v>0</v>
      </c>
      <c r="N7" s="7">
        <v>0.1</v>
      </c>
      <c r="O7" s="4">
        <v>10000</v>
      </c>
      <c r="P7" s="4" t="s">
        <v>124</v>
      </c>
      <c r="Q7" s="4" t="b">
        <v>1</v>
      </c>
    </row>
    <row r="8" spans="1:17" x14ac:dyDescent="0.3">
      <c r="A8" s="7">
        <v>500004</v>
      </c>
      <c r="B8" s="7">
        <f>INDEX('!참조_ENUM'!$V$3:$V$13,MATCH(C8,'!참조_ENUM'!$W$3:$W$13,0))</f>
        <v>106</v>
      </c>
      <c r="C8" s="33" t="s">
        <v>181</v>
      </c>
      <c r="D8" s="4">
        <f>INDEX('!참조_ENUM'!$Z$3:$Z$6,MATCH(E8,'!참조_ENUM'!$AA$3:$AA$6,0))</f>
        <v>1</v>
      </c>
      <c r="E8" s="33" t="s">
        <v>187</v>
      </c>
      <c r="F8" s="4">
        <v>5</v>
      </c>
      <c r="G8" s="4">
        <v>0</v>
      </c>
      <c r="H8" s="4">
        <v>0</v>
      </c>
      <c r="I8" s="4">
        <v>0</v>
      </c>
      <c r="J8" s="4">
        <v>0</v>
      </c>
      <c r="K8" s="7">
        <f>INDEX('!참조_ENUM'!$F$3:$F$13,MATCH(L8,'!참조_ENUM'!$G$3:$G$13,0))</f>
        <v>101</v>
      </c>
      <c r="L8" s="33" t="s">
        <v>178</v>
      </c>
      <c r="M8" s="4">
        <v>0</v>
      </c>
      <c r="N8" s="7">
        <v>0.1</v>
      </c>
      <c r="O8" s="4">
        <v>10000</v>
      </c>
      <c r="P8" s="4" t="s">
        <v>123</v>
      </c>
      <c r="Q8" s="4" t="b">
        <v>1</v>
      </c>
    </row>
    <row r="9" spans="1:17" x14ac:dyDescent="0.3">
      <c r="A9" s="7">
        <v>500005</v>
      </c>
      <c r="B9" s="7">
        <f>INDEX('!참조_ENUM'!$V$3:$V$13,MATCH(C9,'!참조_ENUM'!$W$3:$W$13,0))</f>
        <v>108</v>
      </c>
      <c r="C9" s="33" t="s">
        <v>183</v>
      </c>
      <c r="D9" s="4">
        <f>INDEX('!참조_ENUM'!$Z$3:$Z$6,MATCH(E9,'!참조_ENUM'!$AA$3:$AA$6,0))</f>
        <v>1</v>
      </c>
      <c r="E9" s="33" t="s">
        <v>187</v>
      </c>
      <c r="F9" s="4">
        <v>5</v>
      </c>
      <c r="G9" s="4">
        <v>0</v>
      </c>
      <c r="H9" s="4">
        <v>0</v>
      </c>
      <c r="I9" s="4">
        <v>0</v>
      </c>
      <c r="J9" s="4">
        <v>0</v>
      </c>
      <c r="K9" s="7">
        <f>INDEX('!참조_ENUM'!$F$3:$F$13,MATCH(L9,'!참조_ENUM'!$G$3:$G$13,0))</f>
        <v>101</v>
      </c>
      <c r="L9" s="33" t="s">
        <v>178</v>
      </c>
      <c r="M9" s="4">
        <v>0</v>
      </c>
      <c r="N9" s="7">
        <v>0.15</v>
      </c>
      <c r="O9" s="4">
        <v>5000</v>
      </c>
      <c r="P9" s="4" t="s">
        <v>136</v>
      </c>
      <c r="Q9" s="4" t="b">
        <v>1</v>
      </c>
    </row>
    <row r="10" spans="1:17" x14ac:dyDescent="0.3">
      <c r="A10" s="7">
        <v>500006</v>
      </c>
      <c r="B10" s="7">
        <f>INDEX('!참조_ENUM'!$V$3:$V$13,MATCH(C10,'!참조_ENUM'!$W$3:$W$13,0))</f>
        <v>109</v>
      </c>
      <c r="C10" s="33" t="s">
        <v>184</v>
      </c>
      <c r="D10" s="4">
        <f>INDEX('!참조_ENUM'!$Z$3:$Z$6,MATCH(E10,'!참조_ENUM'!$AA$3:$AA$6,0))</f>
        <v>1</v>
      </c>
      <c r="E10" s="33" t="s">
        <v>187</v>
      </c>
      <c r="F10" s="4">
        <v>5</v>
      </c>
      <c r="G10" s="4">
        <v>0</v>
      </c>
      <c r="H10" s="4">
        <v>0</v>
      </c>
      <c r="I10" s="4">
        <v>0</v>
      </c>
      <c r="J10" s="4">
        <v>0</v>
      </c>
      <c r="K10" s="7">
        <f>INDEX('!참조_ENUM'!$F$3:$F$13,MATCH(L10,'!참조_ENUM'!$G$3:$G$13,0))</f>
        <v>200</v>
      </c>
      <c r="L10" s="33" t="s">
        <v>189</v>
      </c>
      <c r="M10" s="4">
        <v>0</v>
      </c>
      <c r="N10" s="7">
        <v>0.2</v>
      </c>
      <c r="O10" s="4">
        <v>5000</v>
      </c>
      <c r="P10" s="4" t="s">
        <v>162</v>
      </c>
      <c r="Q10" s="4" t="b">
        <v>1</v>
      </c>
    </row>
    <row r="11" spans="1:17" x14ac:dyDescent="0.3">
      <c r="A11" s="7">
        <v>500007</v>
      </c>
      <c r="B11" s="7">
        <f>INDEX('!참조_ENUM'!$V$3:$V$13,MATCH(C11,'!참조_ENUM'!$W$3:$W$13,0))</f>
        <v>105</v>
      </c>
      <c r="C11" s="33" t="s">
        <v>185</v>
      </c>
      <c r="D11" s="4">
        <f>INDEX('!참조_ENUM'!$Z$3:$Z$6,MATCH(E11,'!참조_ENUM'!$AA$3:$AA$6,0))</f>
        <v>1</v>
      </c>
      <c r="E11" s="33" t="s">
        <v>187</v>
      </c>
      <c r="F11" s="4">
        <v>3</v>
      </c>
      <c r="G11" s="4">
        <v>0</v>
      </c>
      <c r="H11" s="4">
        <v>0</v>
      </c>
      <c r="I11" s="4">
        <v>0</v>
      </c>
      <c r="J11" s="4">
        <v>100007</v>
      </c>
      <c r="K11" s="7">
        <f>INDEX('!참조_ENUM'!$F$3:$F$13,MATCH(L11,'!참조_ENUM'!$G$3:$G$13,0))</f>
        <v>0</v>
      </c>
      <c r="L11" s="33" t="s">
        <v>175</v>
      </c>
      <c r="M11" s="4">
        <v>0</v>
      </c>
      <c r="N11" s="7">
        <v>0</v>
      </c>
      <c r="O11" s="4">
        <v>3000</v>
      </c>
      <c r="P11" s="4" t="s">
        <v>106</v>
      </c>
      <c r="Q11" s="4" t="b">
        <v>0</v>
      </c>
    </row>
  </sheetData>
  <phoneticPr fontId="1" type="noConversion"/>
  <dataValidations count="1">
    <dataValidation type="list" allowBlank="1" showInputMessage="1" showErrorMessage="1" sqref="Q5:Q11" xr:uid="{07BC0E4E-0AB0-4FFB-BDF5-D6D183214701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B324AAC-5A13-42AC-8334-D62D75A8A806}">
          <x14:formula1>
            <xm:f>'!참조_ENUM'!$W$3:$W$13</xm:f>
          </x14:formula1>
          <xm:sqref>C5:C11</xm:sqref>
        </x14:dataValidation>
        <x14:dataValidation type="list" allowBlank="1" showInputMessage="1" showErrorMessage="1" xr:uid="{60431816-10C9-4AF1-A6F4-776406013C0B}">
          <x14:formula1>
            <xm:f>'!참조_ENUM'!$AA$3:$AA$6</xm:f>
          </x14:formula1>
          <xm:sqref>E5:E11</xm:sqref>
        </x14:dataValidation>
        <x14:dataValidation type="list" allowBlank="1" showInputMessage="1" showErrorMessage="1" xr:uid="{3C81CED5-F6F7-435B-B3F0-BE20EBA1B245}">
          <x14:formula1>
            <xm:f>'!참조_ENUM'!$G$3:$G$13</xm:f>
          </x14:formula1>
          <xm:sqref>L5:L11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pc_skill_group</vt:lpstr>
      <vt:lpstr>pc_skill_data</vt:lpstr>
      <vt:lpstr>pc_skill_onetime</vt:lpstr>
      <vt:lpstr>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2023-11-07T03:40:05Z</dcterms:created>
  <dcterms:modified xsi:type="dcterms:W3CDTF">2024-01-16T07:54:16Z</dcterms:modified>
</cp:coreProperties>
</file>