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78DD332-8CCE-4D6D-AE6A-F013844E9061}" xr6:coauthVersionLast="47" xr6:coauthVersionMax="47" xr10:uidLastSave="{00000000-0000-0000-0000-000000000000}"/>
  <bookViews>
    <workbookView xWindow="3828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21" i="1" l="1"/>
  <c r="F21" i="1"/>
  <c r="G21" i="1"/>
  <c r="E22" i="1"/>
  <c r="F22" i="1"/>
  <c r="G22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B5" i="7" l="1"/>
  <c r="B6" i="7"/>
  <c r="E16" i="5"/>
  <c r="J16" i="3"/>
  <c r="E5" i="5"/>
  <c r="E6" i="5"/>
  <c r="E15" i="5"/>
  <c r="E14" i="5"/>
  <c r="E13" i="5"/>
  <c r="E12" i="5"/>
  <c r="E11" i="5"/>
  <c r="E10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8" i="8" l="1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6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<sst xmlns="http://schemas.openxmlformats.org/spreadsheetml/2006/main" count="384" uniqueCount="189">
  <si>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</si>
  <si>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</si>
  <si>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</si>
  <si>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</si>
  <si>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</si>
  <si>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</si>
  <si>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</si>
  <si>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</si>
  <si>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</si>
  <si>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</si>
  <si>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</si>
  <si>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</si>
  <si>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</si>
  <si>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</si>
  <si>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</si>
  <si>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</si>
  <si>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</si>
  <si>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</si>
  <si>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</si>
  <si>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</si>
  <si>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</si>
  <si>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</si>
  <si>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</si>
  <si>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</si>
  <si>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</si>
  <si>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</si>
  <si>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</si>
  <si>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</si>
  <si>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</si>
  <si>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</si>
  <si>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</si>
  <si>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</si>
  <si>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</si>
  <si>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</si>
  <si>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</si>
  <si>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</si>
  <si>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</si>
  <si>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</si>
  <si>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</si>
  <si>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</si>
  <si>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</si>
  <si>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</si>
  <si>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</si>
  <si>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</si>
  <si>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</si>
  <si>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</si>
  <si>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</si>
  <si>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</si>
  <si>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</si>
  <si>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</si>
  <si>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</si>
  <si>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</si>
  <si>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</si>
  <si>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</si>
  <si>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</si>
  <si>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</si>
  <si>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</si>
  <si>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</si>
  <si>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</si>
  <si>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</si>
  <si>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</si>
  <si>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</si>
  <si>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</si>
  <si>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</si>
  <si>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</si>
  <si>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</si>
  <si>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</si>
  <si>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</si>
  <si>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</si>
  <si>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</si>
  <si>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</si>
  <si>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</si>
  <si>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</si>
  <si>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</si>
  <si>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</si>
  <si>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</si>
  <si>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</si>
  <si>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</si>
  <si>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</si>
  <si>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</si>
  <si>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</si>
  <si>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</si>
  <si>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</si>
  <si>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</si>
  <si>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</si>
  <si>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</si>
  <si>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</si>
  <si>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</si>
  <si>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</si>
  <si>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</si>
  <si>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</si>
  <si>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</si>
  <si>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</si>
  <si>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</si>
  <si>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</si>
  <si>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</si>
  <si>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</si>
  <si>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</si>
  <si>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</si>
  <si>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</si>
  <si>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</si>
  <si>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</si>
  <si>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</si>
  <si>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</si>
  <si>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</si>
  <si>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</si>
  <si>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</si>
  <si>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</si>
  <si>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</si>
  <si>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</si>
  <si>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</si>
  <si>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</si>
  <si>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</si>
  <si>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</si>
  <si>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</si>
  <si>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</si>
  <si>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</si>
  <si>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</si>
  <si>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</si>
  <si>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</si>
  <si>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</si>
  <si>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</si>
  <si>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</si>
  <si>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</si>
  <si>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</si>
  <si>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</si>
  <si>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</si>
  <si>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</si>
  <si>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</si>
  <si>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</si>
  <si>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</si>
  <si>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</si>
  <si>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</si>
  <si>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</si>
  <si>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</si>
  <si>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</si>
  <si>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</si>
  <si>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</si>
  <si>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</si>
  <si>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</si>
  <si>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</si>
  <si>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</si>
  <si>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</si>
  <si>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</si>
  <si>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</si>
  <si>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</si>
  <si>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</si>
  <si>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</si>
  <si>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</si>
  <si>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</si>
  <si>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</si>
  <si>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</si>
  <si>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</si>
  <si>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</si>
  <si>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</si>
  <si>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</si>
  <si>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</si>
  <si>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</si>
  <si>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</si>
  <si>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</si>
  <si>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</si>
  <si>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</si>
  <si>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</si>
  <si>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</si>
  <si>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</si>
  <si>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</si>
  <si>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</si>
  <si>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</si>
  <si>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</si>
  <si>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</si>
  <si>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</si>
  <si>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</si>
  <si>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</si>
  <si>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</si>
  <si>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</si>
  <si>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</si>
  <si>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</si>
  <si>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</si>
  <si>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</si>
  <si>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</si>
  <si>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</si>
  <si>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</si>
  <si>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</si>
  <si>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</si>
  <si>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</si>
  <si>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</si>
  <si>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</si>
  <si>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첫번째 이펙트만 사용</t>
    <phoneticPr fontId="1" type="noConversion"/>
  </si>
  <si>
    <t>is_only_first_effect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</si>
</sst>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A25" workbookViewId="0">
      <selection activeCell="A65" sqref="A65:C6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workbookViewId="0">
      <selection activeCell="C5" sqref="C5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11.875" bestFit="1" customWidth="1"/>
    <col min="10" max="10" width="13" bestFit="1" customWidth="1"/>
    <col min="11" max="11" width="38.625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167</v>
      </c>
      <c r="G2" s="1" t="s">
        <v>30</v>
      </c>
      <c r="H2" s="1" t="s">
        <v>173</v>
      </c>
      <c r="I2" s="1" t="s">
        <v>109</v>
      </c>
      <c r="J2" s="1" t="s">
        <v>70</v>
      </c>
      <c r="K2" s="1" t="s">
        <v>144</v>
      </c>
    </row>
    <row r="3" spans="1:11" x14ac:dyDescent="0.3">
      <c r="A3" s="2" t="s">
        <v>176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175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172</v>
      </c>
      <c r="F4" s="3" t="s">
        <v>168</v>
      </c>
      <c r="G4" s="3" t="s">
        <v>29</v>
      </c>
      <c r="H4" s="3" t="s">
        <v>174</v>
      </c>
      <c r="I4" s="3" t="s">
        <v>110</v>
      </c>
      <c r="J4" s="3" t="s">
        <v>71</v>
      </c>
      <c r="K4" s="3" t="s">
        <v>145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9" t="s">
        <v>169</v>
      </c>
      <c r="G5" s="6" t="s">
        <v>30</v>
      </c>
      <c r="H5" s="30">
        <v>0</v>
      </c>
      <c r="I5" s="27" t="s">
        <v>157</v>
      </c>
      <c r="J5" s="4" t="s">
        <v>148</v>
      </c>
      <c r="K5" s="4" t="s">
        <v>147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151</v>
      </c>
      <c r="D6" s="4">
        <v>2.5</v>
      </c>
      <c r="E6" s="4">
        <f>INDEX('!참조_ENUM'!$AL$3:$AL$8,MATCH(F6,'!참조_ENUM'!$AM$3:$AM$8,0))</f>
        <v>1</v>
      </c>
      <c r="F6" s="29" t="s">
        <v>169</v>
      </c>
      <c r="G6" s="6" t="s">
        <v>30</v>
      </c>
      <c r="H6" s="30">
        <v>0</v>
      </c>
      <c r="I6" s="27" t="s">
        <v>157</v>
      </c>
      <c r="J6" s="4" t="s">
        <v>148</v>
      </c>
      <c r="K6" s="4" t="s">
        <v>152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9" t="s">
        <v>169</v>
      </c>
      <c r="G7" s="6" t="s">
        <v>30</v>
      </c>
      <c r="H7" s="30">
        <v>0</v>
      </c>
      <c r="I7" s="27" t="s">
        <v>157</v>
      </c>
      <c r="J7" s="4" t="s">
        <v>148</v>
      </c>
      <c r="K7" s="4" t="s">
        <v>154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9" t="s">
        <v>169</v>
      </c>
      <c r="G8" s="6" t="s">
        <v>30</v>
      </c>
      <c r="H8" s="30">
        <v>0</v>
      </c>
      <c r="I8" s="27" t="s">
        <v>157</v>
      </c>
      <c r="J8" s="4" t="s">
        <v>148</v>
      </c>
      <c r="K8" s="4"/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9" t="s">
        <v>169</v>
      </c>
      <c r="G9" s="6" t="s">
        <v>30</v>
      </c>
      <c r="H9" s="30">
        <v>0</v>
      </c>
      <c r="I9" s="27" t="s">
        <v>157</v>
      </c>
      <c r="J9" s="4" t="s">
        <v>104</v>
      </c>
      <c r="K9" s="4"/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9" t="s">
        <v>170</v>
      </c>
      <c r="G10" s="6" t="s">
        <v>30</v>
      </c>
      <c r="H10" s="30">
        <v>0</v>
      </c>
      <c r="I10" s="27" t="s">
        <v>157</v>
      </c>
      <c r="J10" s="4" t="s">
        <v>107</v>
      </c>
      <c r="K10" s="4"/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9" t="s">
        <v>169</v>
      </c>
      <c r="G11" s="6" t="s">
        <v>30</v>
      </c>
      <c r="H11" s="30">
        <v>0</v>
      </c>
      <c r="I11" s="27" t="s">
        <v>157</v>
      </c>
      <c r="J11" s="4" t="s">
        <v>104</v>
      </c>
      <c r="K11" s="4"/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9" t="s">
        <v>170</v>
      </c>
      <c r="G12" s="6" t="s">
        <v>30</v>
      </c>
      <c r="H12" s="30">
        <v>0</v>
      </c>
      <c r="I12" s="27" t="s">
        <v>157</v>
      </c>
      <c r="J12" s="4" t="s">
        <v>105</v>
      </c>
      <c r="K12" s="4"/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9" t="s">
        <v>169</v>
      </c>
      <c r="G13" s="6" t="s">
        <v>30</v>
      </c>
      <c r="H13" s="30">
        <v>0</v>
      </c>
      <c r="I13" s="27" t="s">
        <v>157</v>
      </c>
      <c r="J13" s="4" t="s">
        <v>104</v>
      </c>
      <c r="K13" s="4"/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9" t="s">
        <v>170</v>
      </c>
      <c r="G14" s="6" t="s">
        <v>30</v>
      </c>
      <c r="H14" s="30">
        <v>0</v>
      </c>
      <c r="I14" s="27" t="s">
        <v>157</v>
      </c>
      <c r="J14" s="4" t="s">
        <v>105</v>
      </c>
      <c r="K14" s="4"/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9" t="s">
        <v>169</v>
      </c>
      <c r="G15" s="6" t="s">
        <v>30</v>
      </c>
      <c r="H15" s="30">
        <v>0</v>
      </c>
      <c r="I15" s="27" t="s">
        <v>157</v>
      </c>
      <c r="J15" s="4" t="s">
        <v>104</v>
      </c>
      <c r="K15" s="4"/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9" t="s">
        <v>170</v>
      </c>
      <c r="G16" s="6" t="s">
        <v>30</v>
      </c>
      <c r="H16" s="30">
        <v>0</v>
      </c>
      <c r="I16" s="27" t="s">
        <v>157</v>
      </c>
      <c r="J16" s="4" t="s">
        <v>105</v>
      </c>
      <c r="K16" s="4"/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W16"/>
  <sheetViews>
    <sheetView tabSelected="1" topLeftCell="E1" workbookViewId="0">
      <selection activeCell="P10" sqref="P10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6" width="14.375" style="16" customWidth="1"/>
    <col min="17" max="17" width="16.125" style="16" customWidth="1"/>
    <col min="18" max="21" width="13.125" style="16" customWidth="1"/>
    <col min="22" max="22" width="12.5" style="15" bestFit="1" customWidth="1"/>
    <col min="23" max="23" width="70.375" style="15" bestFit="1" customWidth="1"/>
    <col min="24" max="16384" width="9" style="15"/>
  </cols>
  <sheetData>
    <row r="1" spans="1:23" x14ac:dyDescent="0.3">
      <c r="A1" s="15" t="s">
        <v>35</v>
      </c>
    </row>
    <row r="2" spans="1:23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126</v>
      </c>
      <c r="J2" s="17" t="s">
        <v>158</v>
      </c>
      <c r="K2" s="17" t="s">
        <v>159</v>
      </c>
      <c r="L2" s="17" t="s">
        <v>114</v>
      </c>
      <c r="M2" s="17" t="s">
        <v>115</v>
      </c>
      <c r="N2" s="17" t="s">
        <v>116</v>
      </c>
      <c r="O2" s="17" t="s">
        <v>122</v>
      </c>
      <c r="P2" s="17" t="s">
        <v>187</v>
      </c>
      <c r="Q2" s="17" t="s">
        <v>74</v>
      </c>
      <c r="R2" s="17" t="s">
        <v>65</v>
      </c>
      <c r="S2" s="17" t="s">
        <v>66</v>
      </c>
      <c r="T2" s="17" t="s">
        <v>128</v>
      </c>
      <c r="U2" s="17" t="s">
        <v>129</v>
      </c>
      <c r="V2" s="17" t="s">
        <v>76</v>
      </c>
      <c r="W2" s="17" t="s">
        <v>143</v>
      </c>
    </row>
    <row r="3" spans="1:23" ht="49.5" x14ac:dyDescent="0.3">
      <c r="A3" s="18" t="s">
        <v>176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160</v>
      </c>
      <c r="K3" s="18" t="s">
        <v>118</v>
      </c>
      <c r="L3" s="19" t="s">
        <v>117</v>
      </c>
      <c r="M3" s="19" t="s">
        <v>118</v>
      </c>
      <c r="N3" s="19" t="s">
        <v>119</v>
      </c>
      <c r="O3" s="19" t="s">
        <v>123</v>
      </c>
      <c r="P3" s="19" t="s">
        <v>8</v>
      </c>
      <c r="Q3" s="18" t="s">
        <v>67</v>
      </c>
      <c r="R3" s="18" t="s">
        <v>67</v>
      </c>
      <c r="S3" s="18" t="s">
        <v>67</v>
      </c>
      <c r="T3" s="18" t="s">
        <v>130</v>
      </c>
      <c r="U3" s="18" t="s">
        <v>130</v>
      </c>
      <c r="V3" s="18" t="s">
        <v>3</v>
      </c>
      <c r="W3" s="18" t="s">
        <v>3</v>
      </c>
    </row>
    <row r="4" spans="1:23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127</v>
      </c>
      <c r="J4" s="24" t="s">
        <v>161</v>
      </c>
      <c r="K4" s="24" t="s">
        <v>162</v>
      </c>
      <c r="L4" s="24" t="s">
        <v>120</v>
      </c>
      <c r="M4" s="24" t="s">
        <v>121</v>
      </c>
      <c r="N4" s="24" t="s">
        <v>125</v>
      </c>
      <c r="O4" s="24" t="s">
        <v>124</v>
      </c>
      <c r="P4" s="24" t="s">
        <v>188</v>
      </c>
      <c r="Q4" s="24" t="s">
        <v>75</v>
      </c>
      <c r="R4" s="24" t="s">
        <v>68</v>
      </c>
      <c r="S4" s="24" t="s">
        <v>69</v>
      </c>
      <c r="T4" s="24" t="s">
        <v>131</v>
      </c>
      <c r="U4" s="24" t="s">
        <v>132</v>
      </c>
      <c r="V4" s="24" t="s">
        <v>77</v>
      </c>
      <c r="W4" s="24" t="s">
        <v>142</v>
      </c>
    </row>
    <row r="5" spans="1:23" x14ac:dyDescent="0.3">
      <c r="A5" s="25">
        <v>200001</v>
      </c>
      <c r="B5" s="25">
        <v>200001</v>
      </c>
      <c r="C5" s="23" t="s">
        <v>146</v>
      </c>
      <c r="D5" s="25">
        <v>1</v>
      </c>
      <c r="E5" s="23">
        <f>INDEX('!참조_ENUM'!$B$3:$B$64,MATCH(F5,'!참조_ENUM'!$C$3:$C$64,0))</f>
        <v>6</v>
      </c>
      <c r="F5" s="22" t="s">
        <v>139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5" t="b">
        <v>0</v>
      </c>
      <c r="Q5" s="23">
        <v>100</v>
      </c>
      <c r="R5" s="23">
        <v>100001</v>
      </c>
      <c r="S5" s="23">
        <v>0</v>
      </c>
      <c r="T5" s="23">
        <v>0</v>
      </c>
      <c r="U5" s="23">
        <v>0</v>
      </c>
      <c r="V5" s="25" t="s">
        <v>94</v>
      </c>
      <c r="W5" s="25"/>
    </row>
    <row r="6" spans="1:23" x14ac:dyDescent="0.3">
      <c r="A6" s="25">
        <v>200002</v>
      </c>
      <c r="B6" s="25">
        <v>200002</v>
      </c>
      <c r="C6" s="23" t="s">
        <v>149</v>
      </c>
      <c r="D6" s="25">
        <v>1</v>
      </c>
      <c r="E6" s="23">
        <f>INDEX('!참조_ENUM'!$B$3:$B$64,MATCH(F6,'!참조_ENUM'!$C$3:$C$64,0))</f>
        <v>6</v>
      </c>
      <c r="F6" s="22" t="s">
        <v>139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5" t="b">
        <v>0</v>
      </c>
      <c r="Q6" s="23">
        <v>100</v>
      </c>
      <c r="R6" s="23">
        <v>100002</v>
      </c>
      <c r="S6" s="23">
        <v>0</v>
      </c>
      <c r="T6" s="23">
        <v>0</v>
      </c>
      <c r="U6" s="23">
        <v>0</v>
      </c>
      <c r="V6" s="25" t="s">
        <v>94</v>
      </c>
      <c r="W6" s="25"/>
    </row>
    <row r="7" spans="1:23" x14ac:dyDescent="0.3">
      <c r="A7" s="25">
        <v>200003</v>
      </c>
      <c r="B7" s="25">
        <v>200003</v>
      </c>
      <c r="C7" s="23" t="s">
        <v>153</v>
      </c>
      <c r="D7" s="25">
        <v>1</v>
      </c>
      <c r="E7" s="23">
        <f>INDEX('!참조_ENUM'!$B$3:$B$64,MATCH(F7,'!참조_ENUM'!$C$3:$C$64,0))</f>
        <v>6</v>
      </c>
      <c r="F7" s="22" t="s">
        <v>139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163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5" t="b">
        <v>0</v>
      </c>
      <c r="Q7" s="23">
        <v>100</v>
      </c>
      <c r="R7" s="23">
        <v>100003</v>
      </c>
      <c r="S7" s="23">
        <v>0</v>
      </c>
      <c r="T7" s="23">
        <v>0</v>
      </c>
      <c r="U7" s="23">
        <v>0</v>
      </c>
      <c r="V7" s="25" t="s">
        <v>141</v>
      </c>
      <c r="W7" s="25" t="s">
        <v>155</v>
      </c>
    </row>
    <row r="8" spans="1:23" x14ac:dyDescent="0.3">
      <c r="A8" s="25">
        <v>200004</v>
      </c>
      <c r="B8" s="25">
        <v>200004</v>
      </c>
      <c r="C8" s="23" t="s">
        <v>164</v>
      </c>
      <c r="D8" s="25">
        <v>1</v>
      </c>
      <c r="E8" s="23">
        <f>INDEX('!참조_ENUM'!$B$3:$B$64,MATCH(F8,'!참조_ENUM'!$C$3:$C$64,0))</f>
        <v>6</v>
      </c>
      <c r="F8" s="22" t="s">
        <v>139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163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5" t="b">
        <v>0</v>
      </c>
      <c r="Q8" s="23">
        <v>100</v>
      </c>
      <c r="R8" s="23">
        <v>100004</v>
      </c>
      <c r="S8" s="23">
        <v>0</v>
      </c>
      <c r="T8" s="23">
        <v>0</v>
      </c>
      <c r="U8" s="23">
        <v>0</v>
      </c>
      <c r="V8" s="25" t="s">
        <v>141</v>
      </c>
      <c r="W8" s="25" t="s">
        <v>165</v>
      </c>
    </row>
    <row r="9" spans="1:23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INDEX('!참조_ENUM'!$B$3:$B$64,MATCH(F9,'!참조_ENUM'!$C$3:$C$64,0))</f>
        <v>6</v>
      </c>
      <c r="F9" s="22" t="s">
        <v>139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163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5" t="b">
        <v>0</v>
      </c>
      <c r="Q9" s="23">
        <v>100</v>
      </c>
      <c r="R9" s="23">
        <v>100005</v>
      </c>
      <c r="S9" s="23">
        <v>0</v>
      </c>
      <c r="T9" s="23">
        <v>0</v>
      </c>
      <c r="U9" s="23">
        <v>0</v>
      </c>
      <c r="V9" s="25" t="s">
        <v>106</v>
      </c>
      <c r="W9" s="25" t="s">
        <v>111</v>
      </c>
    </row>
    <row r="10" spans="1:23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INDEX('!참조_ENUM'!$B$3:$B$64,MATCH(F10,'!참조_ENUM'!$C$3:$C$64,0))</f>
        <v>6</v>
      </c>
      <c r="F10" s="22" t="s">
        <v>139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163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5" t="b">
        <v>0</v>
      </c>
      <c r="Q10" s="23">
        <v>100</v>
      </c>
      <c r="R10" s="23">
        <v>100006</v>
      </c>
      <c r="S10" s="23">
        <v>0</v>
      </c>
      <c r="T10" s="23">
        <v>0</v>
      </c>
      <c r="U10" s="23">
        <v>0</v>
      </c>
      <c r="V10" s="25" t="s">
        <v>106</v>
      </c>
      <c r="W10" s="25" t="s">
        <v>111</v>
      </c>
    </row>
    <row r="11" spans="1:23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INDEX('!참조_ENUM'!$B$3:$B$64,MATCH(F11,'!참조_ENUM'!$C$3:$C$64,0))</f>
        <v>6</v>
      </c>
      <c r="F11" s="22" t="s">
        <v>139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163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5" t="b">
        <v>0</v>
      </c>
      <c r="Q11" s="23">
        <v>100</v>
      </c>
      <c r="R11" s="23">
        <v>100007</v>
      </c>
      <c r="S11" s="23">
        <v>0</v>
      </c>
      <c r="T11" s="23">
        <v>0</v>
      </c>
      <c r="U11" s="23">
        <v>0</v>
      </c>
      <c r="V11" s="25" t="s">
        <v>106</v>
      </c>
      <c r="W11" s="25" t="s">
        <v>111</v>
      </c>
    </row>
    <row r="12" spans="1:23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INDEX('!참조_ENUM'!$B$3:$B$64,MATCH(F12,'!참조_ENUM'!$C$3:$C$64,0))</f>
        <v>6</v>
      </c>
      <c r="F12" s="22" t="s">
        <v>139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163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5" t="b">
        <v>0</v>
      </c>
      <c r="Q12" s="23">
        <v>100</v>
      </c>
      <c r="R12" s="23">
        <v>100008</v>
      </c>
      <c r="S12" s="23">
        <v>0</v>
      </c>
      <c r="T12" s="23">
        <v>0</v>
      </c>
      <c r="U12" s="23">
        <v>0</v>
      </c>
      <c r="V12" s="25" t="s">
        <v>106</v>
      </c>
      <c r="W12" s="25" t="s">
        <v>111</v>
      </c>
    </row>
    <row r="13" spans="1:23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INDEX('!참조_ENUM'!$B$3:$B$64,MATCH(F13,'!참조_ENUM'!$C$3:$C$64,0))</f>
        <v>6</v>
      </c>
      <c r="F13" s="22" t="s">
        <v>139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163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5" t="b">
        <v>0</v>
      </c>
      <c r="Q13" s="23">
        <v>100</v>
      </c>
      <c r="R13" s="23">
        <v>100009</v>
      </c>
      <c r="S13" s="23">
        <v>0</v>
      </c>
      <c r="T13" s="23">
        <v>0</v>
      </c>
      <c r="U13" s="23">
        <v>0</v>
      </c>
      <c r="V13" s="25" t="s">
        <v>106</v>
      </c>
      <c r="W13" s="25" t="s">
        <v>111</v>
      </c>
    </row>
    <row r="14" spans="1:23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INDEX('!참조_ENUM'!$B$3:$B$64,MATCH(F14,'!참조_ENUM'!$C$3:$C$64,0))</f>
        <v>6</v>
      </c>
      <c r="F14" s="22" t="s">
        <v>139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163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5" t="b">
        <v>0</v>
      </c>
      <c r="Q14" s="23">
        <v>100</v>
      </c>
      <c r="R14" s="23">
        <v>100010</v>
      </c>
      <c r="S14" s="23">
        <v>0</v>
      </c>
      <c r="T14" s="23">
        <v>0</v>
      </c>
      <c r="U14" s="23">
        <v>0</v>
      </c>
      <c r="V14" s="25" t="s">
        <v>106</v>
      </c>
      <c r="W14" s="25" t="s">
        <v>111</v>
      </c>
    </row>
    <row r="15" spans="1:23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INDEX('!참조_ENUM'!$B$3:$B$64,MATCH(F15,'!참조_ENUM'!$C$3:$C$64,0))</f>
        <v>7</v>
      </c>
      <c r="F15" s="22" t="s">
        <v>140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163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5" t="b">
        <v>0</v>
      </c>
      <c r="Q15" s="23">
        <v>100</v>
      </c>
      <c r="R15" s="23">
        <v>100011</v>
      </c>
      <c r="S15" s="23">
        <v>0</v>
      </c>
      <c r="T15" s="23">
        <v>0</v>
      </c>
      <c r="U15" s="23">
        <v>0</v>
      </c>
      <c r="V15" s="25" t="s">
        <v>106</v>
      </c>
      <c r="W15" s="25" t="s">
        <v>111</v>
      </c>
    </row>
    <row r="16" spans="1:23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INDEX('!참조_ENUM'!$B$3:$B$64,MATCH(F16,'!참조_ENUM'!$C$3:$C$64,0))</f>
        <v>7</v>
      </c>
      <c r="F16" s="22" t="s">
        <v>140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163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5" t="b">
        <v>0</v>
      </c>
      <c r="Q16" s="23">
        <v>100</v>
      </c>
      <c r="R16" s="23">
        <v>100012</v>
      </c>
      <c r="S16" s="23">
        <v>0</v>
      </c>
      <c r="T16" s="23">
        <v>0</v>
      </c>
      <c r="U16" s="23">
        <v>0</v>
      </c>
      <c r="V16" s="25" t="s">
        <v>106</v>
      </c>
      <c r="W16" s="25" t="s">
        <v>111</v>
      </c>
    </row>
  </sheetData>
  <phoneticPr fontId="1" type="noConversion"/>
  <dataValidations count="2">
    <dataValidation type="list" allowBlank="1" showInputMessage="1" showErrorMessage="1" sqref="V5:V16" xr:uid="{B85EAA62-4602-4125-8455-34AC457F839F}">
      <formula1>"hit,shoot,buff,debuff,heal"</formula1>
    </dataValidation>
    <dataValidation type="list" allowBlank="1" showInputMessage="1" showErrorMessage="1" sqref="P5:P16" xr:uid="{C36EAFD7-0DC0-4881-A20D-E9DCAF1F59E0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J29"/>
  <sheetViews>
    <sheetView workbookViewId="0">
      <selection activeCell="G6" sqref="G6:G1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72.25" bestFit="1" customWidth="1"/>
  </cols>
  <sheetData>
    <row r="1" spans="1:10" x14ac:dyDescent="0.3">
      <c r="A1" t="s">
        <v>41</v>
      </c>
    </row>
    <row r="2" spans="1:10" x14ac:dyDescent="0.3">
      <c r="A2" s="1" t="s">
        <v>40</v>
      </c>
      <c r="B2" s="1" t="s">
        <v>177</v>
      </c>
      <c r="C2" s="1" t="s">
        <v>180</v>
      </c>
      <c r="D2" s="1" t="s">
        <v>46</v>
      </c>
      <c r="E2" s="1" t="s">
        <v>47</v>
      </c>
      <c r="F2" s="1" t="s">
        <v>20</v>
      </c>
      <c r="G2" s="1" t="s">
        <v>23</v>
      </c>
      <c r="H2" s="1" t="s">
        <v>33</v>
      </c>
      <c r="I2" s="1" t="s">
        <v>25</v>
      </c>
      <c r="J2" s="1" t="s">
        <v>78</v>
      </c>
    </row>
    <row r="3" spans="1:10" ht="33" x14ac:dyDescent="0.3">
      <c r="A3" s="7" t="s">
        <v>176</v>
      </c>
      <c r="B3" s="2" t="s">
        <v>183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3</v>
      </c>
    </row>
    <row r="4" spans="1:10" ht="17.25" thickBot="1" x14ac:dyDescent="0.35">
      <c r="A4" s="9" t="s">
        <v>42</v>
      </c>
      <c r="B4" s="9" t="s">
        <v>182</v>
      </c>
      <c r="C4" s="9" t="s">
        <v>179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79</v>
      </c>
    </row>
    <row r="5" spans="1:10" ht="17.25" thickBot="1" x14ac:dyDescent="0.35">
      <c r="A5" s="10">
        <v>100001</v>
      </c>
      <c r="B5" s="31">
        <f>INDEX('!참조_ENUM'!$AP$3:$AP$7,MATCH(C5,'!참조_ENUM'!$AQ$3:$AQ$7,0))</f>
        <v>3</v>
      </c>
      <c r="C5" s="20" t="s">
        <v>178</v>
      </c>
      <c r="D5" s="11">
        <f>INDEX('!참조_ENUM'!$R$3:$R$7,MATCH(E5,'!참조_ENUM'!$S$3:$S$7,0))</f>
        <v>1</v>
      </c>
      <c r="E5" s="20" t="s">
        <v>181</v>
      </c>
      <c r="F5" s="11">
        <f>INDEX('!참조_ENUM'!$F$3:$F$22,MATCH(G5,'!참조_ENUM'!$G$3:$G$22,0))</f>
        <v>201</v>
      </c>
      <c r="G5" s="20" t="s">
        <v>184</v>
      </c>
      <c r="H5" s="11">
        <v>0</v>
      </c>
      <c r="I5" s="11">
        <v>1</v>
      </c>
      <c r="J5" s="11" t="s">
        <v>171</v>
      </c>
    </row>
    <row r="6" spans="1:10" ht="17.25" thickBot="1" x14ac:dyDescent="0.35">
      <c r="A6" s="12">
        <v>100002</v>
      </c>
      <c r="B6" s="31">
        <f>INDEX('!참조_ENUM'!$AP$3:$AP$7,MATCH(C6,'!참조_ENUM'!$AQ$3:$AQ$7,0))</f>
        <v>3</v>
      </c>
      <c r="C6" s="20" t="s">
        <v>178</v>
      </c>
      <c r="D6" s="4">
        <f>INDEX('!참조_ENUM'!$R$3:$R$7,MATCH(E6,'!참조_ENUM'!$S$3:$S$7,0))</f>
        <v>1</v>
      </c>
      <c r="E6" s="22" t="s">
        <v>181</v>
      </c>
      <c r="F6" s="4">
        <f>INDEX('!참조_ENUM'!$F$3:$F$22,MATCH(G6,'!참조_ENUM'!$G$3:$G$22,0))</f>
        <v>201</v>
      </c>
      <c r="G6" s="20" t="s">
        <v>184</v>
      </c>
      <c r="H6" s="4">
        <v>0</v>
      </c>
      <c r="I6" s="4">
        <v>1.1000000000000001</v>
      </c>
      <c r="J6" s="4" t="s">
        <v>150</v>
      </c>
    </row>
    <row r="7" spans="1:10" ht="17.25" thickBot="1" x14ac:dyDescent="0.35">
      <c r="A7" s="12">
        <v>100003</v>
      </c>
      <c r="B7" s="31">
        <f>INDEX('[2]!참조_ENUM'!$AP$3:$AP$7,MATCH(C7,'[2]!참조_ENUM'!$AQ$3:$AQ$7,0))</f>
        <v>3</v>
      </c>
      <c r="C7" s="20" t="s">
        <v>178</v>
      </c>
      <c r="D7" s="4">
        <f>INDEX('!참조_ENUM'!$R$3:$R$7,MATCH(E7,'!참조_ENUM'!$S$3:$S$7,0))</f>
        <v>1</v>
      </c>
      <c r="E7" s="22" t="s">
        <v>181</v>
      </c>
      <c r="F7" s="4">
        <f>INDEX('!참조_ENUM'!$F$3:$F$22,MATCH(G7,'!참조_ENUM'!$G$3:$G$22,0))</f>
        <v>201</v>
      </c>
      <c r="G7" s="20" t="s">
        <v>184</v>
      </c>
      <c r="H7" s="4">
        <v>0</v>
      </c>
      <c r="I7" s="4">
        <v>1</v>
      </c>
      <c r="J7" s="4" t="s">
        <v>156</v>
      </c>
    </row>
    <row r="8" spans="1:10" ht="17.25" thickBot="1" x14ac:dyDescent="0.35">
      <c r="A8" s="13">
        <v>100004</v>
      </c>
      <c r="B8" s="31">
        <f>INDEX('[2]!참조_ENUM'!$AP$3:$AP$7,MATCH(C8,'[2]!참조_ENUM'!$AQ$3:$AQ$7,0))</f>
        <v>3</v>
      </c>
      <c r="C8" s="20" t="s">
        <v>178</v>
      </c>
      <c r="D8" s="14">
        <f>INDEX('!참조_ENUM'!$R$3:$R$7,MATCH(E8,'!참조_ENUM'!$S$3:$S$7,0))</f>
        <v>1</v>
      </c>
      <c r="E8" s="21" t="s">
        <v>181</v>
      </c>
      <c r="F8" s="14">
        <f>INDEX('!참조_ENUM'!$F$3:$F$22,MATCH(G8,'!참조_ENUM'!$G$3:$G$22,0))</f>
        <v>201</v>
      </c>
      <c r="G8" s="20" t="s">
        <v>184</v>
      </c>
      <c r="H8" s="14">
        <v>0</v>
      </c>
      <c r="I8" s="14">
        <v>1.2</v>
      </c>
      <c r="J8" s="14" t="s">
        <v>166</v>
      </c>
    </row>
    <row r="9" spans="1:10" ht="17.25" thickBot="1" x14ac:dyDescent="0.35">
      <c r="A9" s="12">
        <v>100005</v>
      </c>
      <c r="B9" s="31">
        <f>INDEX('[2]!참조_ENUM'!$AP$3:$AP$7,MATCH(C9,'[2]!참조_ENUM'!$AQ$3:$AQ$7,0))</f>
        <v>3</v>
      </c>
      <c r="C9" s="20" t="s">
        <v>178</v>
      </c>
      <c r="D9" s="4">
        <f>INDEX('!참조_ENUM'!$R$3:$R$7,MATCH(E9,'!참조_ENUM'!$S$3:$S$7,0))</f>
        <v>1</v>
      </c>
      <c r="E9" s="22" t="s">
        <v>181</v>
      </c>
      <c r="F9" s="4">
        <f>INDEX('!참조_ENUM'!$F$3:$F$22,MATCH(G9,'!참조_ENUM'!$G$3:$G$22,0))</f>
        <v>201</v>
      </c>
      <c r="G9" s="20" t="s">
        <v>184</v>
      </c>
      <c r="H9" s="4">
        <v>0</v>
      </c>
      <c r="I9" s="4">
        <v>1</v>
      </c>
      <c r="J9" s="4" t="s">
        <v>86</v>
      </c>
    </row>
    <row r="10" spans="1:10" ht="17.25" thickBot="1" x14ac:dyDescent="0.35">
      <c r="A10" s="13">
        <v>100006</v>
      </c>
      <c r="B10" s="31">
        <f>INDEX('[2]!참조_ENUM'!$AP$3:$AP$7,MATCH(C10,'[2]!참조_ENUM'!$AQ$3:$AQ$7,0))</f>
        <v>3</v>
      </c>
      <c r="C10" s="20" t="s">
        <v>178</v>
      </c>
      <c r="D10" s="14">
        <f>INDEX('!참조_ENUM'!$R$3:$R$7,MATCH(E10,'!참조_ENUM'!$S$3:$S$7,0))</f>
        <v>1</v>
      </c>
      <c r="E10" s="21" t="s">
        <v>181</v>
      </c>
      <c r="F10" s="14">
        <f>INDEX('!참조_ENUM'!$F$3:$F$22,MATCH(G10,'!참조_ENUM'!$G$3:$G$22,0))</f>
        <v>201</v>
      </c>
      <c r="G10" s="20" t="s">
        <v>184</v>
      </c>
      <c r="H10" s="14">
        <v>0</v>
      </c>
      <c r="I10" s="14">
        <v>1.2</v>
      </c>
      <c r="J10" s="14" t="s">
        <v>86</v>
      </c>
    </row>
    <row r="11" spans="1:10" ht="17.25" thickBot="1" x14ac:dyDescent="0.35">
      <c r="A11" s="12">
        <v>100007</v>
      </c>
      <c r="B11" s="31">
        <f>INDEX('[2]!참조_ENUM'!$AP$3:$AP$7,MATCH(C11,'[2]!참조_ENUM'!$AQ$3:$AQ$7,0))</f>
        <v>3</v>
      </c>
      <c r="C11" s="20" t="s">
        <v>178</v>
      </c>
      <c r="D11" s="4">
        <f>INDEX('!참조_ENUM'!$R$3:$R$7,MATCH(E11,'!참조_ENUM'!$S$3:$S$7,0))</f>
        <v>1</v>
      </c>
      <c r="E11" s="22" t="s">
        <v>181</v>
      </c>
      <c r="F11" s="4">
        <f>INDEX('!참조_ENUM'!$F$3:$F$22,MATCH(G11,'!참조_ENUM'!$G$3:$G$22,0))</f>
        <v>201</v>
      </c>
      <c r="G11" s="20" t="s">
        <v>184</v>
      </c>
      <c r="H11" s="4">
        <v>0</v>
      </c>
      <c r="I11" s="4">
        <v>1</v>
      </c>
      <c r="J11" s="4" t="s">
        <v>86</v>
      </c>
    </row>
    <row r="12" spans="1:10" ht="17.25" thickBot="1" x14ac:dyDescent="0.35">
      <c r="A12" s="13">
        <v>100008</v>
      </c>
      <c r="B12" s="31">
        <f>INDEX('[2]!참조_ENUM'!$AP$3:$AP$7,MATCH(C12,'[2]!참조_ENUM'!$AQ$3:$AQ$7,0))</f>
        <v>3</v>
      </c>
      <c r="C12" s="20" t="s">
        <v>178</v>
      </c>
      <c r="D12" s="14">
        <f>INDEX('!참조_ENUM'!$R$3:$R$7,MATCH(E12,'!참조_ENUM'!$S$3:$S$7,0))</f>
        <v>1</v>
      </c>
      <c r="E12" s="21" t="s">
        <v>181</v>
      </c>
      <c r="F12" s="14">
        <f>INDEX('!참조_ENUM'!$F$3:$F$22,MATCH(G12,'!참조_ENUM'!$G$3:$G$22,0))</f>
        <v>201</v>
      </c>
      <c r="G12" s="20" t="s">
        <v>184</v>
      </c>
      <c r="H12" s="14">
        <v>0</v>
      </c>
      <c r="I12" s="14">
        <v>1.2</v>
      </c>
      <c r="J12" s="14" t="s">
        <v>86</v>
      </c>
    </row>
    <row r="13" spans="1:10" ht="17.25" thickBot="1" x14ac:dyDescent="0.35">
      <c r="A13" s="12">
        <v>100009</v>
      </c>
      <c r="B13" s="31">
        <f>INDEX('[2]!참조_ENUM'!$AP$3:$AP$7,MATCH(C13,'[2]!참조_ENUM'!$AQ$3:$AQ$7,0))</f>
        <v>3</v>
      </c>
      <c r="C13" s="20" t="s">
        <v>178</v>
      </c>
      <c r="D13" s="4">
        <f>INDEX('!참조_ENUM'!$R$3:$R$7,MATCH(E13,'!참조_ENUM'!$S$3:$S$7,0))</f>
        <v>1</v>
      </c>
      <c r="E13" s="22" t="s">
        <v>181</v>
      </c>
      <c r="F13" s="4">
        <f>INDEX('!참조_ENUM'!$F$3:$F$22,MATCH(G13,'!참조_ENUM'!$G$3:$G$22,0))</f>
        <v>201</v>
      </c>
      <c r="G13" s="20" t="s">
        <v>184</v>
      </c>
      <c r="H13" s="4">
        <v>0</v>
      </c>
      <c r="I13" s="4">
        <v>1</v>
      </c>
      <c r="J13" s="4" t="s">
        <v>86</v>
      </c>
    </row>
    <row r="14" spans="1:10" ht="17.25" thickBot="1" x14ac:dyDescent="0.35">
      <c r="A14" s="13">
        <v>100010</v>
      </c>
      <c r="B14" s="31">
        <f>INDEX('[2]!참조_ENUM'!$AP$3:$AP$7,MATCH(C14,'[2]!참조_ENUM'!$AQ$3:$AQ$7,0))</f>
        <v>3</v>
      </c>
      <c r="C14" s="20" t="s">
        <v>178</v>
      </c>
      <c r="D14" s="14">
        <f>INDEX('!참조_ENUM'!$R$3:$R$7,MATCH(E14,'!참조_ENUM'!$S$3:$S$7,0))</f>
        <v>1</v>
      </c>
      <c r="E14" s="21" t="s">
        <v>181</v>
      </c>
      <c r="F14" s="14">
        <f>INDEX('!참조_ENUM'!$F$3:$F$22,MATCH(G14,'!참조_ENUM'!$G$3:$G$22,0))</f>
        <v>201</v>
      </c>
      <c r="G14" s="20" t="s">
        <v>184</v>
      </c>
      <c r="H14" s="14">
        <v>0</v>
      </c>
      <c r="I14" s="14">
        <v>1.25</v>
      </c>
      <c r="J14" s="14" t="s">
        <v>86</v>
      </c>
    </row>
    <row r="15" spans="1:10" ht="17.25" thickBot="1" x14ac:dyDescent="0.35">
      <c r="A15" s="12">
        <v>100011</v>
      </c>
      <c r="B15" s="31">
        <f>INDEX('[2]!참조_ENUM'!$AP$3:$AP$7,MATCH(C15,'[2]!참조_ENUM'!$AQ$3:$AQ$7,0))</f>
        <v>3</v>
      </c>
      <c r="C15" s="20" t="s">
        <v>178</v>
      </c>
      <c r="D15" s="4">
        <f>INDEX('!참조_ENUM'!$R$3:$R$7,MATCH(E15,'!참조_ENUM'!$S$3:$S$7,0))</f>
        <v>1</v>
      </c>
      <c r="E15" s="22" t="s">
        <v>181</v>
      </c>
      <c r="F15" s="4">
        <f>INDEX('!참조_ENUM'!$F$3:$F$22,MATCH(G15,'!참조_ENUM'!$G$3:$G$22,0))</f>
        <v>201</v>
      </c>
      <c r="G15" s="20" t="s">
        <v>184</v>
      </c>
      <c r="H15" s="4">
        <v>0</v>
      </c>
      <c r="I15" s="4">
        <v>1</v>
      </c>
      <c r="J15" s="4" t="s">
        <v>86</v>
      </c>
    </row>
    <row r="16" spans="1:10" x14ac:dyDescent="0.3">
      <c r="A16" s="32">
        <v>100012</v>
      </c>
      <c r="B16" s="35">
        <f>INDEX('[2]!참조_ENUM'!$AP$3:$AP$7,MATCH(C16,'[2]!참조_ENUM'!$AQ$3:$AQ$7,0))</f>
        <v>3</v>
      </c>
      <c r="C16" s="20" t="s">
        <v>178</v>
      </c>
      <c r="D16" s="33">
        <f>INDEX('!참조_ENUM'!$R$3:$R$7,MATCH(E16,'!참조_ENUM'!$S$3:$S$7,0))</f>
        <v>1</v>
      </c>
      <c r="E16" s="34" t="s">
        <v>181</v>
      </c>
      <c r="F16" s="33">
        <f>INDEX('!참조_ENUM'!$F$3:$F$22,MATCH(G16,'!참조_ENUM'!$G$3:$G$22,0))</f>
        <v>201</v>
      </c>
      <c r="G16" s="20" t="s">
        <v>184</v>
      </c>
      <c r="H16" s="33">
        <v>0</v>
      </c>
      <c r="I16" s="33">
        <v>1.3</v>
      </c>
      <c r="J16" s="33" t="s">
        <v>86</v>
      </c>
    </row>
    <row r="17" spans="2:3" x14ac:dyDescent="0.3">
      <c r="B17" s="36"/>
      <c r="C17" s="37"/>
    </row>
    <row r="18" spans="2:3" x14ac:dyDescent="0.3">
      <c r="B18" s="36"/>
      <c r="C18" s="37"/>
    </row>
    <row r="19" spans="2:3" x14ac:dyDescent="0.3">
      <c r="B19" s="36"/>
      <c r="C19" s="37"/>
    </row>
    <row r="20" spans="2:3" x14ac:dyDescent="0.3">
      <c r="B20" s="36"/>
      <c r="C20" s="37"/>
    </row>
    <row r="21" spans="2:3" x14ac:dyDescent="0.3">
      <c r="B21" s="36"/>
      <c r="C21" s="37"/>
    </row>
    <row r="22" spans="2:3" x14ac:dyDescent="0.3">
      <c r="B22" s="36"/>
      <c r="C22" s="37"/>
    </row>
    <row r="23" spans="2:3" x14ac:dyDescent="0.3">
      <c r="B23" s="36"/>
      <c r="C23" s="37"/>
    </row>
    <row r="24" spans="2:3" x14ac:dyDescent="0.3">
      <c r="B24" s="36"/>
      <c r="C24" s="37"/>
    </row>
    <row r="25" spans="2:3" x14ac:dyDescent="0.3">
      <c r="B25" s="36"/>
      <c r="C25" s="37"/>
    </row>
    <row r="26" spans="2:3" x14ac:dyDescent="0.3">
      <c r="B26" s="36"/>
      <c r="C26" s="37"/>
    </row>
    <row r="27" spans="2:3" x14ac:dyDescent="0.3">
      <c r="B27" s="36"/>
      <c r="C27" s="37"/>
    </row>
    <row r="28" spans="2:3" x14ac:dyDescent="0.3">
      <c r="B28" s="36"/>
      <c r="C28" s="37"/>
    </row>
    <row r="29" spans="2:3" x14ac:dyDescent="0.3">
      <c r="B29" s="36"/>
      <c r="C29" s="3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C5:C16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E5:E16</xm:sqref>
        </x14:dataValidation>
        <x14:dataValidation type="list" allowBlank="1" showInputMessage="1" showErrorMessage="1" xr:uid="{27249DD8-55D9-4D51-9E0F-ABF4FB9FFE5F}">
          <x14:formula1>
            <xm:f>'!참조_ENUM'!$G$3:$G$22</xm:f>
          </x14:formula1>
          <xm:sqref>G5:G16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workbookViewId="0">
      <selection activeCell="J16" sqref="J1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176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INDEX('!참조_ENUM'!$V$3:$V$36,MATCH(C5,'!참조_ENUM'!$W$3:$W$36,0))</f>
        <v>1</v>
      </c>
      <c r="C5" s="22" t="s">
        <v>133</v>
      </c>
      <c r="D5" s="4">
        <f>INDEX('!참조_ENUM'!$Z$3:$Z$6,MATCH(E5,'!참조_ENUM'!$AA$3:$AA$6,0))</f>
        <v>2</v>
      </c>
      <c r="E5" s="22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INDEX('!참조_ENUM'!$F$3:$F$22,MATCH(L5,'!참조_ENUM'!$G$3:$G$22,0))</f>
        <v>210</v>
      </c>
      <c r="L5" s="22" t="s">
        <v>185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INDEX('!참조_ENUM'!$V$3:$V$36,MATCH(C6,'!참조_ENUM'!$W$3:$W$36,0))</f>
        <v>101</v>
      </c>
      <c r="C6" s="22" t="s">
        <v>134</v>
      </c>
      <c r="D6" s="4">
        <f>INDEX('!참조_ENUM'!$Z$3:$Z$6,MATCH(E6,'!참조_ENUM'!$AA$3:$AA$6,0))</f>
        <v>1</v>
      </c>
      <c r="E6" s="22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INDEX('!참조_ENUM'!$F$3:$F$22,MATCH(L6,'!참조_ENUM'!$G$3:$G$22,0))</f>
        <v>203</v>
      </c>
      <c r="L6" s="22" t="s">
        <v>186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INDEX('!참조_ENUM'!$V$3:$V$36,MATCH(C7,'!참조_ENUM'!$W$3:$W$36,0))</f>
        <v>102</v>
      </c>
      <c r="C7" s="22" t="s">
        <v>135</v>
      </c>
      <c r="D7" s="4">
        <f>INDEX('!참조_ENUM'!$Z$3:$Z$6,MATCH(E7,'!참조_ENUM'!$AA$3:$AA$6,0))</f>
        <v>1</v>
      </c>
      <c r="E7" s="22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INDEX('!참조_ENUM'!$F$3:$F$22,MATCH(L7,'!참조_ENUM'!$G$3:$G$22,0))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38">
        <v>500006</v>
      </c>
      <c r="B8" s="33">
        <f>INDEX('!참조_ENUM'!$V$3:$V$36,MATCH(C8,'!참조_ENUM'!$W$3:$W$36,0))</f>
        <v>105</v>
      </c>
      <c r="C8" s="34" t="s">
        <v>136</v>
      </c>
      <c r="D8" s="33">
        <f>INDEX('!참조_ENUM'!$Z$3:$Z$6,MATCH(E8,'!참조_ENUM'!$AA$3:$AA$6,0))</f>
        <v>1</v>
      </c>
      <c r="E8" s="34" t="s">
        <v>138</v>
      </c>
      <c r="F8" s="33">
        <v>3</v>
      </c>
      <c r="G8" s="33">
        <v>0</v>
      </c>
      <c r="H8" s="33">
        <v>0</v>
      </c>
      <c r="I8" s="33">
        <v>0</v>
      </c>
      <c r="J8" s="33">
        <v>100004</v>
      </c>
      <c r="K8" s="33">
        <f>INDEX('!참조_ENUM'!$F$3:$F$22,MATCH(L8,'!참조_ENUM'!$G$3:$G$22,0))</f>
        <v>0</v>
      </c>
      <c r="L8" s="34" t="s">
        <v>92</v>
      </c>
      <c r="M8" s="33">
        <v>0</v>
      </c>
      <c r="N8" s="33">
        <v>0</v>
      </c>
      <c r="O8" s="33">
        <v>3000</v>
      </c>
      <c r="P8" s="33" t="s">
        <v>93</v>
      </c>
      <c r="Q8" s="33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'!참조_ENUM'!$G$3:$G$22</xm:f>
          </x14:formula1>
          <xm:sqref>L5:L8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2024-02-27T11:08:12Z</dcterms:modified>
</cp:coreProperties>
</file>