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6B59F29-AE0E-4761-8A47-9B379AEAE643}" xr6:coauthVersionLast="47" xr6:coauthVersionMax="47" xr10:uidLastSave="{00000000-0000-0000-0000-000000000000}"/>
  <bookViews>
    <workbookView xWindow="38310" yWindow="2220" windowWidth="35370" windowHeight="15435" activeTab="1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A5" i="8"/>
  <c r="S6" i="3"/>
  <c r="R6" i="3"/>
  <c r="Q6" i="3"/>
  <c r="S5" i="3"/>
  <c r="R5" i="3"/>
  <c r="Q5" i="3"/>
  <c r="S4" i="3"/>
  <c r="R4" i="3"/>
  <c r="Q4" i="3"/>
  <c r="Q2" i="3"/>
  <c r="E6" i="5"/>
  <c r="E25" i="5"/>
  <c r="E26" i="5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E14" i="5" s="1"/>
  <c r="B4" i="3"/>
  <c r="A4" i="3"/>
  <c r="A2" i="3"/>
  <c r="M6" i="3"/>
  <c r="N6" i="3"/>
  <c r="O6" i="3"/>
  <c r="M7" i="3"/>
  <c r="N7" i="3"/>
  <c r="O7" i="3"/>
  <c r="E13" i="5" l="1"/>
  <c r="E12" i="5"/>
  <c r="E5" i="5"/>
  <c r="E31" i="5"/>
  <c r="E11" i="5"/>
  <c r="E10" i="5"/>
  <c r="E30" i="5"/>
  <c r="E29" i="5"/>
  <c r="E9" i="5"/>
  <c r="E8" i="5"/>
  <c r="E28" i="5"/>
  <c r="E27" i="5"/>
  <c r="E7" i="5"/>
  <c r="E24" i="5"/>
  <c r="E23" i="5"/>
  <c r="E22" i="5"/>
  <c r="E21" i="5"/>
  <c r="E20" i="5"/>
  <c r="E19" i="5"/>
  <c r="E18" i="5"/>
  <c r="E17" i="5"/>
  <c r="E16" i="5"/>
  <c r="E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E7" i="7" l="1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G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H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<sst xmlns="http://schemas.openxmlformats.org/spreadsheetml/2006/main" count="438" uniqueCount="302">
  <si>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</si>
  <si>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</si>
  <si>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</si>
  <si>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</si>
  <si>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</si>
  <si>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</si>
  <si>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</si>
  <si>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</si>
  <si>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</si>
  <si>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</si>
  <si>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</si>
  <si>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</si>
  <si>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</si>
  <si>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</si>
  <si>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</si>
  <si>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</si>
  <si>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</si>
  <si>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</si>
  <si>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</si>
  <si>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</si>
  <si>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</si>
  <si>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</si>
  <si>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</si>
  <si>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</si>
  <si>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</si>
  <si>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</si>
  <si>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</si>
  <si>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</si>
  <si>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</si>
  <si>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</si>
  <si>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</si>
  <si>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</si>
  <si>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</si>
  <si>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</si>
  <si>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</si>
  <si>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</si>
  <si>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</si>
  <si>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</si>
  <si>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</si>
  <si>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</si>
  <si>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</si>
  <si>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</si>
  <si>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</si>
  <si>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</si>
  <si>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</si>
  <si>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</si>
  <si>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</si>
  <si>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</si>
  <si>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</si>
  <si>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</si>
  <si>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</si>
  <si>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</si>
  <si>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</si>
  <si>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</si>
  <si>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</si>
  <si>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</si>
  <si>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</si>
  <si>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</si>
  <si>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</si>
  <si>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</si>
  <si>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</si>
  <si>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</si>
  <si>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</si>
  <si>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</si>
  <si>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</si>
  <si>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</si>
  <si>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</si>
  <si>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</si>
  <si>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</si>
  <si>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</si>
  <si>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</si>
  <si>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</si>
  <si>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</si>
  <si>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</si>
  <si>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</si>
  <si>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</si>
  <si>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</si>
  <si>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</si>
  <si>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</si>
  <si>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</si>
  <si>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</si>
  <si>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</si>
  <si>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</si>
  <si>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</si>
  <si>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</si>
  <si>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</si>
  <si>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</si>
  <si>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</si>
  <si>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</si>
  <si>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</si>
  <si>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</si>
  <si>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</si>
  <si>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</si>
  <si>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</si>
  <si>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</si>
  <si>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ENUM:GOODS_TYPE:NONE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</si>
  <si>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</si>
  <si>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</si>
  <si>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</si>
  <si>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</si>
  <si>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</si>
  <si>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</si>
  <si>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</si>
  <si>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</si>
  <si>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</si>
  <si>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</si>
  <si>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</si>
  <si>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</si>
  <si>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</si>
  <si>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</si>
  <si>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</si>
  <si>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</si>
  <si>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</si>
  <si>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</si>
  <si>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</si>
  <si>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</si>
  <si>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</si>
  <si>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</si>
  <si>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</si>
  <si>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</si>
  <si>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</si>
  <si>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</si>
  <si>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</si>
  <si>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</si>
  <si>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</si>
  <si>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</si>
  <si>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</si>
  <si>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</si>
  <si>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</si>
  <si>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</si>
  <si>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</si>
  <si>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</si>
  <si>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</si>
  <si>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</si>
  <si>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</si>
  <si>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</si>
  <si>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</si>
  <si>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</si>
  <si>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</si>
  <si>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</si>
  <si>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</si>
  <si>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</si>
  <si>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</si>
  <si>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</si>
  <si>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</si>
  <si>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</si>
  <si>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</si>
  <si>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</si>
  <si>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</si>
  <si>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</si>
  <si>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</si>
  <si>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</si>
  <si>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</si>
  <si>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</si>
  <si>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</si>
  <si>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</si>
  <si>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</si>
  <si>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</si>
  <si>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</si>
  <si>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</si>
  <si>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</si>
  <si>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</si>
  <si>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</si>
  <si>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</si>
  <si>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</si>
  <si>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</si>
  <si>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</si>
  <si>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</si>
  <si>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1 금화(게임내 사용되는 재화)</t>
    <phoneticPr fontId="26" type="noConversion"/>
  </si>
  <si>
    <t>DIA</t>
  </si>
  <si>
    <t>2 보석(게임내 사용되는 유료 재화)</t>
    <phoneticPr fontId="26" type="noConversion"/>
  </si>
  <si>
    <t>STAMINA</t>
  </si>
  <si>
    <t>3 스태미나</t>
    <phoneticPr fontId="26" type="noConversion"/>
  </si>
  <si>
    <t>FAVORITE</t>
  </si>
  <si>
    <t>4 호감도</t>
    <phoneticPr fontId="26" type="noConversion"/>
  </si>
  <si>
    <t>EXP_PLAYER</t>
  </si>
  <si>
    <t>5 플레이어 경험치</t>
    <phoneticPr fontId="26" type="noConversion"/>
  </si>
  <si>
    <t>EXP_CHARACTER</t>
  </si>
  <si>
    <t>6 캐릭터 경험치</t>
    <phoneticPr fontId="26" type="noConversion"/>
  </si>
  <si>
    <t>CHARACTER</t>
  </si>
  <si>
    <t>7 캐릭터</t>
    <phoneticPr fontId="26" type="noConversion"/>
  </si>
  <si>
    <t>EQUIPMENT</t>
  </si>
  <si>
    <t>6 장비</t>
    <phoneticPr fontId="26" type="noConversion"/>
  </si>
  <si>
    <t>SEND_ESSENCE</t>
    <phoneticPr fontId="26" type="noConversion"/>
  </si>
  <si>
    <t>근원 전달 횟수(플레이어 보유)</t>
    <phoneticPr fontId="26" type="noConversion"/>
  </si>
  <si>
    <t>GET_ESSENCE</t>
    <phoneticPr fontId="26" type="noConversion"/>
  </si>
  <si>
    <t>근원 받을 수 있는 횟수(캐릭터 공용 설정)</t>
    <phoneticPr fontId="26" type="noConversion"/>
  </si>
  <si>
    <t>EXP_POTION_P</t>
    <phoneticPr fontId="26" type="noConversion"/>
  </si>
  <si>
    <t>101 플레이어 경험치 물약</t>
    <phoneticPr fontId="26" type="noConversion"/>
  </si>
  <si>
    <t>EXP_POTION_C</t>
    <phoneticPr fontId="26" type="noConversion"/>
  </si>
  <si>
    <t>102 캐릭터 경험치 물약</t>
    <phoneticPr fontId="26" type="noConversion"/>
  </si>
  <si>
    <t>STA_POTION</t>
  </si>
  <si>
    <t>103 스테미나 회복 물약</t>
    <phoneticPr fontId="26" type="noConversion"/>
  </si>
  <si>
    <t>FAVORITE_ITEM</t>
  </si>
  <si>
    <t>104 호감도 아이템</t>
    <phoneticPr fontId="26" type="noConversion"/>
  </si>
  <si>
    <t>STAGE_SKIP</t>
  </si>
  <si>
    <t>105 스테이지 스킵 티켓</t>
    <phoneticPr fontId="26" type="noConversion"/>
  </si>
  <si>
    <t>TICKET_DUNGEON</t>
  </si>
  <si>
    <t>106 던전 입장 티켓</t>
    <phoneticPr fontId="26" type="noConversion"/>
  </si>
  <si>
    <t>EQ_GROWUP</t>
  </si>
  <si>
    <t>107 정련석(장비 성장)</t>
    <phoneticPr fontId="26" type="noConversion"/>
  </si>
  <si>
    <t>TICKET_REWARD_SELECT</t>
  </si>
  <si>
    <t>109 보상 선택 티켓(1개를 선택 획득)</t>
    <phoneticPr fontId="26" type="noConversion"/>
  </si>
  <si>
    <t>TICKET_REWARD_RANDOM</t>
  </si>
  <si>
    <t>100 보상 랜덤 티켓(1개를 확률 획득)</t>
    <phoneticPr fontId="26" type="noConversion"/>
  </si>
  <si>
    <t>TICKET_REWARD_ALL</t>
  </si>
  <si>
    <t>110 보상 패키지 티켓(모든 보상 획득)</t>
    <phoneticPr fontId="26" type="noConversion"/>
  </si>
  <si>
    <t>PIECE_EQUIPMENT</t>
  </si>
  <si>
    <t>111 장비 조각</t>
    <phoneticPr fontId="26" type="noConversion"/>
  </si>
  <si>
    <t>PIECE_CHARACTER</t>
  </si>
  <si>
    <t>112 캐릭터 조각</t>
    <phoneticPr fontId="26" type="noConversion"/>
  </si>
  <si>
    <t>EXP_SKILL</t>
    <phoneticPr fontId="26" type="noConversion"/>
  </si>
  <si>
    <t>113 스킬 경험치 아이템</t>
    <phoneticPr fontId="26" type="noConversion"/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</si>
  <si>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</si>
  <si>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</si>
  <si>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</si>
  <si>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</si>
  <si>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</si>
  <si>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</si>
  <si>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</si>
  <si>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</si>
  <si>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</si>
  <si>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</si>
  <si>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</si>
  <si>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</si>
  <si>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</si>
  <si>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</si>
  <si>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</si>
  <si>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</si>
  <si>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</si>
  <si>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</si>
  <si>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</si>
  <si>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</si>
  <si>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</si>
  <si>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</si>
  <si>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</si>
  <si>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</si>
  <si>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</si>
  <si>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</si>
  <si>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</si>
  <si>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</si>
  <si>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</si>
  <si>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</si>
  <si>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</si>
  <si>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</si>
  <si>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</si>
  <si>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</si>
  <si>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</si>
  <si>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</si>
  <si>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</si>
  <si>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</si>
  <si>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</si>
  <si>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금화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</si>
  <si>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</si>
  <si>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</si>
  <si>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</si>
  <si>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</si>
  <si>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</si>
  <si>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다이아</t>
    <phoneticPr fontId="9" type="noConversion"/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</si>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</sst>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2" sqref="Q2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  <col min="17" max="17" width="17.5703125" bestFit="1" customWidth="1"/>
    <col min="19" max="19" width="32.7109375" customWidth="1"/>
  </cols>
  <sheetData>
    <row r="1" spans="1:19" ht="12.75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107</v>
      </c>
      <c r="Q2" s="46" t="str">
        <f>'[1]@goods_type'!$A$1</f>
        <v>GOODS_TYPE</v>
      </c>
    </row>
    <row r="3" spans="1:19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3.5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3.5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3.5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3.5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3.5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3.5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3.5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110</v>
      </c>
    </row>
    <row r="12" spans="1:19" ht="15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3.5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3.5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3.5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3.5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3.5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3.5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3.5">
      <c r="D21" s="2" t="b">
        <v>1</v>
      </c>
      <c r="E21" s="2" t="s">
        <v>43</v>
      </c>
    </row>
    <row r="22" spans="1:15" ht="14.25">
      <c r="M22" s="25" t="s">
        <v>164</v>
      </c>
      <c r="N22" s="26"/>
      <c r="O22" s="26"/>
    </row>
    <row r="23" spans="1:15" ht="12.75">
      <c r="M23" s="27" t="s">
        <v>165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166</v>
      </c>
      <c r="N25" s="31">
        <v>0</v>
      </c>
      <c r="O25" s="30" t="s">
        <v>166</v>
      </c>
    </row>
    <row r="26" spans="1:15" ht="13.5">
      <c r="M26" s="30" t="s">
        <v>167</v>
      </c>
      <c r="N26" s="31">
        <v>1</v>
      </c>
      <c r="O26" s="30" t="s">
        <v>168</v>
      </c>
    </row>
    <row r="27" spans="1:15" ht="13.5">
      <c r="M27" s="30" t="s">
        <v>169</v>
      </c>
      <c r="N27" s="31">
        <v>2</v>
      </c>
      <c r="O27" s="30" t="s">
        <v>170</v>
      </c>
    </row>
    <row r="28" spans="1:15" ht="13.5">
      <c r="M28" s="30" t="s">
        <v>171</v>
      </c>
      <c r="N28" s="31">
        <v>3</v>
      </c>
      <c r="O28" s="30" t="s">
        <v>172</v>
      </c>
    </row>
    <row r="29" spans="1:15" ht="13.5">
      <c r="M29" s="30" t="s">
        <v>173</v>
      </c>
      <c r="N29" s="31">
        <v>4</v>
      </c>
      <c r="O29" s="30" t="s">
        <v>174</v>
      </c>
    </row>
    <row r="30" spans="1:15" ht="13.5">
      <c r="M30" s="30" t="s">
        <v>175</v>
      </c>
      <c r="N30" s="31">
        <v>5</v>
      </c>
      <c r="O30" s="30" t="s">
        <v>176</v>
      </c>
    </row>
    <row r="31" spans="1:15" ht="13.5">
      <c r="M31" s="30" t="s">
        <v>177</v>
      </c>
      <c r="N31" s="31">
        <v>6</v>
      </c>
      <c r="O31" s="30" t="s">
        <v>178</v>
      </c>
    </row>
    <row r="32" spans="1:15" ht="13.5">
      <c r="M32" s="32" t="s">
        <v>179</v>
      </c>
      <c r="N32" s="33">
        <v>7</v>
      </c>
      <c r="O32" s="34" t="s">
        <v>180</v>
      </c>
    </row>
    <row r="33" spans="13:15" ht="13.5">
      <c r="M33" s="32" t="s">
        <v>181</v>
      </c>
      <c r="N33" s="33">
        <v>8</v>
      </c>
      <c r="O33" s="34" t="s">
        <v>182</v>
      </c>
    </row>
    <row r="34" spans="13:15" ht="13.5">
      <c r="M34" s="30" t="s">
        <v>183</v>
      </c>
      <c r="N34" s="35">
        <v>9</v>
      </c>
      <c r="O34" s="35" t="s">
        <v>184</v>
      </c>
    </row>
    <row r="35" spans="13:15" ht="13.5">
      <c r="M35" s="30" t="s">
        <v>185</v>
      </c>
      <c r="N35" s="35">
        <v>10</v>
      </c>
      <c r="O35" s="36" t="s">
        <v>186</v>
      </c>
    </row>
    <row r="36" spans="13:15" ht="13.5">
      <c r="M36" s="30" t="s">
        <v>187</v>
      </c>
      <c r="N36" s="31">
        <v>101</v>
      </c>
      <c r="O36" s="30" t="s">
        <v>188</v>
      </c>
    </row>
    <row r="37" spans="13:15" ht="13.5">
      <c r="M37" s="30" t="s">
        <v>189</v>
      </c>
      <c r="N37" s="31">
        <v>102</v>
      </c>
      <c r="O37" s="30" t="s">
        <v>190</v>
      </c>
    </row>
    <row r="38" spans="13:15" ht="13.5">
      <c r="M38" s="30" t="s">
        <v>191</v>
      </c>
      <c r="N38" s="31">
        <v>103</v>
      </c>
      <c r="O38" s="30" t="s">
        <v>192</v>
      </c>
    </row>
    <row r="39" spans="13:15" ht="13.5">
      <c r="M39" s="30" t="s">
        <v>193</v>
      </c>
      <c r="N39" s="31">
        <v>104</v>
      </c>
      <c r="O39" s="30" t="s">
        <v>194</v>
      </c>
    </row>
    <row r="40" spans="13:15" ht="13.5">
      <c r="M40" s="30" t="s">
        <v>195</v>
      </c>
      <c r="N40" s="31">
        <v>105</v>
      </c>
      <c r="O40" s="30" t="s">
        <v>196</v>
      </c>
    </row>
    <row r="41" spans="13:15" ht="13.5">
      <c r="M41" s="30" t="s">
        <v>197</v>
      </c>
      <c r="N41" s="31">
        <v>106</v>
      </c>
      <c r="O41" s="30" t="s">
        <v>198</v>
      </c>
    </row>
    <row r="42" spans="13:15" ht="13.5">
      <c r="M42" s="30" t="s">
        <v>199</v>
      </c>
      <c r="N42" s="31">
        <v>107</v>
      </c>
      <c r="O42" s="30" t="s">
        <v>200</v>
      </c>
    </row>
    <row r="43" spans="13:15" ht="13.5">
      <c r="M43" s="30" t="s">
        <v>201</v>
      </c>
      <c r="N43" s="31">
        <v>108</v>
      </c>
      <c r="O43" s="30" t="s">
        <v>202</v>
      </c>
    </row>
    <row r="44" spans="13:15" ht="13.5">
      <c r="M44" s="30" t="s">
        <v>203</v>
      </c>
      <c r="N44" s="31">
        <v>109</v>
      </c>
      <c r="O44" s="30" t="s">
        <v>204</v>
      </c>
    </row>
    <row r="45" spans="13:15" ht="13.5">
      <c r="M45" s="30" t="s">
        <v>205</v>
      </c>
      <c r="N45" s="31">
        <v>110</v>
      </c>
      <c r="O45" s="30" t="s">
        <v>206</v>
      </c>
    </row>
    <row r="46" spans="13:15" ht="13.5">
      <c r="M46" s="30" t="s">
        <v>207</v>
      </c>
      <c r="N46" s="31">
        <v>111</v>
      </c>
      <c r="O46" s="30" t="s">
        <v>208</v>
      </c>
    </row>
    <row r="47" spans="13:15" ht="13.5">
      <c r="M47" s="30" t="s">
        <v>209</v>
      </c>
      <c r="N47" s="31">
        <v>112</v>
      </c>
      <c r="O47" s="30" t="s">
        <v>210</v>
      </c>
    </row>
    <row r="48" spans="13:15" ht="13.5">
      <c r="M48" s="30" t="s">
        <v>211</v>
      </c>
      <c r="N48" s="31">
        <v>113</v>
      </c>
      <c r="O48" s="30" t="s">
        <v>212</v>
      </c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tabSelected="1" workbookViewId="0">
      <selection activeCell="D38" sqref="D38"/>
    </sheetView>
  </sheetViews>
  <sheetFormatPr defaultRowHeight="12.75"/>
  <cols>
    <col min="1" max="1" width="28.28515625" bestFit="1" customWidth="1"/>
    <col min="2" max="2" width="28.28515625" customWidth="1"/>
    <col min="3" max="4" width="15.140625" customWidth="1"/>
    <col min="5" max="5" width="34.28515625" customWidth="1"/>
  </cols>
  <sheetData>
    <row r="1" spans="1:5">
      <c r="A1" s="2" t="s">
        <v>249</v>
      </c>
      <c r="B1" s="2"/>
    </row>
    <row r="2" spans="1:5" ht="13.5">
      <c r="A2" s="47" t="s">
        <v>250</v>
      </c>
      <c r="B2" s="48" t="s">
        <v>251</v>
      </c>
      <c r="C2" s="49" t="s">
        <v>6</v>
      </c>
      <c r="D2" s="50" t="s">
        <v>253</v>
      </c>
      <c r="E2" s="51" t="s">
        <v>103</v>
      </c>
    </row>
    <row r="3" spans="1:5">
      <c r="A3" s="52" t="s">
        <v>95</v>
      </c>
      <c r="B3" s="52" t="s">
        <v>99</v>
      </c>
      <c r="C3" s="52" t="s">
        <v>4</v>
      </c>
      <c r="D3" s="52" t="s">
        <v>254</v>
      </c>
      <c r="E3" s="52" t="s">
        <v>4</v>
      </c>
    </row>
    <row r="4" spans="1:5">
      <c r="A4" s="53" t="s">
        <v>96</v>
      </c>
      <c r="B4" s="53" t="s">
        <v>97</v>
      </c>
      <c r="C4" s="53" t="s">
        <v>100</v>
      </c>
      <c r="D4" s="53" t="s">
        <v>255</v>
      </c>
      <c r="E4" s="53" t="s">
        <v>104</v>
      </c>
    </row>
    <row r="5" spans="1:5">
      <c r="A5" s="45">
        <f>INDEX('!참조_ENUM'!$R$4:$R$6,MATCH(B5,'!참조_ENUM'!$S$4:$S$6,0))</f>
        <v>1</v>
      </c>
      <c r="B5" s="45" t="s">
        <v>256</v>
      </c>
      <c r="C5" s="54" t="s">
        <v>252</v>
      </c>
      <c r="D5" s="54">
        <v>9999999999</v>
      </c>
      <c r="E5" s="45"/>
    </row>
    <row r="6" spans="1:5">
      <c r="A6" s="45">
        <f>INDEX('!참조_ENUM'!$R$4:$R$6,MATCH(B6,'!참조_ENUM'!$S$4:$S$6,0))</f>
        <v>2</v>
      </c>
      <c r="B6" s="45" t="s">
        <v>257</v>
      </c>
      <c r="C6" s="54" t="s">
        <v>258</v>
      </c>
      <c r="D6" s="54">
        <v>999999</v>
      </c>
      <c r="E6" s="45"/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workbookViewId="0">
      <selection activeCell="G36" sqref="G36"/>
    </sheetView>
  </sheetViews>
  <sheetFormatPr defaultRowHeight="12.75"/>
  <cols>
    <col min="2" max="2" width="26.85546875" bestFit="1" customWidth="1"/>
    <col min="3" max="3" width="19.28515625" bestFit="1" customWidth="1"/>
    <col min="4" max="4" width="25.140625" customWidth="1"/>
    <col min="5" max="5" width="16.42578125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92</v>
      </c>
    </row>
    <row r="2" spans="1:11" s="41" customFormat="1" ht="13.5">
      <c r="A2" s="37" t="s">
        <v>5</v>
      </c>
      <c r="B2" s="37" t="s">
        <v>6</v>
      </c>
      <c r="C2" s="37" t="s">
        <v>98</v>
      </c>
      <c r="D2" s="38" t="s">
        <v>244</v>
      </c>
      <c r="E2" s="38" t="s">
        <v>243</v>
      </c>
      <c r="F2" s="37" t="s">
        <v>12</v>
      </c>
      <c r="G2" s="37" t="s">
        <v>13</v>
      </c>
      <c r="H2" s="37" t="s">
        <v>13</v>
      </c>
      <c r="I2" s="39" t="s">
        <v>109</v>
      </c>
      <c r="J2" s="40" t="s">
        <v>108</v>
      </c>
      <c r="K2" s="40" t="s">
        <v>103</v>
      </c>
    </row>
    <row r="3" spans="1:11" s="41" customFormat="1">
      <c r="A3" s="42" t="s">
        <v>3</v>
      </c>
      <c r="B3" s="42" t="s">
        <v>4</v>
      </c>
      <c r="C3" s="42" t="s">
        <v>99</v>
      </c>
      <c r="D3" s="42" t="s">
        <v>245</v>
      </c>
      <c r="E3" s="42" t="s">
        <v>246</v>
      </c>
      <c r="F3" s="42" t="s">
        <v>3</v>
      </c>
      <c r="G3" s="42" t="s">
        <v>3</v>
      </c>
      <c r="H3" s="42" t="s">
        <v>3</v>
      </c>
      <c r="I3" s="42" t="s">
        <v>3</v>
      </c>
      <c r="J3" s="42" t="s">
        <v>121</v>
      </c>
      <c r="K3" s="42" t="s">
        <v>4</v>
      </c>
    </row>
    <row r="4" spans="1:11" s="41" customFormat="1">
      <c r="A4" s="23" t="s">
        <v>8</v>
      </c>
      <c r="B4" s="23" t="s">
        <v>100</v>
      </c>
      <c r="C4" s="23" t="s">
        <v>101</v>
      </c>
      <c r="D4" s="23" t="s">
        <v>247</v>
      </c>
      <c r="E4" s="23" t="s">
        <v>248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42</v>
      </c>
      <c r="K4" s="23" t="s">
        <v>104</v>
      </c>
    </row>
    <row r="5" spans="1:11" ht="13.5">
      <c r="A5" s="1">
        <v>1</v>
      </c>
      <c r="B5" s="1" t="s">
        <v>123</v>
      </c>
      <c r="C5" s="16" t="s">
        <v>217</v>
      </c>
      <c r="D5" s="1" t="s">
        <v>163</v>
      </c>
      <c r="E5" s="1">
        <f>INDEX('!참조_ENUM'!$B$4:$B$20,MATCH(D5,'!참조_ENUM'!$C$4:$C$20,0))</f>
        <v>1</v>
      </c>
      <c r="F5" s="1">
        <v>9999</v>
      </c>
      <c r="G5" s="1">
        <v>60</v>
      </c>
      <c r="H5" s="1">
        <v>0</v>
      </c>
      <c r="I5" s="1">
        <v>0</v>
      </c>
      <c r="J5" s="1">
        <v>0</v>
      </c>
      <c r="K5" s="1" t="s">
        <v>285</v>
      </c>
    </row>
    <row r="6" spans="1:11">
      <c r="A6" s="1">
        <v>2</v>
      </c>
      <c r="B6" s="1" t="s">
        <v>124</v>
      </c>
      <c r="C6" s="7" t="s">
        <v>213</v>
      </c>
      <c r="D6" s="1" t="s">
        <v>163</v>
      </c>
      <c r="E6" s="1">
        <f>INDEX('!참조_ENUM'!$B$4:$B$20,MATCH(D6,'!참조_ENUM'!$C$4:$C$20,0))</f>
        <v>1</v>
      </c>
      <c r="F6" s="1">
        <v>9999</v>
      </c>
      <c r="G6" s="1">
        <v>300</v>
      </c>
      <c r="H6" s="1">
        <v>0</v>
      </c>
      <c r="I6" s="1">
        <v>0</v>
      </c>
      <c r="J6" s="1">
        <v>0</v>
      </c>
      <c r="K6" s="1" t="s">
        <v>286</v>
      </c>
    </row>
    <row r="7" spans="1:11">
      <c r="A7" s="1">
        <v>3</v>
      </c>
      <c r="B7" s="1" t="s">
        <v>125</v>
      </c>
      <c r="C7" s="7" t="s">
        <v>214</v>
      </c>
      <c r="D7" s="1" t="s">
        <v>163</v>
      </c>
      <c r="E7" s="1">
        <f>INDEX('!참조_ENUM'!$B$4:$B$20,MATCH(D7,'!참조_ENUM'!$C$4:$C$20,0))</f>
        <v>1</v>
      </c>
      <c r="F7" s="1">
        <v>9999</v>
      </c>
      <c r="G7" s="1">
        <v>1500</v>
      </c>
      <c r="H7" s="1">
        <v>0</v>
      </c>
      <c r="I7" s="1">
        <v>0</v>
      </c>
      <c r="J7" s="1">
        <v>0</v>
      </c>
      <c r="K7" s="1" t="s">
        <v>287</v>
      </c>
    </row>
    <row r="8" spans="1:11">
      <c r="A8" s="1">
        <v>4</v>
      </c>
      <c r="B8" s="1" t="s">
        <v>126</v>
      </c>
      <c r="C8" s="7" t="s">
        <v>215</v>
      </c>
      <c r="D8" s="1" t="s">
        <v>163</v>
      </c>
      <c r="E8" s="1">
        <f>INDEX('!참조_ENUM'!$B$4:$B$20,MATCH(D8,'!참조_ENUM'!$C$4:$C$20,0))</f>
        <v>1</v>
      </c>
      <c r="F8" s="1">
        <v>9999</v>
      </c>
      <c r="G8" s="1">
        <v>7500</v>
      </c>
      <c r="H8" s="1">
        <v>0</v>
      </c>
      <c r="I8" s="1">
        <v>0</v>
      </c>
      <c r="J8" s="1">
        <v>0</v>
      </c>
      <c r="K8" s="1" t="s">
        <v>288</v>
      </c>
    </row>
    <row r="9" spans="1:11">
      <c r="A9" s="1">
        <v>5</v>
      </c>
      <c r="B9" s="1" t="s">
        <v>127</v>
      </c>
      <c r="C9" s="7" t="s">
        <v>216</v>
      </c>
      <c r="D9" s="1" t="s">
        <v>163</v>
      </c>
      <c r="E9" s="1">
        <f>INDEX('!참조_ENUM'!$B$4:$B$20,MATCH(D9,'!참조_ENUM'!$C$4:$C$20,0))</f>
        <v>1</v>
      </c>
      <c r="F9" s="1">
        <v>9999</v>
      </c>
      <c r="G9" s="1">
        <v>37500</v>
      </c>
      <c r="H9" s="1">
        <v>0</v>
      </c>
      <c r="I9" s="1">
        <v>0</v>
      </c>
      <c r="J9" s="1">
        <v>0</v>
      </c>
      <c r="K9" s="1" t="s">
        <v>289</v>
      </c>
    </row>
    <row r="10" spans="1:11">
      <c r="A10" s="1">
        <v>6</v>
      </c>
      <c r="B10" s="1" t="s">
        <v>123</v>
      </c>
      <c r="C10" s="7" t="s">
        <v>218</v>
      </c>
      <c r="D10" s="1" t="s">
        <v>223</v>
      </c>
      <c r="E10" s="1">
        <f>INDEX('!참조_ENUM'!$B$4:$B$20,MATCH(D10,'!참조_ENUM'!$C$4:$C$20,0))</f>
        <v>2</v>
      </c>
      <c r="F10" s="1">
        <v>9999</v>
      </c>
      <c r="G10" s="1">
        <v>60</v>
      </c>
      <c r="H10" s="1">
        <v>0</v>
      </c>
      <c r="I10" s="1">
        <v>0</v>
      </c>
      <c r="J10" s="1">
        <v>0</v>
      </c>
      <c r="K10" s="1" t="s">
        <v>285</v>
      </c>
    </row>
    <row r="11" spans="1:11">
      <c r="A11" s="1">
        <v>7</v>
      </c>
      <c r="B11" s="1" t="s">
        <v>124</v>
      </c>
      <c r="C11" s="7" t="s">
        <v>219</v>
      </c>
      <c r="D11" s="1" t="s">
        <v>223</v>
      </c>
      <c r="E11" s="1">
        <f>INDEX('!참조_ENUM'!$B$4:$B$20,MATCH(D11,'!참조_ENUM'!$C$4:$C$20,0))</f>
        <v>2</v>
      </c>
      <c r="F11" s="1">
        <v>9999</v>
      </c>
      <c r="G11" s="1">
        <v>300</v>
      </c>
      <c r="H11" s="1">
        <v>0</v>
      </c>
      <c r="I11" s="1">
        <v>0</v>
      </c>
      <c r="J11" s="1">
        <v>0</v>
      </c>
      <c r="K11" s="1" t="s">
        <v>286</v>
      </c>
    </row>
    <row r="12" spans="1:11">
      <c r="A12" s="1">
        <v>8</v>
      </c>
      <c r="B12" s="1" t="s">
        <v>125</v>
      </c>
      <c r="C12" s="7" t="s">
        <v>220</v>
      </c>
      <c r="D12" s="1" t="s">
        <v>223</v>
      </c>
      <c r="E12" s="1">
        <f>INDEX('!참조_ENUM'!$B$4:$B$20,MATCH(D12,'!참조_ENUM'!$C$4:$C$20,0))</f>
        <v>2</v>
      </c>
      <c r="F12" s="1">
        <v>9999</v>
      </c>
      <c r="G12" s="1">
        <v>1500</v>
      </c>
      <c r="H12" s="1">
        <v>0</v>
      </c>
      <c r="I12" s="1">
        <v>0</v>
      </c>
      <c r="J12" s="1">
        <v>0</v>
      </c>
      <c r="K12" s="1" t="s">
        <v>287</v>
      </c>
    </row>
    <row r="13" spans="1:11">
      <c r="A13" s="1">
        <v>9</v>
      </c>
      <c r="B13" s="1" t="s">
        <v>126</v>
      </c>
      <c r="C13" s="7" t="s">
        <v>221</v>
      </c>
      <c r="D13" s="1" t="s">
        <v>223</v>
      </c>
      <c r="E13" s="1">
        <f>INDEX('!참조_ENUM'!$B$4:$B$20,MATCH(D13,'!참조_ENUM'!$C$4:$C$20,0))</f>
        <v>2</v>
      </c>
      <c r="F13" s="1">
        <v>9999</v>
      </c>
      <c r="G13" s="1">
        <v>7500</v>
      </c>
      <c r="H13" s="1">
        <v>0</v>
      </c>
      <c r="I13" s="1">
        <v>0</v>
      </c>
      <c r="J13" s="1">
        <v>0</v>
      </c>
      <c r="K13" s="1" t="s">
        <v>288</v>
      </c>
    </row>
    <row r="14" spans="1:11">
      <c r="A14" s="1">
        <v>10</v>
      </c>
      <c r="B14" s="1" t="s">
        <v>127</v>
      </c>
      <c r="C14" s="7" t="s">
        <v>222</v>
      </c>
      <c r="D14" s="1" t="s">
        <v>223</v>
      </c>
      <c r="E14" s="1">
        <f>INDEX('!참조_ENUM'!$B$4:$B$20,MATCH(D14,'!참조_ENUM'!$C$4:$C$20,0))</f>
        <v>2</v>
      </c>
      <c r="F14" s="1">
        <v>9999</v>
      </c>
      <c r="G14" s="1">
        <v>37500</v>
      </c>
      <c r="H14" s="1">
        <v>0</v>
      </c>
      <c r="I14" s="1">
        <v>0</v>
      </c>
      <c r="J14" s="1">
        <v>0</v>
      </c>
      <c r="K14" s="1" t="s">
        <v>289</v>
      </c>
    </row>
    <row r="15" spans="1:11">
      <c r="A15" s="1">
        <v>11</v>
      </c>
      <c r="B15" s="1" t="s">
        <v>128</v>
      </c>
      <c r="C15" s="7" t="s">
        <v>20</v>
      </c>
      <c r="D15" s="1" t="s">
        <v>224</v>
      </c>
      <c r="E15" s="1">
        <f>INDEX('!참조_ENUM'!$B$4:$B$20,MATCH(D15,'!참조_ENUM'!$C$4:$C$20,0))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290</v>
      </c>
    </row>
    <row r="16" spans="1:11">
      <c r="A16" s="1">
        <v>12</v>
      </c>
      <c r="B16" s="1" t="s">
        <v>129</v>
      </c>
      <c r="C16" s="7" t="s">
        <v>22</v>
      </c>
      <c r="D16" s="1" t="s">
        <v>224</v>
      </c>
      <c r="E16" s="1">
        <f>INDEX('!참조_ENUM'!$B$4:$B$20,MATCH(D16,'!참조_ENUM'!$C$4:$C$20,0))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291</v>
      </c>
    </row>
    <row r="17" spans="1:11">
      <c r="A17" s="1">
        <v>13</v>
      </c>
      <c r="B17" s="1" t="s">
        <v>130</v>
      </c>
      <c r="C17" s="7" t="s">
        <v>23</v>
      </c>
      <c r="D17" s="1" t="s">
        <v>224</v>
      </c>
      <c r="E17" s="1">
        <f>INDEX('!참조_ENUM'!$B$4:$B$20,MATCH(D17,'!참조_ENUM'!$C$4:$C$20,0))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292</v>
      </c>
    </row>
    <row r="18" spans="1:11">
      <c r="A18" s="1">
        <v>14</v>
      </c>
      <c r="B18" s="1" t="s">
        <v>131</v>
      </c>
      <c r="C18" s="7" t="s">
        <v>24</v>
      </c>
      <c r="D18" s="1" t="s">
        <v>224</v>
      </c>
      <c r="E18" s="1">
        <f>INDEX('!참조_ENUM'!$B$4:$B$20,MATCH(D18,'!참조_ENUM'!$C$4:$C$20,0))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293</v>
      </c>
    </row>
    <row r="19" spans="1:11">
      <c r="A19" s="1">
        <v>15</v>
      </c>
      <c r="B19" s="1" t="s">
        <v>132</v>
      </c>
      <c r="C19" s="7" t="s">
        <v>26</v>
      </c>
      <c r="D19" s="1" t="s">
        <v>224</v>
      </c>
      <c r="E19" s="1">
        <f>INDEX('!참조_ENUM'!$B$4:$B$20,MATCH(D19,'!참조_ENUM'!$C$4:$C$20,0))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294</v>
      </c>
    </row>
    <row r="20" spans="1:11">
      <c r="A20" s="1">
        <v>16</v>
      </c>
      <c r="B20" s="1" t="s">
        <v>133</v>
      </c>
      <c r="C20" s="19" t="s">
        <v>237</v>
      </c>
      <c r="D20" s="1" t="s">
        <v>242</v>
      </c>
      <c r="E20" s="1">
        <f>INDEX('!참조_ENUM'!$B$4:$B$20,MATCH(D20,'!참조_ENUM'!$C$4:$C$20,0))</f>
        <v>5</v>
      </c>
      <c r="F20" s="1">
        <v>9999</v>
      </c>
      <c r="G20" s="1">
        <v>10</v>
      </c>
      <c r="H20" s="1">
        <v>0</v>
      </c>
      <c r="I20" s="1">
        <v>0</v>
      </c>
      <c r="J20" s="1">
        <v>0</v>
      </c>
      <c r="K20" s="1" t="s">
        <v>290</v>
      </c>
    </row>
    <row r="21" spans="1:11">
      <c r="A21" s="1">
        <v>17</v>
      </c>
      <c r="B21" s="1" t="s">
        <v>134</v>
      </c>
      <c r="C21" s="19" t="s">
        <v>238</v>
      </c>
      <c r="D21" s="1" t="s">
        <v>242</v>
      </c>
      <c r="E21" s="1">
        <f>INDEX('!참조_ENUM'!$B$4:$B$20,MATCH(D21,'!참조_ENUM'!$C$4:$C$20,0))</f>
        <v>5</v>
      </c>
      <c r="F21" s="1">
        <v>9999</v>
      </c>
      <c r="G21" s="1">
        <v>50</v>
      </c>
      <c r="H21" s="1">
        <v>0</v>
      </c>
      <c r="I21" s="1">
        <v>0</v>
      </c>
      <c r="J21" s="1">
        <v>0</v>
      </c>
      <c r="K21" s="1" t="s">
        <v>291</v>
      </c>
    </row>
    <row r="22" spans="1:11">
      <c r="A22" s="1">
        <v>18</v>
      </c>
      <c r="B22" s="1" t="s">
        <v>135</v>
      </c>
      <c r="C22" s="19" t="s">
        <v>239</v>
      </c>
      <c r="D22" s="1" t="s">
        <v>242</v>
      </c>
      <c r="E22" s="1">
        <f>INDEX('!참조_ENUM'!$B$4:$B$20,MATCH(D22,'!참조_ENUM'!$C$4:$C$20,0))</f>
        <v>5</v>
      </c>
      <c r="F22" s="1">
        <v>9999</v>
      </c>
      <c r="G22" s="1">
        <v>100</v>
      </c>
      <c r="H22" s="1">
        <v>0</v>
      </c>
      <c r="I22" s="1">
        <v>0</v>
      </c>
      <c r="J22" s="1">
        <v>0</v>
      </c>
      <c r="K22" s="1" t="s">
        <v>292</v>
      </c>
    </row>
    <row r="23" spans="1:11">
      <c r="A23" s="1">
        <v>19</v>
      </c>
      <c r="B23" s="1" t="s">
        <v>228</v>
      </c>
      <c r="C23" s="19" t="s">
        <v>240</v>
      </c>
      <c r="D23" s="1" t="s">
        <v>242</v>
      </c>
      <c r="E23" s="1">
        <f>INDEX('!참조_ENUM'!$B$4:$B$20,MATCH(D23,'!참조_ENUM'!$C$4:$C$20,0))</f>
        <v>5</v>
      </c>
      <c r="F23" s="1">
        <v>9999</v>
      </c>
      <c r="G23" s="1">
        <v>200</v>
      </c>
      <c r="H23" s="1">
        <v>0</v>
      </c>
      <c r="I23" s="1">
        <v>0</v>
      </c>
      <c r="J23" s="1">
        <v>0</v>
      </c>
      <c r="K23" s="1" t="s">
        <v>293</v>
      </c>
    </row>
    <row r="24" spans="1:11">
      <c r="A24" s="1">
        <v>20</v>
      </c>
      <c r="B24" s="1" t="s">
        <v>229</v>
      </c>
      <c r="C24" s="19" t="s">
        <v>241</v>
      </c>
      <c r="D24" s="1" t="s">
        <v>242</v>
      </c>
      <c r="E24" s="1">
        <f>INDEX('!참조_ENUM'!$B$4:$B$20,MATCH(D24,'!참조_ENUM'!$C$4:$C$20,0))</f>
        <v>5</v>
      </c>
      <c r="F24" s="1">
        <v>9999</v>
      </c>
      <c r="G24" s="1">
        <v>400</v>
      </c>
      <c r="H24" s="1">
        <v>0</v>
      </c>
      <c r="I24" s="1">
        <v>0</v>
      </c>
      <c r="J24" s="1">
        <v>0</v>
      </c>
      <c r="K24" s="1" t="s">
        <v>294</v>
      </c>
    </row>
    <row r="25" spans="1:11">
      <c r="A25" s="1">
        <v>21</v>
      </c>
      <c r="B25" s="1" t="s">
        <v>230</v>
      </c>
      <c r="C25" s="7" t="s">
        <v>27</v>
      </c>
      <c r="D25" s="1" t="s">
        <v>225</v>
      </c>
      <c r="E25" s="1">
        <f>INDEX('!참조_ENUM'!$B$4:$B$20,MATCH(D25,'!참조_ENUM'!$C$4:$C$20,0))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295</v>
      </c>
    </row>
    <row r="26" spans="1:11">
      <c r="A26" s="1">
        <v>22</v>
      </c>
      <c r="B26" s="1" t="s">
        <v>231</v>
      </c>
      <c r="C26" s="7" t="s">
        <v>28</v>
      </c>
      <c r="D26" s="1" t="s">
        <v>225</v>
      </c>
      <c r="E26" s="1">
        <f>INDEX('!참조_ENUM'!$B$4:$B$20,MATCH(D26,'!참조_ENUM'!$C$4:$C$20,0))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296</v>
      </c>
    </row>
    <row r="27" spans="1:11">
      <c r="A27" s="1">
        <v>23</v>
      </c>
      <c r="B27" s="1" t="s">
        <v>232</v>
      </c>
      <c r="C27" s="7" t="s">
        <v>30</v>
      </c>
      <c r="D27" s="1" t="s">
        <v>225</v>
      </c>
      <c r="E27" s="1">
        <f>INDEX('!참조_ENUM'!$B$4:$B$20,MATCH(D27,'!참조_ENUM'!$C$4:$C$20,0))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297</v>
      </c>
    </row>
    <row r="28" spans="1:11" ht="13.5">
      <c r="A28" s="1">
        <v>24</v>
      </c>
      <c r="B28" s="1" t="s">
        <v>233</v>
      </c>
      <c r="C28" s="16" t="s">
        <v>102</v>
      </c>
      <c r="D28" s="1" t="s">
        <v>226</v>
      </c>
      <c r="E28" s="1">
        <f>INDEX('!참조_ENUM'!$B$4:$B$20,MATCH(D28,'!참조_ENUM'!$C$4:$C$20,0))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298</v>
      </c>
    </row>
    <row r="29" spans="1:11">
      <c r="A29" s="1">
        <v>25</v>
      </c>
      <c r="B29" s="1" t="s">
        <v>234</v>
      </c>
      <c r="C29" s="7" t="s">
        <v>31</v>
      </c>
      <c r="D29" s="1" t="s">
        <v>227</v>
      </c>
      <c r="E29" s="1">
        <f>INDEX('!참조_ENUM'!$B$4:$B$20,MATCH(D29,'!참조_ENUM'!$C$4:$C$20,0))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299</v>
      </c>
    </row>
    <row r="30" spans="1:11">
      <c r="A30" s="1">
        <v>26</v>
      </c>
      <c r="B30" s="1" t="s">
        <v>235</v>
      </c>
      <c r="C30" s="7" t="s">
        <v>32</v>
      </c>
      <c r="D30" s="1" t="s">
        <v>227</v>
      </c>
      <c r="E30" s="1">
        <f>INDEX('!참조_ENUM'!$B$4:$B$20,MATCH(D30,'!참조_ENUM'!$C$4:$C$20,0))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300</v>
      </c>
    </row>
    <row r="31" spans="1:11">
      <c r="A31" s="1">
        <v>27</v>
      </c>
      <c r="B31" s="1" t="s">
        <v>236</v>
      </c>
      <c r="C31" s="7" t="s">
        <v>33</v>
      </c>
      <c r="D31" s="1" t="s">
        <v>227</v>
      </c>
      <c r="E31" s="1">
        <f>INDEX('!참조_ENUM'!$B$4:$B$20,MATCH(D31,'!참조_ENUM'!$C$4:$C$20,0))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301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D5:D31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I7"/>
  <sheetViews>
    <sheetView workbookViewId="0">
      <selection activeCell="H30" sqref="H30"/>
    </sheetView>
  </sheetViews>
  <sheetFormatPr defaultRowHeight="12.75"/>
  <cols>
    <col min="1" max="1" width="16.5703125" bestFit="1" customWidth="1"/>
    <col min="2" max="2" width="25" customWidth="1"/>
    <col min="3" max="3" width="26.85546875" bestFit="1" customWidth="1"/>
    <col min="4" max="4" width="16.7109375" customWidth="1"/>
    <col min="5" max="5" width="13.85546875" customWidth="1"/>
    <col min="6" max="6" width="24" customWidth="1"/>
    <col min="7" max="7" width="13.140625" customWidth="1"/>
    <col min="8" max="8" width="25.42578125" customWidth="1"/>
    <col min="9" max="9" width="63.7109375" customWidth="1"/>
  </cols>
  <sheetData>
    <row r="1" spans="1:9">
      <c r="A1" s="2" t="s">
        <v>94</v>
      </c>
    </row>
    <row r="2" spans="1:9" ht="13.5">
      <c r="A2" s="5" t="s">
        <v>5</v>
      </c>
      <c r="B2" s="5" t="s">
        <v>6</v>
      </c>
      <c r="C2" s="11" t="s">
        <v>106</v>
      </c>
      <c r="D2" s="5" t="s">
        <v>34</v>
      </c>
      <c r="E2" s="5" t="s">
        <v>12</v>
      </c>
      <c r="F2" s="5" t="s">
        <v>35</v>
      </c>
      <c r="G2" s="11" t="s">
        <v>109</v>
      </c>
      <c r="H2" s="24" t="s">
        <v>108</v>
      </c>
      <c r="I2" s="24" t="s">
        <v>103</v>
      </c>
    </row>
    <row r="3" spans="1:9">
      <c r="A3" s="3" t="s">
        <v>3</v>
      </c>
      <c r="B3" s="3" t="s">
        <v>4</v>
      </c>
      <c r="C3" s="3" t="s">
        <v>99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</row>
    <row r="4" spans="1:9">
      <c r="A4" s="6" t="s">
        <v>259</v>
      </c>
      <c r="B4" s="6" t="s">
        <v>9</v>
      </c>
      <c r="C4" s="23" t="s">
        <v>101</v>
      </c>
      <c r="D4" s="6" t="s">
        <v>36</v>
      </c>
      <c r="E4" s="6" t="s">
        <v>10</v>
      </c>
      <c r="F4" s="6" t="s">
        <v>37</v>
      </c>
      <c r="G4" s="6" t="s">
        <v>17</v>
      </c>
      <c r="H4" s="6" t="s">
        <v>38</v>
      </c>
      <c r="I4" s="6" t="s">
        <v>104</v>
      </c>
    </row>
    <row r="5" spans="1:9">
      <c r="A5" s="1">
        <v>1</v>
      </c>
      <c r="B5" s="10" t="s">
        <v>136</v>
      </c>
      <c r="C5" s="4" t="s">
        <v>39</v>
      </c>
      <c r="D5" s="1">
        <v>25</v>
      </c>
      <c r="E5" s="1">
        <v>9999</v>
      </c>
      <c r="F5" s="1">
        <v>100</v>
      </c>
      <c r="G5" s="1">
        <v>0</v>
      </c>
      <c r="H5" s="1">
        <v>0</v>
      </c>
      <c r="I5" s="1" t="s">
        <v>284</v>
      </c>
    </row>
    <row r="6" spans="1:9">
      <c r="A6" s="1">
        <v>2</v>
      </c>
      <c r="B6" s="10" t="s">
        <v>137</v>
      </c>
      <c r="C6" s="4" t="s">
        <v>40</v>
      </c>
      <c r="D6" s="1">
        <v>26</v>
      </c>
      <c r="E6" s="1">
        <v>9999</v>
      </c>
      <c r="F6" s="1">
        <v>100</v>
      </c>
      <c r="G6" s="1">
        <v>0</v>
      </c>
      <c r="H6" s="1">
        <v>0</v>
      </c>
      <c r="I6" s="1" t="s">
        <v>284</v>
      </c>
    </row>
    <row r="7" spans="1:9">
      <c r="A7" s="1">
        <v>3</v>
      </c>
      <c r="B7" s="10" t="s">
        <v>138</v>
      </c>
      <c r="C7" s="4" t="s">
        <v>41</v>
      </c>
      <c r="D7" s="1">
        <v>27</v>
      </c>
      <c r="E7" s="1">
        <v>9999</v>
      </c>
      <c r="F7" s="1">
        <v>100</v>
      </c>
      <c r="G7" s="1">
        <v>0</v>
      </c>
      <c r="H7" s="1">
        <v>0</v>
      </c>
      <c r="I7" s="1" t="s">
        <v>284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workbookViewId="0">
      <selection activeCell="T5" sqref="T5:T28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93</v>
      </c>
    </row>
    <row r="2" spans="1:20" ht="26.25">
      <c r="A2" s="5" t="s">
        <v>5</v>
      </c>
      <c r="B2" s="5" t="s">
        <v>6</v>
      </c>
      <c r="C2" s="15" t="s">
        <v>105</v>
      </c>
      <c r="D2" s="5" t="s">
        <v>7</v>
      </c>
      <c r="E2" s="15" t="s">
        <v>54</v>
      </c>
      <c r="F2" s="5" t="s">
        <v>12</v>
      </c>
      <c r="G2" s="20" t="s">
        <v>58</v>
      </c>
      <c r="H2" s="20" t="s">
        <v>59</v>
      </c>
      <c r="I2" s="21" t="s">
        <v>60</v>
      </c>
      <c r="J2" s="5" t="s">
        <v>61</v>
      </c>
      <c r="K2" s="5" t="s">
        <v>62</v>
      </c>
      <c r="L2" s="21" t="s">
        <v>63</v>
      </c>
      <c r="M2" s="20" t="s">
        <v>64</v>
      </c>
      <c r="N2" s="20" t="s">
        <v>65</v>
      </c>
      <c r="O2" s="20" t="s">
        <v>66</v>
      </c>
      <c r="P2" s="20" t="s">
        <v>67</v>
      </c>
      <c r="Q2" s="20" t="s">
        <v>68</v>
      </c>
      <c r="R2" s="11" t="s">
        <v>109</v>
      </c>
      <c r="S2" s="24" t="s">
        <v>108</v>
      </c>
      <c r="T2" s="24" t="s">
        <v>103</v>
      </c>
    </row>
    <row r="3" spans="1:20">
      <c r="A3" s="3" t="s">
        <v>3</v>
      </c>
      <c r="B3" s="3" t="s">
        <v>4</v>
      </c>
      <c r="C3" s="3" t="s">
        <v>99</v>
      </c>
      <c r="D3" s="3" t="s">
        <v>99</v>
      </c>
      <c r="E3" s="3" t="s">
        <v>111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121</v>
      </c>
      <c r="T3" s="3" t="s">
        <v>4</v>
      </c>
    </row>
    <row r="4" spans="1:20">
      <c r="A4" s="6" t="s">
        <v>8</v>
      </c>
      <c r="B4" s="6" t="s">
        <v>9</v>
      </c>
      <c r="C4" s="23" t="s">
        <v>101</v>
      </c>
      <c r="D4" s="6" t="s">
        <v>112</v>
      </c>
      <c r="E4" s="6" t="s">
        <v>76</v>
      </c>
      <c r="F4" s="6" t="s">
        <v>10</v>
      </c>
      <c r="G4" s="6" t="s">
        <v>70</v>
      </c>
      <c r="H4" s="6" t="s">
        <v>118</v>
      </c>
      <c r="I4" s="6" t="s">
        <v>71</v>
      </c>
      <c r="J4" s="6" t="s">
        <v>119</v>
      </c>
      <c r="K4" s="6" t="s">
        <v>122</v>
      </c>
      <c r="L4" s="6" t="s">
        <v>72</v>
      </c>
      <c r="M4" s="6" t="s">
        <v>73</v>
      </c>
      <c r="N4" s="6" t="s">
        <v>69</v>
      </c>
      <c r="O4" s="6" t="s">
        <v>74</v>
      </c>
      <c r="P4" s="6" t="s">
        <v>75</v>
      </c>
      <c r="Q4" s="6" t="s">
        <v>120</v>
      </c>
      <c r="R4" s="6" t="s">
        <v>17</v>
      </c>
      <c r="S4" s="6" t="s">
        <v>42</v>
      </c>
      <c r="T4" s="6" t="s">
        <v>104</v>
      </c>
    </row>
    <row r="5" spans="1:20" ht="13.5">
      <c r="A5" s="1">
        <v>1</v>
      </c>
      <c r="B5" s="1" t="s">
        <v>139</v>
      </c>
      <c r="C5" s="16" t="s">
        <v>91</v>
      </c>
      <c r="D5" s="22" t="s">
        <v>113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260</v>
      </c>
    </row>
    <row r="6" spans="1:20">
      <c r="A6" s="1">
        <v>2</v>
      </c>
      <c r="B6" s="1" t="s">
        <v>140</v>
      </c>
      <c r="C6" s="7" t="s">
        <v>48</v>
      </c>
      <c r="D6" s="22" t="s">
        <v>113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261</v>
      </c>
    </row>
    <row r="7" spans="1:20">
      <c r="A7" s="1">
        <v>3</v>
      </c>
      <c r="B7" s="1" t="s">
        <v>141</v>
      </c>
      <c r="C7" s="7" t="s">
        <v>49</v>
      </c>
      <c r="D7" s="22" t="s">
        <v>113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262</v>
      </c>
    </row>
    <row r="8" spans="1:20">
      <c r="A8" s="1">
        <v>4</v>
      </c>
      <c r="B8" s="1" t="s">
        <v>142</v>
      </c>
      <c r="C8" s="7" t="s">
        <v>50</v>
      </c>
      <c r="D8" s="22" t="s">
        <v>113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263</v>
      </c>
    </row>
    <row r="9" spans="1:20">
      <c r="A9" s="1">
        <v>5</v>
      </c>
      <c r="B9" s="1" t="s">
        <v>143</v>
      </c>
      <c r="C9" s="17" t="s">
        <v>55</v>
      </c>
      <c r="D9" s="22" t="s">
        <v>113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264</v>
      </c>
    </row>
    <row r="10" spans="1:20">
      <c r="A10" s="1">
        <v>6</v>
      </c>
      <c r="B10" s="1" t="s">
        <v>144</v>
      </c>
      <c r="C10" s="7" t="s">
        <v>51</v>
      </c>
      <c r="D10" s="22" t="s">
        <v>113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265</v>
      </c>
    </row>
    <row r="11" spans="1:20">
      <c r="A11" s="1">
        <v>7</v>
      </c>
      <c r="B11" s="1" t="s">
        <v>145</v>
      </c>
      <c r="C11" s="7" t="s">
        <v>52</v>
      </c>
      <c r="D11" s="22" t="s">
        <v>113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266</v>
      </c>
    </row>
    <row r="12" spans="1:20">
      <c r="A12" s="1">
        <v>8</v>
      </c>
      <c r="B12" s="1" t="s">
        <v>146</v>
      </c>
      <c r="C12" s="7" t="s">
        <v>53</v>
      </c>
      <c r="D12" s="22" t="s">
        <v>113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267</v>
      </c>
    </row>
    <row r="13" spans="1:20" ht="13.5">
      <c r="A13" s="1">
        <v>9</v>
      </c>
      <c r="B13" s="1" t="s">
        <v>147</v>
      </c>
      <c r="C13" s="18" t="s">
        <v>56</v>
      </c>
      <c r="D13" s="22" t="s">
        <v>113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268</v>
      </c>
    </row>
    <row r="14" spans="1:20">
      <c r="A14" s="1">
        <v>10</v>
      </c>
      <c r="B14" s="1" t="s">
        <v>148</v>
      </c>
      <c r="C14" s="19" t="s">
        <v>57</v>
      </c>
      <c r="D14" s="22" t="s">
        <v>113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269</v>
      </c>
    </row>
    <row r="15" spans="1:20">
      <c r="A15" s="1">
        <v>11</v>
      </c>
      <c r="B15" s="1" t="s">
        <v>149</v>
      </c>
      <c r="C15" s="19" t="s">
        <v>77</v>
      </c>
      <c r="D15" s="22" t="s">
        <v>114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270</v>
      </c>
    </row>
    <row r="16" spans="1:20">
      <c r="A16" s="1">
        <v>12</v>
      </c>
      <c r="B16" s="1" t="s">
        <v>150</v>
      </c>
      <c r="C16" s="19" t="s">
        <v>78</v>
      </c>
      <c r="D16" s="22" t="s">
        <v>114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271</v>
      </c>
    </row>
    <row r="17" spans="1:20">
      <c r="A17" s="1">
        <v>13</v>
      </c>
      <c r="B17" s="1" t="s">
        <v>151</v>
      </c>
      <c r="C17" s="19" t="s">
        <v>79</v>
      </c>
      <c r="D17" s="22" t="s">
        <v>114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272</v>
      </c>
    </row>
    <row r="18" spans="1:20">
      <c r="A18" s="1">
        <v>14</v>
      </c>
      <c r="B18" s="1" t="s">
        <v>152</v>
      </c>
      <c r="C18" s="19" t="s">
        <v>80</v>
      </c>
      <c r="D18" s="22" t="s">
        <v>114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273</v>
      </c>
    </row>
    <row r="19" spans="1:20">
      <c r="A19" s="1">
        <v>15</v>
      </c>
      <c r="B19" s="1" t="s">
        <v>153</v>
      </c>
      <c r="C19" s="19" t="s">
        <v>81</v>
      </c>
      <c r="D19" s="22" t="s">
        <v>115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274</v>
      </c>
    </row>
    <row r="20" spans="1:20">
      <c r="A20" s="1">
        <v>16</v>
      </c>
      <c r="B20" s="1" t="s">
        <v>154</v>
      </c>
      <c r="C20" s="19" t="s">
        <v>82</v>
      </c>
      <c r="D20" s="22" t="s">
        <v>115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275</v>
      </c>
    </row>
    <row r="21" spans="1:20">
      <c r="A21" s="1">
        <v>17</v>
      </c>
      <c r="B21" s="1" t="s">
        <v>155</v>
      </c>
      <c r="C21" s="19" t="s">
        <v>83</v>
      </c>
      <c r="D21" s="22" t="s">
        <v>115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276</v>
      </c>
    </row>
    <row r="22" spans="1:20">
      <c r="A22" s="1">
        <v>18</v>
      </c>
      <c r="B22" s="1" t="s">
        <v>156</v>
      </c>
      <c r="C22" s="19" t="s">
        <v>84</v>
      </c>
      <c r="D22" s="22" t="s">
        <v>115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277</v>
      </c>
    </row>
    <row r="23" spans="1:20">
      <c r="A23" s="1">
        <v>19</v>
      </c>
      <c r="B23" s="1" t="s">
        <v>157</v>
      </c>
      <c r="C23" s="19" t="s">
        <v>87</v>
      </c>
      <c r="D23" s="22" t="s">
        <v>116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278</v>
      </c>
    </row>
    <row r="24" spans="1:20">
      <c r="A24" s="1">
        <v>20</v>
      </c>
      <c r="B24" s="1" t="s">
        <v>158</v>
      </c>
      <c r="C24" s="19" t="s">
        <v>86</v>
      </c>
      <c r="D24" s="22" t="s">
        <v>116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279</v>
      </c>
    </row>
    <row r="25" spans="1:20">
      <c r="A25" s="1">
        <v>21</v>
      </c>
      <c r="B25" s="1" t="s">
        <v>159</v>
      </c>
      <c r="C25" s="19" t="s">
        <v>88</v>
      </c>
      <c r="D25" s="22" t="s">
        <v>116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280</v>
      </c>
    </row>
    <row r="26" spans="1:20">
      <c r="A26" s="1">
        <v>22</v>
      </c>
      <c r="B26" s="1" t="s">
        <v>160</v>
      </c>
      <c r="C26" s="19" t="s">
        <v>85</v>
      </c>
      <c r="D26" s="22" t="s">
        <v>117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281</v>
      </c>
    </row>
    <row r="27" spans="1:20">
      <c r="A27" s="1">
        <v>23</v>
      </c>
      <c r="B27" s="1" t="s">
        <v>161</v>
      </c>
      <c r="C27" s="19" t="s">
        <v>89</v>
      </c>
      <c r="D27" s="22" t="s">
        <v>117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282</v>
      </c>
    </row>
    <row r="28" spans="1:20">
      <c r="A28" s="1">
        <v>24</v>
      </c>
      <c r="B28" s="1" t="s">
        <v>162</v>
      </c>
      <c r="C28" s="19" t="s">
        <v>90</v>
      </c>
      <c r="D28" s="22" t="s">
        <v>117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283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2024-01-19T01:02:40Z</dcterms:modified>
</cp:coreProperties>
</file>