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2843E8BE-AF1B-4F0E-A92A-7F008D142A87}" xr6:coauthVersionLast="47" xr6:coauthVersionMax="47" xr10:uidLastSave="{00000000-0000-0000-0000-000000000000}"/>
  <bookViews>
    <workbookView xWindow="-19560" yWindow="2952" windowWidth="18276" windowHeight="12420" activeTab="1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4" i="5"/>
  <c r="J13" i="5"/>
  <c r="J12" i="5"/>
  <c r="J11" i="5"/>
  <c r="J10" i="5"/>
  <c r="J9" i="5"/>
  <c r="J8" i="5"/>
  <c r="J7" i="5"/>
  <c r="J6" i="5"/>
  <c r="J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G26" i="5" l="1"/>
  <c r="A6" i="8"/>
  <c r="G25" i="5"/>
  <c r="G14" i="5"/>
  <c r="G6" i="5"/>
  <c r="G13" i="5"/>
  <c r="G12" i="5"/>
  <c r="G5" i="5"/>
  <c r="G31" i="5"/>
  <c r="G11" i="5"/>
  <c r="G10" i="5"/>
  <c r="G30" i="5"/>
  <c r="G29" i="5"/>
  <c r="G9" i="5"/>
  <c r="G8" i="5"/>
  <c r="G28" i="5"/>
  <c r="G27" i="5"/>
  <c r="G7" i="5"/>
  <c r="G24" i="5"/>
  <c r="G23" i="5"/>
  <c r="G22" i="5"/>
  <c r="G21" i="5"/>
  <c r="G20" i="5"/>
  <c r="G19" i="5"/>
  <c r="G18" i="5"/>
  <c r="G17" i="5"/>
  <c r="G16" i="5"/>
  <c r="G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G7" i="7" l="1"/>
  <c r="G24" i="7"/>
  <c r="G15" i="7"/>
  <c r="G20" i="7"/>
  <c r="G6" i="7"/>
  <c r="G25" i="7"/>
  <c r="G22" i="7"/>
  <c r="G21" i="7"/>
  <c r="G19" i="7"/>
  <c r="G14" i="7"/>
  <c r="G17" i="7"/>
  <c r="G13" i="7"/>
  <c r="G12" i="7"/>
  <c r="G11" i="7"/>
  <c r="G18" i="7"/>
  <c r="G16" i="7"/>
  <c r="G10" i="7"/>
  <c r="G23" i="7"/>
  <c r="G5" i="7"/>
  <c r="G9" i="7"/>
  <c r="G28" i="7"/>
  <c r="G8" i="7"/>
  <c r="G27" i="7"/>
  <c r="G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T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<sst xmlns="http://schemas.openxmlformats.org/spreadsheetml/2006/main" count="560" uniqueCount="422">
  <si>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</si>
  <si>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</si>
  <si>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</si>
  <si>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</si>
  <si>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</si>
  <si>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</si>
  <si>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</si>
  <si>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</si>
  <si>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</si>
  <si>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</si>
  <si>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</si>
  <si>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</si>
  <si>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</si>
  <si>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</si>
  <si>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</si>
  <si>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</si>
  <si>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</si>
  <si>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</si>
  <si>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</si>
  <si>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</si>
  <si>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</si>
  <si>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</si>
  <si>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</si>
  <si>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</si>
  <si>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</si>
  <si>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</si>
  <si>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</si>
  <si>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</si>
  <si>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</si>
  <si>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</si>
  <si>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</si>
  <si>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</si>
  <si>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</si>
  <si>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</si>
  <si>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</si>
  <si>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</si>
  <si>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</si>
  <si>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</si>
  <si>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</si>
  <si>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</si>
  <si>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</si>
  <si>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</si>
  <si>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</si>
  <si>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</si>
  <si>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</si>
  <si>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</si>
  <si>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</si>
  <si>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</si>
  <si>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</si>
  <si>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</si>
  <si>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</si>
  <si>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</si>
  <si>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</si>
  <si>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</si>
  <si>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</si>
  <si>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</si>
  <si>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</si>
  <si>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</si>
  <si>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</si>
  <si>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</si>
  <si>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</si>
  <si>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</si>
  <si>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</si>
  <si>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</si>
  <si>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</si>
  <si>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</si>
  <si>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</si>
  <si>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</si>
  <si>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</si>
  <si>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</si>
  <si>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</si>
  <si>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</si>
  <si>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</si>
  <si>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</si>
  <si>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</si>
  <si>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</si>
  <si>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</si>
  <si>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</si>
  <si>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</si>
  <si>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</si>
  <si>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</si>
  <si>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</si>
  <si>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</si>
  <si>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</si>
  <si>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</si>
  <si>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</si>
  <si>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</si>
  <si>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</si>
  <si>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</si>
  <si>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</si>
  <si>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</si>
  <si>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</si>
  <si>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</si>
  <si>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</si>
  <si>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</si>
  <si>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</si>
  <si>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</si>
  <si>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</si>
  <si>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</si>
  <si>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</si>
  <si>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</si>
  <si>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</si>
  <si>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</si>
  <si>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</si>
  <si>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</si>
  <si>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</si>
  <si>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</si>
  <si>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</si>
  <si>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</si>
  <si>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</si>
  <si>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</si>
  <si>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</si>
  <si>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</si>
  <si>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</si>
  <si>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</si>
  <si>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</si>
  <si>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</si>
  <si>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</si>
  <si>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</si>
  <si>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</si>
  <si>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</si>
  <si>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</si>
  <si>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</si>
  <si>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</si>
  <si>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</si>
  <si>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</si>
  <si>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</si>
  <si>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</si>
  <si>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</si>
  <si>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</si>
  <si>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</si>
  <si>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</si>
  <si>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</si>
  <si>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</si>
  <si>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</si>
  <si>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</si>
  <si>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</si>
  <si>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</si>
  <si>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</si>
  <si>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</si>
  <si>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</si>
  <si>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</si>
  <si>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</si>
  <si>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</si>
  <si>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</si>
  <si>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</si>
  <si>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</si>
  <si>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</si>
  <si>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</si>
  <si>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</si>
  <si>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</si>
  <si>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</si>
  <si>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</si>
  <si>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</si>
  <si>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</si>
  <si>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</si>
  <si>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</si>
  <si>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</si>
  <si>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</si>
  <si>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</si>
  <si>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</si>
  <si>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</si>
  <si>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</si>
  <si>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</si>
  <si>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</si>
  <si>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</si>
  <si>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</si>
  <si>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</si>
  <si>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</si>
  <si>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</si>
  <si>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</si>
  <si>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</si>
  <si>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</si>
  <si>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</si>
  <si>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</si>
  <si>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</si>
  <si>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</si>
  <si>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</si>
  <si>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</si>
  <si>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</si>
  <si>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</si>
  <si>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</si>
  <si>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</si>
  <si>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</si>
  <si>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</si>
  <si>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</si>
  <si>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</si>
  <si>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</si>
  <si>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</si>
  <si>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</si>
  <si>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</si>
  <si>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</si>
  <si>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</si>
  <si>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</si>
  <si>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</si>
  <si>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</si>
  <si>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</si>
  <si>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</si>
  <si>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</si>
  <si>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</si>
  <si>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</si>
  <si>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</si>
  <si>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</si>
  <si>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</si>
  <si>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</si>
  <si>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</si>
  <si>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</si>
  <si>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</si>
  <si>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</si>
  <si>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</si>
  <si>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</si>
  <si>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</si>
  <si>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</si>
  <si>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</si>
  <si>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</si>
  <si>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</si>
  <si>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</si>
  <si>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</si>
  <si>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</si>
  <si>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</si>
  <si>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</si>
  <si>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</si>
  <si>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</si>
  <si>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</si>
  <si>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</si>
  <si>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</si>
  <si>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</si>
  <si>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</si>
  <si>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</si>
  <si>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</si>
  <si>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</si>
  <si>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</si>
  <si>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</si>
  <si>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</si>
  <si>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</si>
  <si>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</si>
  <si>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</si>
  <si>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</si>
  <si>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</si>
  <si>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</si>
  <si>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</si>
  <si>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</si>
  <si>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</si>
  <si>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</si>
  <si>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</si>
  <si>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</si>
  <si>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</si>
  <si>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</si>
  <si>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</si>
  <si>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</si>
  <si>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</si>
  <si>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</si>
  <si>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</si>
  <si>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</si>
  <si>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</si>
  <si>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</si>
  <si>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</si>
  <si>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</si>
  <si>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</si>
  <si>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</si>
  <si>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</si>
  <si>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</si>
  <si>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</si>
  <si>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</si>
  <si>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</si>
  <si>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</si>
  <si>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</si>
  <si>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</si>
  <si>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</si>
  <si>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</si>
  <si>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</si>
  <si>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</si>
  <si>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</si>
  <si>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</si>
  <si>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</si>
  <si>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</si>
  <si>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</si>
  <si>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</si>
  <si>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</si>
  <si>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</si>
  <si>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</si>
  <si>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</si>
  <si>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</si>
  <si>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</si>
  <si>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</si>
  <si>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</si>
  <si>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</si>
  <si>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</si>
  <si>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</si>
  <si>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</si>
  <si>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</si>
  <si>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</si>
  <si>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</si>
  <si>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</si>
  <si>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</si>
  <si>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</si>
  <si>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</si>
  <si>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</si>
  <si>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</si>
  <si>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</si>
  <si>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</si>
  <si>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system_goods_gold</t>
  </si>
  <si>
    <t>system_goods_gem</t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</si>
  <si>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</si>
  <si>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</si>
  <si>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</si>
  <si>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</si>
  <si>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</si>
  <si>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</si>
  <si>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</si>
  <si>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</si>
  <si>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</si>
  <si>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</si>
  <si>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</si>
  <si>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</si>
  <si>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</si>
  <si>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</si>
  <si>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</si>
  <si>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</si>
  <si>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</si>
  <si>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</si>
  <si>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</si>
  <si>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</si>
  <si>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</si>
  <si>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</si>
  <si>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</si>
  <si>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</si>
  <si>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</si>
  <si>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</si>
  <si>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</si>
  <si>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</si>
  <si>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</si>
  <si>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</si>
  <si>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</si>
  <si>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</si>
  <si>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</si>
  <si>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</si>
  <si>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</si>
  <si>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</si>
  <si>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</si>
  <si>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</si>
  <si>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</si>
  <si>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</si>
  <si>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</si>
  <si>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</si>
  <si>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</si>
  <si>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</si>
  <si>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</si>
  <si>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</si>
  <si>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</si>
  <si>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</si>
  <si>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</si>
  <si>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</si>
  <si>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</si>
  <si>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</si>
  <si>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</si>
  <si>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</si>
  <si>
    <r>
      <rPr>
        <sz val="10"/>
        <color theme="1"/>
        <rFont val="Arial Unicode MS"/>
        <family val="3"/>
        <charset val="129"/>
      </rPr>
      <t xml:space="preserve">설명 </t>
    </r>
    <r>
      <rPr>
        <sz val="10"/>
        <color theme="1"/>
        <rFont val="Arial"/>
        <family val="3"/>
      </rPr>
      <t>string ID</t>
    </r>
    <phoneticPr fontId="9" type="noConversion"/>
  </si>
  <si>
    <t>#desc</t>
    <phoneticPr fontId="9" type="noConversion"/>
  </si>
  <si>
    <t>중급 정령석의 조각이다. 조각을 모아 중급 정령석을 만들 수 있다.</t>
  </si>
  <si>
    <t>상급 정령석의 조각이다. 조각을 모아 상급 정령석을 만들 수 있다.</t>
  </si>
  <si>
    <t>하급 정령석의 조각이다. 조각을 모아 하급 정령석을 만들 수 있다.</t>
  </si>
  <si>
    <r>
      <rPr>
        <sz val="10"/>
        <color theme="1"/>
        <rFont val="Arial Unicode MS"/>
        <family val="2"/>
        <charset val="129"/>
      </rPr>
      <t xml:space="preserve">설명 </t>
    </r>
    <r>
      <rPr>
        <sz val="10"/>
        <color theme="1"/>
        <rFont val="Arial"/>
        <family val="2"/>
      </rPr>
      <t>string ID</t>
    </r>
    <phoneticPr fontId="9" type="noConversion"/>
  </si>
  <si>
    <t>장비 설명</t>
    <phoneticPr fontId="9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</si>
  <si>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</si>
  <si>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</si>
  <si>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</si>
  <si>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</si>
  <si>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</si>
  <si>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</si>
  <si>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</si>
  <si>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</si>
  <si>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</si>
  <si>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</si>
  <si>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</si>
  <si>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</si>
  <si>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</si>
  <si>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</si>
  <si>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</si>
  <si>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</si>
  <si>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</si>
  <si>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</si>
  <si>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</si>
  <si>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</si>
  <si>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</si>
  <si>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</si>
  <si>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</si>
  <si>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</si>
  <si>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한손검이다</t>
  </si>
  <si>
    <t>나무로 만든 양손검이다</t>
  </si>
  <si>
    <t>나무로 만든 장창이다</t>
  </si>
  <si>
    <t>나무로 만든 글로브다</t>
    <phoneticPr fontId="9" type="noConversion"/>
  </si>
  <si>
    <t>나무로 만든 완드다</t>
    <phoneticPr fontId="9" type="noConversion"/>
  </si>
  <si>
    <t>낡아버린 책이다.</t>
    <phoneticPr fontId="9" type="noConversion"/>
  </si>
  <si>
    <t>구리로 만든 반지이다.</t>
    <phoneticPr fontId="9" type="noConversion"/>
  </si>
  <si>
    <t>엉성한 반지이다</t>
    <phoneticPr fontId="9" type="noConversion"/>
  </si>
  <si>
    <t>나무로 만든 반지이다</t>
    <phoneticPr fontId="9" type="noConversion"/>
  </si>
  <si>
    <t>엉성한 목걸이이다.</t>
    <phoneticPr fontId="9" type="noConversion"/>
  </si>
  <si>
    <t>나무로 만든 목걸이이다.</t>
    <phoneticPr fontId="9" type="noConversion"/>
  </si>
  <si>
    <t>나무로 만든 도끼다</t>
  </si>
  <si>
    <t>나무로 만든 활이다</t>
  </si>
  <si>
    <t>나무로 만든 지팡이다</t>
  </si>
  <si>
    <t>나무로 만든 단검이다</t>
    <phoneticPr fontId="9" type="noConversion"/>
  </si>
  <si>
    <t>낡아버린 가죽 갑옷이다.</t>
    <phoneticPr fontId="9" type="noConversion"/>
  </si>
  <si>
    <t>낡아버린 사슬 갑옷이다.</t>
    <phoneticPr fontId="9" type="noConversion"/>
  </si>
  <si>
    <t>낡아버린 판금 갑옷이다.</t>
    <phoneticPr fontId="9" type="noConversion"/>
  </si>
  <si>
    <t>낡아버린 천 신발이다.</t>
    <phoneticPr fontId="9" type="noConversion"/>
  </si>
  <si>
    <t>낡아버린 가죽 신발이다.</t>
    <phoneticPr fontId="9" type="noConversion"/>
  </si>
  <si>
    <t>낡아버린 사슬 신발이다.</t>
    <phoneticPr fontId="9" type="noConversion"/>
  </si>
  <si>
    <t>낡아버린 판금 신발이다.</t>
    <phoneticPr fontId="9" type="noConversion"/>
  </si>
  <si>
    <t>구리로 만든 목걸이이다.</t>
    <phoneticPr fontId="9" type="noConversion"/>
  </si>
  <si>
    <t>아이템 조각 설명</t>
    <phoneticPr fontId="9" type="noConversion"/>
  </si>
  <si>
    <t>item_desc_eq_growup_piece_0001</t>
  </si>
  <si>
    <t>item_desc_eq_growup_piece_0002</t>
  </si>
  <si>
    <t>item_desc_eq_growup_piece_0003</t>
  </si>
  <si>
    <t>설명 string (기획)</t>
    <phoneticPr fontId="9" type="noConversion"/>
  </si>
  <si>
    <t>재화 타입</t>
    <phoneticPr fontId="9" type="noConversion"/>
  </si>
  <si>
    <t>설명 string ID</t>
    <phoneticPr fontId="9" type="noConversion"/>
  </si>
  <si>
    <t>system_goods_desc_gold</t>
  </si>
  <si>
    <t>system_goods_desc_gem</t>
  </si>
  <si>
    <t>금색으로 빛나는 돌. 다양한 상품을 거래할 수 있다.</t>
  </si>
  <si>
    <t>어른의 카드. 다양한 상품을 거래할 수 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</si>
</sst>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8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  <xf numFmtId="0" fontId="32" fillId="6" borderId="1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/>
    </xf>
    <xf numFmtId="0" fontId="33" fillId="8" borderId="2" xfId="0" applyFont="1" applyFill="1" applyBorder="1"/>
    <xf numFmtId="0" fontId="0" fillId="8" borderId="2" xfId="0" applyFill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150</v>
      </c>
      <c r="N22" s="26"/>
      <c r="O22" s="26"/>
    </row>
    <row r="23" spans="1:15" ht="13.2">
      <c r="M23" s="27" t="s">
        <v>151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152</v>
      </c>
      <c r="N25" s="31">
        <v>0</v>
      </c>
      <c r="O25" s="30" t="s">
        <v>152</v>
      </c>
    </row>
    <row r="26" spans="1:15" ht="15.6">
      <c r="M26" s="30" t="s">
        <v>153</v>
      </c>
      <c r="N26" s="31">
        <v>1</v>
      </c>
      <c r="O26" s="30" t="s">
        <v>277</v>
      </c>
    </row>
    <row r="27" spans="1:15" ht="15.6">
      <c r="M27" s="30" t="s">
        <v>154</v>
      </c>
      <c r="N27" s="31">
        <v>2</v>
      </c>
      <c r="O27" s="30" t="s">
        <v>278</v>
      </c>
    </row>
    <row r="28" spans="1:15" ht="15.6">
      <c r="M28" s="30" t="s">
        <v>155</v>
      </c>
      <c r="N28" s="31">
        <v>3</v>
      </c>
      <c r="O28" s="30" t="s">
        <v>279</v>
      </c>
    </row>
    <row r="29" spans="1:15" ht="15.6">
      <c r="M29" s="30" t="s">
        <v>156</v>
      </c>
      <c r="N29" s="31">
        <v>4</v>
      </c>
      <c r="O29" s="30" t="s">
        <v>280</v>
      </c>
    </row>
    <row r="30" spans="1:15" ht="15.6">
      <c r="M30" s="30" t="s">
        <v>157</v>
      </c>
      <c r="N30" s="31">
        <v>5</v>
      </c>
      <c r="O30" s="30" t="s">
        <v>281</v>
      </c>
    </row>
    <row r="31" spans="1:15" ht="15.6">
      <c r="M31" s="30" t="s">
        <v>158</v>
      </c>
      <c r="N31" s="31">
        <v>6</v>
      </c>
      <c r="O31" s="30" t="s">
        <v>282</v>
      </c>
    </row>
    <row r="32" spans="1:15" ht="15.6">
      <c r="M32" s="32" t="s">
        <v>159</v>
      </c>
      <c r="N32" s="33">
        <v>7</v>
      </c>
      <c r="O32" s="34" t="s">
        <v>283</v>
      </c>
    </row>
    <row r="33" spans="13:15" ht="15.6">
      <c r="M33" s="32" t="s">
        <v>160</v>
      </c>
      <c r="N33" s="33">
        <v>8</v>
      </c>
      <c r="O33" s="34" t="s">
        <v>284</v>
      </c>
    </row>
    <row r="34" spans="13:15" ht="15.6">
      <c r="M34" s="30" t="s">
        <v>285</v>
      </c>
      <c r="N34" s="35">
        <v>9</v>
      </c>
      <c r="O34" s="35" t="s">
        <v>286</v>
      </c>
    </row>
    <row r="35" spans="13:15" ht="15.6">
      <c r="M35" s="30" t="s">
        <v>287</v>
      </c>
      <c r="N35" s="35">
        <v>10</v>
      </c>
      <c r="O35" s="36" t="s">
        <v>288</v>
      </c>
    </row>
    <row r="36" spans="13:15" ht="15.6">
      <c r="M36" s="30" t="s">
        <v>289</v>
      </c>
      <c r="N36" s="31">
        <v>106</v>
      </c>
      <c r="O36" s="30" t="s">
        <v>290</v>
      </c>
    </row>
    <row r="37" spans="13:15" ht="15.6">
      <c r="M37" s="30" t="s">
        <v>161</v>
      </c>
      <c r="N37" s="31">
        <v>111</v>
      </c>
      <c r="O37" s="30" t="s">
        <v>291</v>
      </c>
    </row>
    <row r="38" spans="13:15" ht="15.6">
      <c r="M38" s="30" t="s">
        <v>162</v>
      </c>
      <c r="N38" s="31">
        <v>112</v>
      </c>
      <c r="O38" s="30" t="s">
        <v>292</v>
      </c>
    </row>
    <row r="39" spans="13:15" ht="15.6">
      <c r="M39" s="30" t="s">
        <v>293</v>
      </c>
      <c r="N39" s="31">
        <v>113</v>
      </c>
      <c r="O39" s="30" t="s">
        <v>294</v>
      </c>
    </row>
    <row r="40" spans="13:15" ht="15.6">
      <c r="M40" s="30" t="s">
        <v>295</v>
      </c>
      <c r="N40" s="31">
        <v>1000</v>
      </c>
      <c r="O40" s="30" t="s">
        <v>296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G6"/>
  <sheetViews>
    <sheetView tabSelected="1" workbookViewId="0">
      <selection activeCell="E5" sqref="E5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16.5546875" bestFit="1" customWidth="1"/>
    <col min="6" max="6" width="15.109375" customWidth="1"/>
    <col min="7" max="7" width="50.88671875" bestFit="1" customWidth="1"/>
  </cols>
  <sheetData>
    <row r="1" spans="1:7">
      <c r="A1" s="2" t="s">
        <v>193</v>
      </c>
      <c r="B1" s="2"/>
    </row>
    <row r="2" spans="1:7" ht="15.6">
      <c r="A2" s="54" t="s">
        <v>416</v>
      </c>
      <c r="B2" s="54" t="s">
        <v>194</v>
      </c>
      <c r="C2" s="54" t="s">
        <v>6</v>
      </c>
      <c r="D2" s="54" t="s">
        <v>417</v>
      </c>
      <c r="E2" s="55" t="s">
        <v>415</v>
      </c>
      <c r="F2" s="54" t="s">
        <v>195</v>
      </c>
      <c r="G2" s="54" t="s">
        <v>102</v>
      </c>
    </row>
    <row r="3" spans="1:7">
      <c r="A3" s="47" t="s">
        <v>245</v>
      </c>
      <c r="B3" s="47" t="s">
        <v>98</v>
      </c>
      <c r="C3" s="47" t="s">
        <v>4</v>
      </c>
      <c r="D3" s="47" t="s">
        <v>98</v>
      </c>
      <c r="E3" s="47" t="s">
        <v>98</v>
      </c>
      <c r="F3" s="47" t="s">
        <v>196</v>
      </c>
      <c r="G3" s="47" t="s">
        <v>4</v>
      </c>
    </row>
    <row r="4" spans="1:7">
      <c r="A4" s="48" t="s">
        <v>95</v>
      </c>
      <c r="B4" s="48" t="s">
        <v>96</v>
      </c>
      <c r="C4" s="48" t="s">
        <v>99</v>
      </c>
      <c r="D4" s="48" t="s">
        <v>299</v>
      </c>
      <c r="E4" s="48" t="s">
        <v>300</v>
      </c>
      <c r="F4" s="48" t="s">
        <v>197</v>
      </c>
      <c r="G4" s="48" t="s">
        <v>103</v>
      </c>
    </row>
    <row r="5" spans="1:7" ht="13.8">
      <c r="A5" s="45">
        <f>INDEX('!참조_ENUM'!$R$4:$R$6,MATCH(B5,'!참조_ENUM'!$S$4:$S$6,0))</f>
        <v>1</v>
      </c>
      <c r="B5" s="57" t="s">
        <v>198</v>
      </c>
      <c r="C5" s="49" t="s">
        <v>301</v>
      </c>
      <c r="D5" s="49" t="s">
        <v>418</v>
      </c>
      <c r="E5" s="56" t="s">
        <v>421</v>
      </c>
      <c r="F5" s="49">
        <v>9999999999</v>
      </c>
      <c r="G5" s="45" t="s">
        <v>243</v>
      </c>
    </row>
    <row r="6" spans="1:7" ht="13.8">
      <c r="A6" s="45">
        <f>INDEX('!참조_ENUM'!$R$4:$R$6,MATCH(B6,'!참조_ENUM'!$S$4:$S$6,0))</f>
        <v>2</v>
      </c>
      <c r="B6" s="57" t="s">
        <v>199</v>
      </c>
      <c r="C6" s="49" t="s">
        <v>302</v>
      </c>
      <c r="D6" s="49" t="s">
        <v>419</v>
      </c>
      <c r="E6" s="56" t="s">
        <v>420</v>
      </c>
      <c r="F6" s="49">
        <v>999999</v>
      </c>
      <c r="G6" s="45" t="s">
        <v>244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workbookViewId="0">
      <selection activeCell="E18" sqref="E18"/>
    </sheetView>
  </sheetViews>
  <sheetFormatPr defaultRowHeight="13.2"/>
  <cols>
    <col min="2" max="2" width="32.109375" customWidth="1"/>
    <col min="3" max="3" width="19.33203125" bestFit="1" customWidth="1"/>
    <col min="4" max="4" width="13" bestFit="1" customWidth="1"/>
    <col min="5" max="5" width="11.6640625" bestFit="1" customWidth="1"/>
    <col min="6" max="6" width="25.109375" customWidth="1"/>
    <col min="7" max="7" width="16.44140625" customWidth="1"/>
    <col min="8" max="8" width="13.88671875" customWidth="1"/>
    <col min="9" max="9" width="11.33203125" customWidth="1"/>
    <col min="10" max="10" width="11.6640625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50" t="s">
        <v>297</v>
      </c>
      <c r="E2" s="51" t="s">
        <v>298</v>
      </c>
      <c r="F2" s="38" t="s">
        <v>188</v>
      </c>
      <c r="G2" s="38" t="s">
        <v>187</v>
      </c>
      <c r="H2" s="37" t="s">
        <v>12</v>
      </c>
      <c r="I2" s="37" t="s">
        <v>13</v>
      </c>
      <c r="J2" s="37" t="s">
        <v>13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246</v>
      </c>
      <c r="B3" s="42" t="s">
        <v>4</v>
      </c>
      <c r="C3" s="42" t="s">
        <v>98</v>
      </c>
      <c r="D3" s="42" t="s">
        <v>4</v>
      </c>
      <c r="E3" s="42" t="s">
        <v>4</v>
      </c>
      <c r="F3" s="42" t="s">
        <v>189</v>
      </c>
      <c r="G3" s="42" t="s">
        <v>190</v>
      </c>
      <c r="H3" s="42" t="s">
        <v>3</v>
      </c>
      <c r="I3" s="42" t="s">
        <v>3</v>
      </c>
      <c r="J3" s="42" t="s">
        <v>3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299</v>
      </c>
      <c r="E4" s="23" t="s">
        <v>300</v>
      </c>
      <c r="F4" s="23" t="s">
        <v>191</v>
      </c>
      <c r="G4" s="23" t="s">
        <v>192</v>
      </c>
      <c r="H4" s="23" t="s">
        <v>10</v>
      </c>
      <c r="I4" s="23" t="s">
        <v>15</v>
      </c>
      <c r="J4" s="23" t="s">
        <v>16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247</v>
      </c>
      <c r="C5" s="16" t="s">
        <v>167</v>
      </c>
      <c r="D5" s="1" t="s">
        <v>303</v>
      </c>
      <c r="E5" s="52" t="s">
        <v>330</v>
      </c>
      <c r="F5" s="1" t="s">
        <v>149</v>
      </c>
      <c r="G5" s="1">
        <f>INDEX('!참조_ENUM'!$B$4:$B$20,MATCH(F5,'!참조_ENUM'!$C$4:$C$20,0))</f>
        <v>1</v>
      </c>
      <c r="H5" s="1">
        <v>9999</v>
      </c>
      <c r="I5" s="1">
        <v>10</v>
      </c>
      <c r="J5" s="1">
        <f>I5*10</f>
        <v>100</v>
      </c>
      <c r="K5" s="1">
        <v>0</v>
      </c>
      <c r="L5" s="1">
        <v>0</v>
      </c>
      <c r="M5" s="1" t="s">
        <v>271</v>
      </c>
    </row>
    <row r="6" spans="1:13">
      <c r="A6" s="1">
        <v>2</v>
      </c>
      <c r="B6" s="1" t="s">
        <v>248</v>
      </c>
      <c r="C6" s="7" t="s">
        <v>163</v>
      </c>
      <c r="D6" s="1" t="s">
        <v>304</v>
      </c>
      <c r="E6" s="52" t="s">
        <v>331</v>
      </c>
      <c r="F6" s="1" t="s">
        <v>149</v>
      </c>
      <c r="G6" s="1">
        <f>INDEX('!참조_ENUM'!$B$4:$B$20,MATCH(F6,'!참조_ENUM'!$C$4:$C$20,0))</f>
        <v>1</v>
      </c>
      <c r="H6" s="1">
        <v>9999</v>
      </c>
      <c r="I6" s="1">
        <v>20</v>
      </c>
      <c r="J6" s="1">
        <f t="shared" ref="J6:J14" si="0">I6*10</f>
        <v>200</v>
      </c>
      <c r="K6" s="1">
        <v>0</v>
      </c>
      <c r="L6" s="1">
        <v>0</v>
      </c>
      <c r="M6" s="1" t="s">
        <v>227</v>
      </c>
    </row>
    <row r="7" spans="1:13">
      <c r="A7" s="1">
        <v>3</v>
      </c>
      <c r="B7" s="1" t="s">
        <v>249</v>
      </c>
      <c r="C7" s="7" t="s">
        <v>164</v>
      </c>
      <c r="D7" s="1" t="s">
        <v>305</v>
      </c>
      <c r="E7" s="52" t="s">
        <v>332</v>
      </c>
      <c r="F7" s="1" t="s">
        <v>149</v>
      </c>
      <c r="G7" s="1">
        <f>INDEX('!참조_ENUM'!$B$4:$B$20,MATCH(F7,'!참조_ENUM'!$C$4:$C$20,0))</f>
        <v>1</v>
      </c>
      <c r="H7" s="1">
        <v>9999</v>
      </c>
      <c r="I7" s="1">
        <v>50</v>
      </c>
      <c r="J7" s="1">
        <f t="shared" si="0"/>
        <v>500</v>
      </c>
      <c r="K7" s="1">
        <v>0</v>
      </c>
      <c r="L7" s="1">
        <v>0</v>
      </c>
      <c r="M7" s="1" t="s">
        <v>228</v>
      </c>
    </row>
    <row r="8" spans="1:13">
      <c r="A8" s="1">
        <v>4</v>
      </c>
      <c r="B8" s="1" t="s">
        <v>250</v>
      </c>
      <c r="C8" s="7" t="s">
        <v>165</v>
      </c>
      <c r="D8" s="1" t="s">
        <v>306</v>
      </c>
      <c r="E8" s="52" t="s">
        <v>333</v>
      </c>
      <c r="F8" s="1" t="s">
        <v>149</v>
      </c>
      <c r="G8" s="1">
        <f>INDEX('!참조_ENUM'!$B$4:$B$20,MATCH(F8,'!참조_ENUM'!$C$4:$C$20,0))</f>
        <v>1</v>
      </c>
      <c r="H8" s="1">
        <v>9999</v>
      </c>
      <c r="I8" s="1">
        <v>150</v>
      </c>
      <c r="J8" s="1">
        <f t="shared" si="0"/>
        <v>1500</v>
      </c>
      <c r="K8" s="1">
        <v>0</v>
      </c>
      <c r="L8" s="1">
        <v>0</v>
      </c>
      <c r="M8" s="1" t="s">
        <v>229</v>
      </c>
    </row>
    <row r="9" spans="1:13">
      <c r="A9" s="1">
        <v>5</v>
      </c>
      <c r="B9" s="1" t="s">
        <v>251</v>
      </c>
      <c r="C9" s="7" t="s">
        <v>166</v>
      </c>
      <c r="D9" s="1" t="s">
        <v>307</v>
      </c>
      <c r="E9" s="52" t="s">
        <v>334</v>
      </c>
      <c r="F9" s="1" t="s">
        <v>149</v>
      </c>
      <c r="G9" s="1">
        <f>INDEX('!참조_ENUM'!$B$4:$B$20,MATCH(F9,'!참조_ENUM'!$C$4:$C$20,0))</f>
        <v>1</v>
      </c>
      <c r="H9" s="1">
        <v>9999</v>
      </c>
      <c r="I9" s="1">
        <v>300</v>
      </c>
      <c r="J9" s="1">
        <f t="shared" si="0"/>
        <v>3000</v>
      </c>
      <c r="K9" s="1">
        <v>0</v>
      </c>
      <c r="L9" s="1">
        <v>0</v>
      </c>
      <c r="M9" s="1" t="s">
        <v>230</v>
      </c>
    </row>
    <row r="10" spans="1:13">
      <c r="A10" s="1">
        <v>6</v>
      </c>
      <c r="B10" s="1" t="s">
        <v>252</v>
      </c>
      <c r="C10" s="7" t="s">
        <v>168</v>
      </c>
      <c r="D10" s="1" t="s">
        <v>308</v>
      </c>
      <c r="E10" s="52" t="s">
        <v>335</v>
      </c>
      <c r="F10" s="1" t="s">
        <v>173</v>
      </c>
      <c r="G10" s="1">
        <f>INDEX('!참조_ENUM'!$B$4:$B$20,MATCH(F10,'!참조_ENUM'!$C$4:$C$20,0))</f>
        <v>2</v>
      </c>
      <c r="H10" s="1">
        <v>9999</v>
      </c>
      <c r="I10" s="1">
        <v>10</v>
      </c>
      <c r="J10" s="1">
        <f t="shared" si="0"/>
        <v>100</v>
      </c>
      <c r="K10" s="1">
        <v>0</v>
      </c>
      <c r="L10" s="1">
        <v>0</v>
      </c>
      <c r="M10" s="1" t="s">
        <v>226</v>
      </c>
    </row>
    <row r="11" spans="1:13">
      <c r="A11" s="1">
        <v>7</v>
      </c>
      <c r="B11" s="1" t="s">
        <v>253</v>
      </c>
      <c r="C11" s="7" t="s">
        <v>169</v>
      </c>
      <c r="D11" s="1" t="s">
        <v>309</v>
      </c>
      <c r="E11" s="52" t="s">
        <v>336</v>
      </c>
      <c r="F11" s="1" t="s">
        <v>173</v>
      </c>
      <c r="G11" s="1">
        <f>INDEX('!참조_ENUM'!$B$4:$B$20,MATCH(F11,'!참조_ENUM'!$C$4:$C$20,0))</f>
        <v>2</v>
      </c>
      <c r="H11" s="1">
        <v>9999</v>
      </c>
      <c r="I11" s="1">
        <v>20</v>
      </c>
      <c r="J11" s="1">
        <f t="shared" si="0"/>
        <v>200</v>
      </c>
      <c r="K11" s="1">
        <v>0</v>
      </c>
      <c r="L11" s="1">
        <v>0</v>
      </c>
      <c r="M11" s="1" t="s">
        <v>227</v>
      </c>
    </row>
    <row r="12" spans="1:13">
      <c r="A12" s="1">
        <v>8</v>
      </c>
      <c r="B12" s="1" t="s">
        <v>254</v>
      </c>
      <c r="C12" s="7" t="s">
        <v>170</v>
      </c>
      <c r="D12" s="1" t="s">
        <v>310</v>
      </c>
      <c r="E12" s="52" t="s">
        <v>337</v>
      </c>
      <c r="F12" s="1" t="s">
        <v>173</v>
      </c>
      <c r="G12" s="1">
        <f>INDEX('!참조_ENUM'!$B$4:$B$20,MATCH(F12,'!참조_ENUM'!$C$4:$C$20,0))</f>
        <v>2</v>
      </c>
      <c r="H12" s="1">
        <v>9999</v>
      </c>
      <c r="I12" s="1">
        <v>50</v>
      </c>
      <c r="J12" s="1">
        <f t="shared" si="0"/>
        <v>500</v>
      </c>
      <c r="K12" s="1">
        <v>0</v>
      </c>
      <c r="L12" s="1">
        <v>0</v>
      </c>
      <c r="M12" s="1" t="s">
        <v>228</v>
      </c>
    </row>
    <row r="13" spans="1:13">
      <c r="A13" s="1">
        <v>9</v>
      </c>
      <c r="B13" s="1" t="s">
        <v>255</v>
      </c>
      <c r="C13" s="7" t="s">
        <v>171</v>
      </c>
      <c r="D13" s="1" t="s">
        <v>311</v>
      </c>
      <c r="E13" s="52" t="s">
        <v>338</v>
      </c>
      <c r="F13" s="1" t="s">
        <v>173</v>
      </c>
      <c r="G13" s="1">
        <f>INDEX('!참조_ENUM'!$B$4:$B$20,MATCH(F13,'!참조_ENUM'!$C$4:$C$20,0))</f>
        <v>2</v>
      </c>
      <c r="H13" s="1">
        <v>9999</v>
      </c>
      <c r="I13" s="1">
        <v>150</v>
      </c>
      <c r="J13" s="1">
        <f t="shared" si="0"/>
        <v>1500</v>
      </c>
      <c r="K13" s="1">
        <v>0</v>
      </c>
      <c r="L13" s="1">
        <v>0</v>
      </c>
      <c r="M13" s="1" t="s">
        <v>229</v>
      </c>
    </row>
    <row r="14" spans="1:13">
      <c r="A14" s="1">
        <v>10</v>
      </c>
      <c r="B14" s="1" t="s">
        <v>256</v>
      </c>
      <c r="C14" s="7" t="s">
        <v>172</v>
      </c>
      <c r="D14" s="1" t="s">
        <v>312</v>
      </c>
      <c r="E14" s="52" t="s">
        <v>339</v>
      </c>
      <c r="F14" s="1" t="s">
        <v>173</v>
      </c>
      <c r="G14" s="1">
        <f>INDEX('!참조_ENUM'!$B$4:$B$20,MATCH(F14,'!참조_ENUM'!$C$4:$C$20,0))</f>
        <v>2</v>
      </c>
      <c r="H14" s="1">
        <v>9999</v>
      </c>
      <c r="I14" s="1">
        <v>300</v>
      </c>
      <c r="J14" s="1">
        <f t="shared" si="0"/>
        <v>3000</v>
      </c>
      <c r="K14" s="1">
        <v>0</v>
      </c>
      <c r="L14" s="1">
        <v>0</v>
      </c>
      <c r="M14" s="1" t="s">
        <v>230</v>
      </c>
    </row>
    <row r="15" spans="1:13">
      <c r="A15" s="1">
        <v>11</v>
      </c>
      <c r="B15" s="1" t="s">
        <v>257</v>
      </c>
      <c r="C15" s="7" t="s">
        <v>20</v>
      </c>
      <c r="D15" s="1" t="s">
        <v>313</v>
      </c>
      <c r="E15" s="52" t="s">
        <v>340</v>
      </c>
      <c r="F15" s="1" t="s">
        <v>174</v>
      </c>
      <c r="G15" s="1">
        <f>INDEX('!참조_ENUM'!$B$4:$B$20,MATCH(F15,'!참조_ENUM'!$C$4:$C$20,0))</f>
        <v>3</v>
      </c>
      <c r="H15" s="1">
        <v>9999</v>
      </c>
      <c r="I15" s="1">
        <v>10</v>
      </c>
      <c r="J15" s="1">
        <v>0</v>
      </c>
      <c r="K15" s="1">
        <v>0</v>
      </c>
      <c r="L15" s="1">
        <v>0</v>
      </c>
      <c r="M15" s="1" t="s">
        <v>231</v>
      </c>
    </row>
    <row r="16" spans="1:13">
      <c r="A16" s="1">
        <v>12</v>
      </c>
      <c r="B16" s="1" t="s">
        <v>258</v>
      </c>
      <c r="C16" s="7" t="s">
        <v>22</v>
      </c>
      <c r="D16" s="1" t="s">
        <v>314</v>
      </c>
      <c r="E16" s="52" t="s">
        <v>341</v>
      </c>
      <c r="F16" s="1" t="s">
        <v>174</v>
      </c>
      <c r="G16" s="1">
        <f>INDEX('!참조_ENUM'!$B$4:$B$20,MATCH(F16,'!참조_ENUM'!$C$4:$C$20,0))</f>
        <v>3</v>
      </c>
      <c r="H16" s="1">
        <v>9999</v>
      </c>
      <c r="I16" s="1">
        <v>50</v>
      </c>
      <c r="J16" s="1">
        <v>0</v>
      </c>
      <c r="K16" s="1">
        <v>0</v>
      </c>
      <c r="L16" s="1">
        <v>0</v>
      </c>
      <c r="M16" s="1" t="s">
        <v>232</v>
      </c>
    </row>
    <row r="17" spans="1:13">
      <c r="A17" s="1">
        <v>13</v>
      </c>
      <c r="B17" s="1" t="s">
        <v>259</v>
      </c>
      <c r="C17" s="7" t="s">
        <v>23</v>
      </c>
      <c r="D17" s="1" t="s">
        <v>315</v>
      </c>
      <c r="E17" s="52" t="s">
        <v>342</v>
      </c>
      <c r="F17" s="1" t="s">
        <v>174</v>
      </c>
      <c r="G17" s="1">
        <f>INDEX('!참조_ENUM'!$B$4:$B$20,MATCH(F17,'!참조_ENUM'!$C$4:$C$20,0))</f>
        <v>3</v>
      </c>
      <c r="H17" s="1">
        <v>9999</v>
      </c>
      <c r="I17" s="1">
        <v>100</v>
      </c>
      <c r="J17" s="1">
        <v>0</v>
      </c>
      <c r="K17" s="1">
        <v>0</v>
      </c>
      <c r="L17" s="1">
        <v>0</v>
      </c>
      <c r="M17" s="1" t="s">
        <v>233</v>
      </c>
    </row>
    <row r="18" spans="1:13">
      <c r="A18" s="1">
        <v>14</v>
      </c>
      <c r="B18" s="1" t="s">
        <v>260</v>
      </c>
      <c r="C18" s="7" t="s">
        <v>24</v>
      </c>
      <c r="D18" s="1" t="s">
        <v>316</v>
      </c>
      <c r="E18" s="52" t="s">
        <v>343</v>
      </c>
      <c r="F18" s="1" t="s">
        <v>174</v>
      </c>
      <c r="G18" s="1">
        <f>INDEX('!참조_ENUM'!$B$4:$B$20,MATCH(F18,'!참조_ENUM'!$C$4:$C$20,0))</f>
        <v>3</v>
      </c>
      <c r="H18" s="1">
        <v>9999</v>
      </c>
      <c r="I18" s="1">
        <v>200</v>
      </c>
      <c r="J18" s="1">
        <v>0</v>
      </c>
      <c r="K18" s="1">
        <v>0</v>
      </c>
      <c r="L18" s="1">
        <v>0</v>
      </c>
      <c r="M18" s="1" t="s">
        <v>234</v>
      </c>
    </row>
    <row r="19" spans="1:13">
      <c r="A19" s="1">
        <v>15</v>
      </c>
      <c r="B19" s="1" t="s">
        <v>261</v>
      </c>
      <c r="C19" s="7" t="s">
        <v>26</v>
      </c>
      <c r="D19" s="1" t="s">
        <v>317</v>
      </c>
      <c r="E19" s="52" t="s">
        <v>344</v>
      </c>
      <c r="F19" s="1" t="s">
        <v>174</v>
      </c>
      <c r="G19" s="1">
        <f>INDEX('!참조_ENUM'!$B$4:$B$20,MATCH(F19,'!참조_ENUM'!$C$4:$C$20,0))</f>
        <v>3</v>
      </c>
      <c r="H19" s="1">
        <v>9999</v>
      </c>
      <c r="I19" s="1">
        <v>400</v>
      </c>
      <c r="J19" s="1">
        <v>0</v>
      </c>
      <c r="K19" s="1">
        <v>0</v>
      </c>
      <c r="L19" s="1">
        <v>0</v>
      </c>
      <c r="M19" s="1" t="s">
        <v>235</v>
      </c>
    </row>
    <row r="20" spans="1:13" ht="13.8">
      <c r="A20" s="1">
        <v>16</v>
      </c>
      <c r="B20" s="1" t="s">
        <v>262</v>
      </c>
      <c r="C20" s="19" t="s">
        <v>181</v>
      </c>
      <c r="D20" s="1" t="s">
        <v>318</v>
      </c>
      <c r="E20" s="52" t="s">
        <v>345</v>
      </c>
      <c r="F20" s="1" t="s">
        <v>186</v>
      </c>
      <c r="G20" s="1">
        <f>INDEX('!참조_ENUM'!$B$4:$B$20,MATCH(F20,'!참조_ENUM'!$C$4:$C$20,0))</f>
        <v>5</v>
      </c>
      <c r="H20" s="1">
        <v>9999</v>
      </c>
      <c r="I20" s="1">
        <v>10</v>
      </c>
      <c r="J20" s="1">
        <f t="shared" ref="J20:J24" si="1">I20*10</f>
        <v>100</v>
      </c>
      <c r="K20" s="1">
        <v>0</v>
      </c>
      <c r="L20" s="1">
        <v>0</v>
      </c>
      <c r="M20" s="1" t="s">
        <v>272</v>
      </c>
    </row>
    <row r="21" spans="1:13" ht="13.8">
      <c r="A21" s="1">
        <v>17</v>
      </c>
      <c r="B21" s="1" t="s">
        <v>263</v>
      </c>
      <c r="C21" s="19" t="s">
        <v>182</v>
      </c>
      <c r="D21" s="1" t="s">
        <v>319</v>
      </c>
      <c r="E21" s="52" t="s">
        <v>346</v>
      </c>
      <c r="F21" s="1" t="s">
        <v>186</v>
      </c>
      <c r="G21" s="1">
        <f>INDEX('!참조_ENUM'!$B$4:$B$20,MATCH(F21,'!참조_ENUM'!$C$4:$C$20,0))</f>
        <v>5</v>
      </c>
      <c r="H21" s="1">
        <v>9999</v>
      </c>
      <c r="I21" s="1">
        <v>20</v>
      </c>
      <c r="J21" s="1">
        <f t="shared" si="1"/>
        <v>200</v>
      </c>
      <c r="K21" s="1">
        <v>0</v>
      </c>
      <c r="L21" s="1">
        <v>0</v>
      </c>
      <c r="M21" s="1" t="s">
        <v>273</v>
      </c>
    </row>
    <row r="22" spans="1:13" ht="13.8">
      <c r="A22" s="1">
        <v>18</v>
      </c>
      <c r="B22" s="1" t="s">
        <v>264</v>
      </c>
      <c r="C22" s="19" t="s">
        <v>183</v>
      </c>
      <c r="D22" s="1" t="s">
        <v>320</v>
      </c>
      <c r="E22" s="52" t="s">
        <v>347</v>
      </c>
      <c r="F22" s="1" t="s">
        <v>186</v>
      </c>
      <c r="G22" s="1">
        <f>INDEX('!참조_ENUM'!$B$4:$B$20,MATCH(F22,'!참조_ENUM'!$C$4:$C$20,0))</f>
        <v>5</v>
      </c>
      <c r="H22" s="1">
        <v>9999</v>
      </c>
      <c r="I22" s="1">
        <v>50</v>
      </c>
      <c r="J22" s="1">
        <f t="shared" si="1"/>
        <v>500</v>
      </c>
      <c r="K22" s="1">
        <v>0</v>
      </c>
      <c r="L22" s="1">
        <v>0</v>
      </c>
      <c r="M22" s="1" t="s">
        <v>274</v>
      </c>
    </row>
    <row r="23" spans="1:13" ht="13.8">
      <c r="A23" s="1">
        <v>19</v>
      </c>
      <c r="B23" s="1" t="s">
        <v>265</v>
      </c>
      <c r="C23" s="19" t="s">
        <v>184</v>
      </c>
      <c r="D23" s="1" t="s">
        <v>321</v>
      </c>
      <c r="E23" s="52" t="s">
        <v>348</v>
      </c>
      <c r="F23" s="1" t="s">
        <v>186</v>
      </c>
      <c r="G23" s="1">
        <f>INDEX('!참조_ENUM'!$B$4:$B$20,MATCH(F23,'!참조_ENUM'!$C$4:$C$20,0))</f>
        <v>5</v>
      </c>
      <c r="H23" s="1">
        <v>9999</v>
      </c>
      <c r="I23" s="1">
        <v>150</v>
      </c>
      <c r="J23" s="1">
        <f t="shared" si="1"/>
        <v>1500</v>
      </c>
      <c r="K23" s="1">
        <v>0</v>
      </c>
      <c r="L23" s="1">
        <v>0</v>
      </c>
      <c r="M23" s="1" t="s">
        <v>275</v>
      </c>
    </row>
    <row r="24" spans="1:13" ht="13.8">
      <c r="A24" s="1">
        <v>20</v>
      </c>
      <c r="B24" s="1" t="s">
        <v>266</v>
      </c>
      <c r="C24" s="19" t="s">
        <v>185</v>
      </c>
      <c r="D24" s="1" t="s">
        <v>322</v>
      </c>
      <c r="E24" s="52" t="s">
        <v>349</v>
      </c>
      <c r="F24" s="1" t="s">
        <v>186</v>
      </c>
      <c r="G24" s="1">
        <f>INDEX('!참조_ENUM'!$B$4:$B$20,MATCH(F24,'!참조_ENUM'!$C$4:$C$20,0))</f>
        <v>5</v>
      </c>
      <c r="H24" s="1">
        <v>9999</v>
      </c>
      <c r="I24" s="1">
        <v>300</v>
      </c>
      <c r="J24" s="1">
        <f t="shared" si="1"/>
        <v>3000</v>
      </c>
      <c r="K24" s="1">
        <v>0</v>
      </c>
      <c r="L24" s="1">
        <v>0</v>
      </c>
      <c r="M24" s="1" t="s">
        <v>276</v>
      </c>
    </row>
    <row r="25" spans="1:13">
      <c r="A25" s="1">
        <v>21</v>
      </c>
      <c r="B25" s="1" t="s">
        <v>267</v>
      </c>
      <c r="C25" s="7" t="s">
        <v>27</v>
      </c>
      <c r="D25" s="1" t="s">
        <v>323</v>
      </c>
      <c r="E25" s="52" t="s">
        <v>350</v>
      </c>
      <c r="F25" s="1" t="s">
        <v>175</v>
      </c>
      <c r="G25" s="1">
        <f>INDEX('!참조_ENUM'!$B$4:$B$20,MATCH(F25,'!참조_ENUM'!$C$4:$C$20,0))</f>
        <v>4</v>
      </c>
      <c r="H25" s="1">
        <v>9999</v>
      </c>
      <c r="I25" s="1">
        <v>10</v>
      </c>
      <c r="J25" s="1">
        <v>100</v>
      </c>
      <c r="K25" s="1">
        <v>0</v>
      </c>
      <c r="L25" s="1">
        <v>0</v>
      </c>
      <c r="M25" s="1" t="s">
        <v>236</v>
      </c>
    </row>
    <row r="26" spans="1:13">
      <c r="A26" s="1">
        <v>22</v>
      </c>
      <c r="B26" s="1" t="s">
        <v>268</v>
      </c>
      <c r="C26" s="7" t="s">
        <v>28</v>
      </c>
      <c r="D26" s="1" t="s">
        <v>324</v>
      </c>
      <c r="E26" s="52" t="s">
        <v>351</v>
      </c>
      <c r="F26" s="1" t="s">
        <v>175</v>
      </c>
      <c r="G26" s="1">
        <f>INDEX('!참조_ENUM'!$B$4:$B$20,MATCH(F26,'!참조_ENUM'!$C$4:$C$20,0))</f>
        <v>4</v>
      </c>
      <c r="H26" s="1">
        <v>9999</v>
      </c>
      <c r="I26" s="1">
        <v>20</v>
      </c>
      <c r="J26" s="1">
        <v>200</v>
      </c>
      <c r="K26" s="1">
        <v>0</v>
      </c>
      <c r="L26" s="1">
        <v>0</v>
      </c>
      <c r="M26" s="1" t="s">
        <v>237</v>
      </c>
    </row>
    <row r="27" spans="1:13">
      <c r="A27" s="1">
        <v>23</v>
      </c>
      <c r="B27" s="1" t="s">
        <v>269</v>
      </c>
      <c r="C27" s="7" t="s">
        <v>30</v>
      </c>
      <c r="D27" s="1" t="s">
        <v>325</v>
      </c>
      <c r="E27" s="52" t="s">
        <v>352</v>
      </c>
      <c r="F27" s="1" t="s">
        <v>175</v>
      </c>
      <c r="G27" s="1">
        <f>INDEX('!참조_ENUM'!$B$4:$B$20,MATCH(F27,'!참조_ENUM'!$C$4:$C$20,0))</f>
        <v>4</v>
      </c>
      <c r="H27" s="1">
        <v>9999</v>
      </c>
      <c r="I27" s="1">
        <v>30</v>
      </c>
      <c r="J27" s="1">
        <v>300</v>
      </c>
      <c r="K27" s="1">
        <v>0</v>
      </c>
      <c r="L27" s="1">
        <v>0</v>
      </c>
      <c r="M27" s="1" t="s">
        <v>238</v>
      </c>
    </row>
    <row r="28" spans="1:13" ht="15.6">
      <c r="A28" s="1">
        <v>24</v>
      </c>
      <c r="B28" s="1" t="s">
        <v>270</v>
      </c>
      <c r="C28" s="16" t="s">
        <v>101</v>
      </c>
      <c r="D28" s="1" t="s">
        <v>326</v>
      </c>
      <c r="E28" s="52" t="s">
        <v>353</v>
      </c>
      <c r="F28" s="1" t="s">
        <v>176</v>
      </c>
      <c r="G28" s="1">
        <f>INDEX('!참조_ENUM'!$B$4:$B$20,MATCH(F28,'!참조_ENUM'!$C$4:$C$20,0))</f>
        <v>6</v>
      </c>
      <c r="H28" s="1">
        <v>9999</v>
      </c>
      <c r="I28" s="1">
        <v>0</v>
      </c>
      <c r="J28" s="1">
        <v>0</v>
      </c>
      <c r="K28" s="1">
        <v>0</v>
      </c>
      <c r="L28" s="1">
        <v>0</v>
      </c>
      <c r="M28" s="1" t="s">
        <v>239</v>
      </c>
    </row>
    <row r="29" spans="1:13">
      <c r="A29" s="1">
        <v>25</v>
      </c>
      <c r="B29" s="1" t="s">
        <v>178</v>
      </c>
      <c r="C29" s="7" t="s">
        <v>31</v>
      </c>
      <c r="D29" s="1" t="s">
        <v>327</v>
      </c>
      <c r="E29" s="52" t="s">
        <v>354</v>
      </c>
      <c r="F29" s="1" t="s">
        <v>177</v>
      </c>
      <c r="G29" s="1">
        <f>INDEX('!참조_ENUM'!$B$4:$B$20,MATCH(F29,'!참조_ENUM'!$C$4:$C$20,0))</f>
        <v>8</v>
      </c>
      <c r="H29" s="1">
        <v>9999</v>
      </c>
      <c r="I29" s="1">
        <v>10</v>
      </c>
      <c r="J29" s="1">
        <v>1000</v>
      </c>
      <c r="K29" s="1">
        <v>0</v>
      </c>
      <c r="L29" s="1">
        <v>0</v>
      </c>
      <c r="M29" s="1" t="s">
        <v>240</v>
      </c>
    </row>
    <row r="30" spans="1:13">
      <c r="A30" s="1">
        <v>26</v>
      </c>
      <c r="B30" s="1" t="s">
        <v>179</v>
      </c>
      <c r="C30" s="7" t="s">
        <v>32</v>
      </c>
      <c r="D30" s="1" t="s">
        <v>328</v>
      </c>
      <c r="E30" s="52" t="s">
        <v>355</v>
      </c>
      <c r="F30" s="1" t="s">
        <v>177</v>
      </c>
      <c r="G30" s="1">
        <f>INDEX('!참조_ENUM'!$B$4:$B$20,MATCH(F30,'!참조_ENUM'!$C$4:$C$20,0))</f>
        <v>8</v>
      </c>
      <c r="H30" s="1">
        <v>9999</v>
      </c>
      <c r="I30" s="1">
        <v>50</v>
      </c>
      <c r="J30" s="1">
        <v>2500</v>
      </c>
      <c r="K30" s="1">
        <v>0</v>
      </c>
      <c r="L30" s="1">
        <v>0</v>
      </c>
      <c r="M30" s="1" t="s">
        <v>241</v>
      </c>
    </row>
    <row r="31" spans="1:13">
      <c r="A31" s="1">
        <v>27</v>
      </c>
      <c r="B31" s="1" t="s">
        <v>180</v>
      </c>
      <c r="C31" s="7" t="s">
        <v>33</v>
      </c>
      <c r="D31" s="1" t="s">
        <v>329</v>
      </c>
      <c r="E31" s="52" t="s">
        <v>356</v>
      </c>
      <c r="F31" s="1" t="s">
        <v>177</v>
      </c>
      <c r="G31" s="1">
        <f>INDEX('!참조_ENUM'!$B$4:$B$20,MATCH(F31,'!참조_ENUM'!$C$4:$C$20,0))</f>
        <v>8</v>
      </c>
      <c r="H31" s="1">
        <v>9999</v>
      </c>
      <c r="I31" s="1">
        <v>100</v>
      </c>
      <c r="J31" s="1">
        <v>5000</v>
      </c>
      <c r="K31" s="1">
        <v>0</v>
      </c>
      <c r="L31" s="1">
        <v>0</v>
      </c>
      <c r="M31" s="1" t="s">
        <v>242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F5:F31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D14" sqref="D14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5" width="26.88671875" customWidth="1"/>
    <col min="6" max="6" width="16.6640625" customWidth="1"/>
    <col min="7" max="7" width="13.88671875" customWidth="1"/>
    <col min="8" max="8" width="24" customWidth="1"/>
    <col min="9" max="9" width="13.109375" customWidth="1"/>
    <col min="10" max="10" width="25.44140625" customWidth="1"/>
    <col min="11" max="11" width="63.6640625" customWidth="1"/>
  </cols>
  <sheetData>
    <row r="1" spans="1:11">
      <c r="A1" s="2" t="s">
        <v>94</v>
      </c>
    </row>
    <row r="2" spans="1:11" ht="27.6">
      <c r="A2" s="5" t="s">
        <v>5</v>
      </c>
      <c r="B2" s="5" t="s">
        <v>6</v>
      </c>
      <c r="C2" s="11" t="s">
        <v>105</v>
      </c>
      <c r="D2" s="11" t="s">
        <v>357</v>
      </c>
      <c r="E2" s="53" t="s">
        <v>411</v>
      </c>
      <c r="F2" s="5" t="s">
        <v>34</v>
      </c>
      <c r="G2" s="5" t="s">
        <v>12</v>
      </c>
      <c r="H2" s="5" t="s">
        <v>35</v>
      </c>
      <c r="I2" s="11" t="s">
        <v>108</v>
      </c>
      <c r="J2" s="24" t="s">
        <v>107</v>
      </c>
      <c r="K2" s="24" t="s">
        <v>102</v>
      </c>
    </row>
    <row r="3" spans="1:11">
      <c r="A3" s="42" t="s">
        <v>246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200</v>
      </c>
      <c r="B4" s="6" t="s">
        <v>9</v>
      </c>
      <c r="C4" s="23" t="s">
        <v>100</v>
      </c>
      <c r="D4" s="23" t="s">
        <v>299</v>
      </c>
      <c r="E4" s="23" t="s">
        <v>358</v>
      </c>
      <c r="F4" s="6" t="s">
        <v>36</v>
      </c>
      <c r="G4" s="6" t="s">
        <v>10</v>
      </c>
      <c r="H4" s="6" t="s">
        <v>37</v>
      </c>
      <c r="I4" s="6" t="s">
        <v>17</v>
      </c>
      <c r="J4" s="6" t="s">
        <v>38</v>
      </c>
      <c r="K4" s="6" t="s">
        <v>103</v>
      </c>
    </row>
    <row r="5" spans="1:11">
      <c r="A5" s="1">
        <v>1</v>
      </c>
      <c r="B5" s="10" t="s">
        <v>122</v>
      </c>
      <c r="C5" s="4" t="s">
        <v>39</v>
      </c>
      <c r="D5" s="10" t="s">
        <v>412</v>
      </c>
      <c r="E5" s="4" t="s">
        <v>361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225</v>
      </c>
    </row>
    <row r="6" spans="1:11">
      <c r="A6" s="1">
        <v>2</v>
      </c>
      <c r="B6" s="10" t="s">
        <v>123</v>
      </c>
      <c r="C6" s="4" t="s">
        <v>40</v>
      </c>
      <c r="D6" s="10" t="s">
        <v>413</v>
      </c>
      <c r="E6" s="4" t="s">
        <v>359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225</v>
      </c>
    </row>
    <row r="7" spans="1:11">
      <c r="A7" s="1">
        <v>3</v>
      </c>
      <c r="B7" s="10" t="s">
        <v>124</v>
      </c>
      <c r="C7" s="4" t="s">
        <v>41</v>
      </c>
      <c r="D7" s="10" t="s">
        <v>414</v>
      </c>
      <c r="E7" s="4" t="s">
        <v>360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225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V28"/>
  <sheetViews>
    <sheetView workbookViewId="0">
      <selection activeCell="C43" sqref="C43"/>
    </sheetView>
  </sheetViews>
  <sheetFormatPr defaultRowHeight="13.2"/>
  <cols>
    <col min="2" max="2" width="27.33203125" bestFit="1" customWidth="1"/>
    <col min="3" max="3" width="17.109375" bestFit="1" customWidth="1"/>
    <col min="4" max="5" width="17.109375" customWidth="1"/>
    <col min="6" max="6" width="30.5546875" customWidth="1"/>
    <col min="7" max="7" width="13.6640625" customWidth="1"/>
    <col min="8" max="8" width="14.109375" customWidth="1"/>
    <col min="9" max="9" width="8" bestFit="1" customWidth="1"/>
    <col min="10" max="11" width="8" customWidth="1"/>
    <col min="12" max="12" width="9.109375" customWidth="1"/>
    <col min="13" max="13" width="8" customWidth="1"/>
    <col min="14" max="14" width="5.44140625" bestFit="1" customWidth="1"/>
    <col min="15" max="16" width="6.6640625" customWidth="1"/>
    <col min="17" max="19" width="8" customWidth="1"/>
    <col min="20" max="21" width="13" customWidth="1"/>
    <col min="22" max="22" width="73.5546875" customWidth="1"/>
  </cols>
  <sheetData>
    <row r="1" spans="1:22">
      <c r="A1" s="2" t="s">
        <v>93</v>
      </c>
    </row>
    <row r="2" spans="1:22" ht="28.8">
      <c r="A2" s="5" t="s">
        <v>5</v>
      </c>
      <c r="B2" s="5" t="s">
        <v>6</v>
      </c>
      <c r="C2" s="15" t="s">
        <v>104</v>
      </c>
      <c r="D2" s="15" t="s">
        <v>362</v>
      </c>
      <c r="E2" s="20" t="s">
        <v>363</v>
      </c>
      <c r="F2" s="5" t="s">
        <v>7</v>
      </c>
      <c r="G2" s="15" t="s">
        <v>54</v>
      </c>
      <c r="H2" s="5" t="s">
        <v>12</v>
      </c>
      <c r="I2" s="20" t="s">
        <v>58</v>
      </c>
      <c r="J2" s="20" t="s">
        <v>59</v>
      </c>
      <c r="K2" s="21" t="s">
        <v>60</v>
      </c>
      <c r="L2" s="5" t="s">
        <v>61</v>
      </c>
      <c r="M2" s="5" t="s">
        <v>62</v>
      </c>
      <c r="N2" s="21" t="s">
        <v>63</v>
      </c>
      <c r="O2" s="20" t="s">
        <v>64</v>
      </c>
      <c r="P2" s="20" t="s">
        <v>65</v>
      </c>
      <c r="Q2" s="20" t="s">
        <v>66</v>
      </c>
      <c r="R2" s="20" t="s">
        <v>67</v>
      </c>
      <c r="S2" s="20" t="s">
        <v>68</v>
      </c>
      <c r="T2" s="11" t="s">
        <v>108</v>
      </c>
      <c r="U2" s="24" t="s">
        <v>107</v>
      </c>
      <c r="V2" s="24" t="s">
        <v>102</v>
      </c>
    </row>
    <row r="3" spans="1:22">
      <c r="A3" s="42" t="s">
        <v>246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98</v>
      </c>
      <c r="G3" s="3" t="s">
        <v>110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120</v>
      </c>
      <c r="V3" s="3" t="s">
        <v>4</v>
      </c>
    </row>
    <row r="4" spans="1:22">
      <c r="A4" s="6" t="s">
        <v>8</v>
      </c>
      <c r="B4" s="6" t="s">
        <v>9</v>
      </c>
      <c r="C4" s="23" t="s">
        <v>100</v>
      </c>
      <c r="D4" s="23" t="s">
        <v>299</v>
      </c>
      <c r="E4" s="23" t="s">
        <v>358</v>
      </c>
      <c r="F4" s="6" t="s">
        <v>111</v>
      </c>
      <c r="G4" s="6" t="s">
        <v>76</v>
      </c>
      <c r="H4" s="6" t="s">
        <v>10</v>
      </c>
      <c r="I4" s="6" t="s">
        <v>70</v>
      </c>
      <c r="J4" s="6" t="s">
        <v>117</v>
      </c>
      <c r="K4" s="6" t="s">
        <v>71</v>
      </c>
      <c r="L4" s="6" t="s">
        <v>118</v>
      </c>
      <c r="M4" s="6" t="s">
        <v>121</v>
      </c>
      <c r="N4" s="6" t="s">
        <v>72</v>
      </c>
      <c r="O4" s="6" t="s">
        <v>73</v>
      </c>
      <c r="P4" s="6" t="s">
        <v>69</v>
      </c>
      <c r="Q4" s="6" t="s">
        <v>74</v>
      </c>
      <c r="R4" s="6" t="s">
        <v>75</v>
      </c>
      <c r="S4" s="6" t="s">
        <v>119</v>
      </c>
      <c r="T4" s="6" t="s">
        <v>17</v>
      </c>
      <c r="U4" s="6" t="s">
        <v>42</v>
      </c>
      <c r="V4" s="6" t="s">
        <v>103</v>
      </c>
    </row>
    <row r="5" spans="1:22" ht="15.6">
      <c r="A5" s="1">
        <v>1</v>
      </c>
      <c r="B5" s="1" t="s">
        <v>125</v>
      </c>
      <c r="C5" s="16" t="s">
        <v>91</v>
      </c>
      <c r="D5" s="1" t="s">
        <v>364</v>
      </c>
      <c r="E5" s="16" t="s">
        <v>402</v>
      </c>
      <c r="F5" s="22" t="s">
        <v>112</v>
      </c>
      <c r="G5" s="1">
        <f>INDEX('!참조_ENUM'!$N$13:$N$85,MATCH(F5,'!참조_ENUM'!$O$13:$O$23,0))</f>
        <v>1</v>
      </c>
      <c r="H5" s="1">
        <v>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 t="s">
        <v>201</v>
      </c>
    </row>
    <row r="6" spans="1:22">
      <c r="A6" s="1">
        <v>2</v>
      </c>
      <c r="B6" s="1" t="s">
        <v>126</v>
      </c>
      <c r="C6" s="7" t="s">
        <v>48</v>
      </c>
      <c r="D6" s="1" t="s">
        <v>365</v>
      </c>
      <c r="E6" s="7" t="s">
        <v>388</v>
      </c>
      <c r="F6" s="22" t="s">
        <v>112</v>
      </c>
      <c r="G6" s="1">
        <f>INDEX('!참조_ENUM'!$N$13:$N$85,MATCH(F6,'!참조_ENUM'!$O$13:$O$23,0))</f>
        <v>1</v>
      </c>
      <c r="H6" s="1">
        <v>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 t="s">
        <v>202</v>
      </c>
    </row>
    <row r="7" spans="1:22">
      <c r="A7" s="1">
        <v>3</v>
      </c>
      <c r="B7" s="1" t="s">
        <v>127</v>
      </c>
      <c r="C7" s="7" t="s">
        <v>49</v>
      </c>
      <c r="D7" s="1" t="s">
        <v>366</v>
      </c>
      <c r="E7" s="7" t="s">
        <v>389</v>
      </c>
      <c r="F7" s="22" t="s">
        <v>112</v>
      </c>
      <c r="G7" s="1">
        <f>INDEX('!참조_ENUM'!$N$13:$N$85,MATCH(F7,'!참조_ENUM'!$O$13:$O$23,0))</f>
        <v>1</v>
      </c>
      <c r="H7" s="1">
        <v>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203</v>
      </c>
    </row>
    <row r="8" spans="1:22">
      <c r="A8" s="1">
        <v>4</v>
      </c>
      <c r="B8" s="1" t="s">
        <v>128</v>
      </c>
      <c r="C8" s="7" t="s">
        <v>50</v>
      </c>
      <c r="D8" s="1" t="s">
        <v>367</v>
      </c>
      <c r="E8" s="7" t="s">
        <v>390</v>
      </c>
      <c r="F8" s="22" t="s">
        <v>112</v>
      </c>
      <c r="G8" s="1">
        <f>INDEX('!참조_ENUM'!$N$13:$N$85,MATCH(F8,'!참조_ENUM'!$O$13:$O$23,0))</f>
        <v>1</v>
      </c>
      <c r="H8" s="1">
        <v>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 t="s">
        <v>204</v>
      </c>
    </row>
    <row r="9" spans="1:22" ht="13.8">
      <c r="A9" s="1">
        <v>5</v>
      </c>
      <c r="B9" s="1" t="s">
        <v>129</v>
      </c>
      <c r="C9" s="17" t="s">
        <v>55</v>
      </c>
      <c r="D9" s="1" t="s">
        <v>368</v>
      </c>
      <c r="E9" s="17" t="s">
        <v>391</v>
      </c>
      <c r="F9" s="22" t="s">
        <v>112</v>
      </c>
      <c r="G9" s="1">
        <f>INDEX('!참조_ENUM'!$N$13:$N$85,MATCH(F9,'!참조_ENUM'!$O$13:$O$23,0))</f>
        <v>1</v>
      </c>
      <c r="H9" s="1">
        <v>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 t="s">
        <v>205</v>
      </c>
    </row>
    <row r="10" spans="1:22">
      <c r="A10" s="1">
        <v>6</v>
      </c>
      <c r="B10" s="1" t="s">
        <v>130</v>
      </c>
      <c r="C10" s="7" t="s">
        <v>51</v>
      </c>
      <c r="D10" s="1" t="s">
        <v>369</v>
      </c>
      <c r="E10" s="7" t="s">
        <v>399</v>
      </c>
      <c r="F10" s="22" t="s">
        <v>112</v>
      </c>
      <c r="G10" s="1">
        <f>INDEX('!참조_ENUM'!$N$13:$N$85,MATCH(F10,'!참조_ENUM'!$O$13:$O$23,0))</f>
        <v>1</v>
      </c>
      <c r="H10" s="1">
        <v>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206</v>
      </c>
    </row>
    <row r="11" spans="1:22">
      <c r="A11" s="1">
        <v>7</v>
      </c>
      <c r="B11" s="1" t="s">
        <v>131</v>
      </c>
      <c r="C11" s="7" t="s">
        <v>52</v>
      </c>
      <c r="D11" s="1" t="s">
        <v>370</v>
      </c>
      <c r="E11" s="7" t="s">
        <v>400</v>
      </c>
      <c r="F11" s="22" t="s">
        <v>112</v>
      </c>
      <c r="G11" s="1">
        <f>INDEX('!참조_ENUM'!$N$13:$N$85,MATCH(F11,'!참조_ENUM'!$O$13:$O$23,0))</f>
        <v>1</v>
      </c>
      <c r="H11" s="1">
        <v>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 t="s">
        <v>207</v>
      </c>
    </row>
    <row r="12" spans="1:22">
      <c r="A12" s="1">
        <v>8</v>
      </c>
      <c r="B12" s="1" t="s">
        <v>132</v>
      </c>
      <c r="C12" s="7" t="s">
        <v>53</v>
      </c>
      <c r="D12" s="1" t="s">
        <v>371</v>
      </c>
      <c r="E12" s="7" t="s">
        <v>401</v>
      </c>
      <c r="F12" s="22" t="s">
        <v>112</v>
      </c>
      <c r="G12" s="1">
        <f>INDEX('!참조_ENUM'!$N$13:$N$85,MATCH(F12,'!참조_ENUM'!$O$13:$O$23,0))</f>
        <v>1</v>
      </c>
      <c r="H12" s="1">
        <v>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208</v>
      </c>
    </row>
    <row r="13" spans="1:22" ht="15.6">
      <c r="A13" s="1">
        <v>9</v>
      </c>
      <c r="B13" s="1" t="s">
        <v>133</v>
      </c>
      <c r="C13" s="18" t="s">
        <v>56</v>
      </c>
      <c r="D13" s="1" t="s">
        <v>372</v>
      </c>
      <c r="E13" s="18" t="s">
        <v>392</v>
      </c>
      <c r="F13" s="22" t="s">
        <v>112</v>
      </c>
      <c r="G13" s="1">
        <f>INDEX('!참조_ENUM'!$N$13:$N$85,MATCH(F13,'!참조_ENUM'!$O$13:$O$23,0))</f>
        <v>1</v>
      </c>
      <c r="H13" s="1">
        <v>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 t="s">
        <v>209</v>
      </c>
    </row>
    <row r="14" spans="1:22" ht="13.8">
      <c r="A14" s="1">
        <v>10</v>
      </c>
      <c r="B14" s="1" t="s">
        <v>134</v>
      </c>
      <c r="C14" s="19" t="s">
        <v>57</v>
      </c>
      <c r="D14" s="1" t="s">
        <v>373</v>
      </c>
      <c r="E14" s="19" t="s">
        <v>393</v>
      </c>
      <c r="F14" s="22" t="s">
        <v>112</v>
      </c>
      <c r="G14" s="1">
        <f>INDEX('!참조_ENUM'!$N$13:$N$85,MATCH(F14,'!참조_ENUM'!$O$13:$O$23,0))</f>
        <v>1</v>
      </c>
      <c r="H14" s="1">
        <v>9999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 t="s">
        <v>210</v>
      </c>
    </row>
    <row r="15" spans="1:22" ht="13.8">
      <c r="A15" s="1">
        <v>11</v>
      </c>
      <c r="B15" s="1" t="s">
        <v>135</v>
      </c>
      <c r="C15" s="19" t="s">
        <v>77</v>
      </c>
      <c r="D15" s="1" t="s">
        <v>374</v>
      </c>
      <c r="E15" s="19" t="s">
        <v>77</v>
      </c>
      <c r="F15" s="22" t="s">
        <v>113</v>
      </c>
      <c r="G15" s="1">
        <f>INDEX('!참조_ENUM'!$N$13:$N$85,MATCH(F15,'!참조_ENUM'!$O$13:$O$23,0))</f>
        <v>2</v>
      </c>
      <c r="H15" s="1">
        <v>9999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 t="s">
        <v>211</v>
      </c>
    </row>
    <row r="16" spans="1:22" ht="13.8">
      <c r="A16" s="1">
        <v>12</v>
      </c>
      <c r="B16" s="1" t="s">
        <v>136</v>
      </c>
      <c r="C16" s="19" t="s">
        <v>78</v>
      </c>
      <c r="D16" s="1" t="s">
        <v>375</v>
      </c>
      <c r="E16" s="19" t="s">
        <v>403</v>
      </c>
      <c r="F16" s="22" t="s">
        <v>113</v>
      </c>
      <c r="G16" s="1">
        <f>INDEX('!참조_ENUM'!$N$13:$N$85,MATCH(F16,'!참조_ENUM'!$O$13:$O$23,0))</f>
        <v>2</v>
      </c>
      <c r="H16" s="1">
        <v>9999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212</v>
      </c>
    </row>
    <row r="17" spans="1:22" ht="13.8">
      <c r="A17" s="1">
        <v>13</v>
      </c>
      <c r="B17" s="1" t="s">
        <v>137</v>
      </c>
      <c r="C17" s="19" t="s">
        <v>79</v>
      </c>
      <c r="D17" s="1" t="s">
        <v>376</v>
      </c>
      <c r="E17" s="19" t="s">
        <v>404</v>
      </c>
      <c r="F17" s="22" t="s">
        <v>113</v>
      </c>
      <c r="G17" s="1">
        <f>INDEX('!참조_ENUM'!$N$13:$N$85,MATCH(F17,'!참조_ENUM'!$O$13:$O$23,0))</f>
        <v>2</v>
      </c>
      <c r="H17" s="1">
        <v>9999</v>
      </c>
      <c r="I17" s="1">
        <v>3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213</v>
      </c>
    </row>
    <row r="18" spans="1:22" ht="13.8">
      <c r="A18" s="1">
        <v>14</v>
      </c>
      <c r="B18" s="1" t="s">
        <v>138</v>
      </c>
      <c r="C18" s="19" t="s">
        <v>80</v>
      </c>
      <c r="D18" s="1" t="s">
        <v>377</v>
      </c>
      <c r="E18" s="19" t="s">
        <v>405</v>
      </c>
      <c r="F18" s="22" t="s">
        <v>113</v>
      </c>
      <c r="G18" s="1">
        <f>INDEX('!참조_ENUM'!$N$13:$N$85,MATCH(F18,'!참조_ENUM'!$O$13:$O$23,0))</f>
        <v>2</v>
      </c>
      <c r="H18" s="1">
        <v>9999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214</v>
      </c>
    </row>
    <row r="19" spans="1:22" ht="13.8">
      <c r="A19" s="1">
        <v>15</v>
      </c>
      <c r="B19" s="1" t="s">
        <v>139</v>
      </c>
      <c r="C19" s="19" t="s">
        <v>81</v>
      </c>
      <c r="D19" s="1" t="s">
        <v>378</v>
      </c>
      <c r="E19" s="19" t="s">
        <v>406</v>
      </c>
      <c r="F19" s="22" t="s">
        <v>114</v>
      </c>
      <c r="G19" s="1">
        <f>INDEX('!참조_ENUM'!$N$13:$N$85,MATCH(F19,'!참조_ENUM'!$O$13:$O$23,0))</f>
        <v>3</v>
      </c>
      <c r="H19" s="1">
        <v>9999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215</v>
      </c>
    </row>
    <row r="20" spans="1:22" ht="13.8">
      <c r="A20" s="1">
        <v>16</v>
      </c>
      <c r="B20" s="1" t="s">
        <v>140</v>
      </c>
      <c r="C20" s="19" t="s">
        <v>82</v>
      </c>
      <c r="D20" s="1" t="s">
        <v>379</v>
      </c>
      <c r="E20" s="19" t="s">
        <v>407</v>
      </c>
      <c r="F20" s="22" t="s">
        <v>114</v>
      </c>
      <c r="G20" s="1">
        <f>INDEX('!참조_ENUM'!$N$13:$N$85,MATCH(F20,'!참조_ENUM'!$O$13:$O$23,0))</f>
        <v>3</v>
      </c>
      <c r="H20" s="1">
        <v>9999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216</v>
      </c>
    </row>
    <row r="21" spans="1:22" ht="13.8">
      <c r="A21" s="1">
        <v>17</v>
      </c>
      <c r="B21" s="1" t="s">
        <v>141</v>
      </c>
      <c r="C21" s="19" t="s">
        <v>83</v>
      </c>
      <c r="D21" s="1" t="s">
        <v>380</v>
      </c>
      <c r="E21" s="19" t="s">
        <v>408</v>
      </c>
      <c r="F21" s="22" t="s">
        <v>114</v>
      </c>
      <c r="G21" s="1">
        <f>INDEX('!참조_ENUM'!$N$13:$N$85,MATCH(F21,'!참조_ENUM'!$O$13:$O$23,0))</f>
        <v>3</v>
      </c>
      <c r="H21" s="1">
        <v>9999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217</v>
      </c>
    </row>
    <row r="22" spans="1:22" ht="13.8">
      <c r="A22" s="1">
        <v>18</v>
      </c>
      <c r="B22" s="1" t="s">
        <v>142</v>
      </c>
      <c r="C22" s="19" t="s">
        <v>84</v>
      </c>
      <c r="D22" s="1" t="s">
        <v>381</v>
      </c>
      <c r="E22" s="19" t="s">
        <v>409</v>
      </c>
      <c r="F22" s="22" t="s">
        <v>114</v>
      </c>
      <c r="G22" s="1">
        <f>INDEX('!참조_ENUM'!$N$13:$N$85,MATCH(F22,'!참조_ENUM'!$O$13:$O$23,0))</f>
        <v>3</v>
      </c>
      <c r="H22" s="1">
        <v>9999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 t="s">
        <v>218</v>
      </c>
    </row>
    <row r="23" spans="1:22" ht="13.8">
      <c r="A23" s="1">
        <v>19</v>
      </c>
      <c r="B23" s="1" t="s">
        <v>143</v>
      </c>
      <c r="C23" s="19" t="s">
        <v>87</v>
      </c>
      <c r="D23" s="1" t="s">
        <v>382</v>
      </c>
      <c r="E23" s="19" t="s">
        <v>394</v>
      </c>
      <c r="F23" s="22" t="s">
        <v>115</v>
      </c>
      <c r="G23" s="1">
        <f>INDEX('!참조_ENUM'!$N$13:$N$85,MATCH(F23,'!참조_ENUM'!$O$13:$O$23,0))</f>
        <v>4</v>
      </c>
      <c r="H23" s="1">
        <v>9999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219</v>
      </c>
    </row>
    <row r="24" spans="1:22" ht="13.8">
      <c r="A24" s="1">
        <v>20</v>
      </c>
      <c r="B24" s="1" t="s">
        <v>144</v>
      </c>
      <c r="C24" s="19" t="s">
        <v>86</v>
      </c>
      <c r="D24" s="1" t="s">
        <v>383</v>
      </c>
      <c r="E24" s="19" t="s">
        <v>395</v>
      </c>
      <c r="F24" s="22" t="s">
        <v>115</v>
      </c>
      <c r="G24" s="1">
        <f>INDEX('!참조_ENUM'!$N$13:$N$85,MATCH(F24,'!참조_ENUM'!$O$13:$O$23,0))</f>
        <v>4</v>
      </c>
      <c r="H24" s="1">
        <v>9999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220</v>
      </c>
    </row>
    <row r="25" spans="1:22" ht="13.8">
      <c r="A25" s="1">
        <v>21</v>
      </c>
      <c r="B25" s="1" t="s">
        <v>145</v>
      </c>
      <c r="C25" s="19" t="s">
        <v>88</v>
      </c>
      <c r="D25" s="1" t="s">
        <v>384</v>
      </c>
      <c r="E25" s="19" t="s">
        <v>396</v>
      </c>
      <c r="F25" s="22" t="s">
        <v>115</v>
      </c>
      <c r="G25" s="1">
        <f>INDEX('!참조_ENUM'!$N$13:$N$85,MATCH(F25,'!참조_ENUM'!$O$13:$O$23,0))</f>
        <v>4</v>
      </c>
      <c r="H25" s="1">
        <v>9999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221</v>
      </c>
    </row>
    <row r="26" spans="1:22" ht="13.8">
      <c r="A26" s="1">
        <v>22</v>
      </c>
      <c r="B26" s="1" t="s">
        <v>146</v>
      </c>
      <c r="C26" s="19" t="s">
        <v>85</v>
      </c>
      <c r="D26" s="1" t="s">
        <v>385</v>
      </c>
      <c r="E26" s="19" t="s">
        <v>410</v>
      </c>
      <c r="F26" s="22" t="s">
        <v>116</v>
      </c>
      <c r="G26" s="1">
        <f>INDEX('!참조_ENUM'!$N$13:$N$85,MATCH(F26,'!참조_ENUM'!$O$13:$O$23,0))</f>
        <v>5</v>
      </c>
      <c r="H26" s="1">
        <v>9999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222</v>
      </c>
    </row>
    <row r="27" spans="1:22" ht="13.8">
      <c r="A27" s="1">
        <v>23</v>
      </c>
      <c r="B27" s="1" t="s">
        <v>147</v>
      </c>
      <c r="C27" s="19" t="s">
        <v>89</v>
      </c>
      <c r="D27" s="1" t="s">
        <v>386</v>
      </c>
      <c r="E27" s="19" t="s">
        <v>397</v>
      </c>
      <c r="F27" s="22" t="s">
        <v>116</v>
      </c>
      <c r="G27" s="1">
        <f>INDEX('!참조_ENUM'!$N$13:$N$85,MATCH(F27,'!참조_ENUM'!$O$13:$O$23,0))</f>
        <v>5</v>
      </c>
      <c r="H27" s="1">
        <v>9999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223</v>
      </c>
    </row>
    <row r="28" spans="1:22" ht="13.8">
      <c r="A28" s="1">
        <v>24</v>
      </c>
      <c r="B28" s="1" t="s">
        <v>148</v>
      </c>
      <c r="C28" s="19" t="s">
        <v>90</v>
      </c>
      <c r="D28" s="1" t="s">
        <v>387</v>
      </c>
      <c r="E28" s="19" t="s">
        <v>398</v>
      </c>
      <c r="F28" s="22" t="s">
        <v>116</v>
      </c>
      <c r="G28" s="1">
        <f>INDEX('!참조_ENUM'!$N$13:$N$85,MATCH(F28,'!참조_ENUM'!$O$13:$O$23,0))</f>
        <v>5</v>
      </c>
      <c r="H28" s="1">
        <v>9999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224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F5:F28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2024-03-12T03:13:41Z</dcterms:modified>
</cp:coreProperties>
</file>