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1D4B241A-B67A-46D0-834F-999B08CE1754}" xr6:coauthVersionLast="47" xr6:coauthVersionMax="47" xr10:uidLastSave="{00000000-0000-0000-0000-000000000000}"/>
  <bookViews>
    <workbookView xWindow="870" yWindow="765" windowWidth="34560" windowHeight="19485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" i="8"/>
  <c r="B6" i="8"/>
  <c r="U26" i="8" l="1"/>
  <c r="U25" i="8"/>
  <c r="U24" i="8"/>
  <c r="U23" i="8"/>
  <c r="U22" i="8"/>
  <c r="U17" i="8"/>
  <c r="U16" i="8"/>
  <c r="U15" i="8"/>
  <c r="U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26" i="7" l="1"/>
  <c r="J24" i="7"/>
  <c r="J16" i="7"/>
  <c r="J17" i="7"/>
  <c r="J21" i="7"/>
  <c r="J15" i="7"/>
  <c r="J14" i="7"/>
  <c r="J13" i="7"/>
  <c r="J12" i="7"/>
  <c r="J5" i="7"/>
  <c r="J10" i="7"/>
  <c r="J28" i="7"/>
  <c r="J6" i="7"/>
  <c r="J27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39" i="9" l="1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8" i="7"/>
  <c r="F5" i="7"/>
  <c r="F27" i="7"/>
  <c r="F23" i="7"/>
  <c r="F22" i="7"/>
  <c r="F8" i="7"/>
  <c r="F10" i="7"/>
  <c r="F9" i="7"/>
  <c r="F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6" i="7" l="1"/>
  <c r="H24" i="7"/>
  <c r="H16" i="7"/>
  <c r="H21" i="7"/>
  <c r="H17" i="7"/>
  <c r="H13" i="7"/>
  <c r="H12" i="7"/>
  <c r="H15" i="7"/>
  <c r="H14" i="7"/>
  <c r="H7" i="7"/>
  <c r="H6" i="7"/>
  <c r="H27" i="7"/>
  <c r="H28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<sst xmlns="http://schemas.openxmlformats.org/spreadsheetml/2006/main" count="562" uniqueCount="284">
  <si>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</si>
  <si>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</si>
  <si>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</si>
  <si>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</si>
  <si>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</si>
  <si>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</si>
  <si>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</si>
  <si>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</si>
  <si>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</si>
  <si>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</si>
  <si>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</si>
  <si>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</si>
  <si>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</si>
  <si>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</si>
  <si>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</si>
  <si>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</si>
  <si>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</si>
  <si>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</si>
  <si>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</si>
  <si>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</si>
  <si>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</si>
  <si>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</si>
  <si>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</si>
  <si>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</si>
  <si>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</si>
  <si>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</si>
  <si>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</si>
  <si>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</si>
  <si>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</si>
  <si>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</si>
  <si>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</si>
  <si>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</si>
  <si>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</si>
  <si>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</si>
  <si>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</si>
  <si>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</si>
  <si>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</si>
  <si>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</si>
  <si>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</si>
  <si>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</si>
  <si>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</si>
  <si>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</si>
  <si>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</si>
  <si>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</si>
  <si>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</si>
  <si>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</si>
  <si>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</si>
  <si>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</si>
  <si>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</si>
  <si>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</si>
  <si>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</si>
  <si>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</si>
  <si>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</si>
  <si>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</si>
  <si>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</si>
  <si>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</si>
  <si>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</si>
  <si>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</si>
  <si>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</si>
  <si>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</si>
  <si>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</si>
  <si>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</si>
  <si>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</si>
  <si>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</si>
  <si>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</si>
  <si>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</si>
  <si>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</si>
  <si>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</si>
  <si>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</si>
  <si>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</si>
  <si>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</si>
  <si>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</si>
  <si>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</si>
  <si>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</si>
  <si>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</si>
  <si>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</si>
  <si>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</si>
  <si>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</si>
  <si>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</si>
  <si>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</si>
  <si>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</si>
  <si>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</si>
  <si>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</si>
  <si>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</si>
  <si>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</si>
  <si>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</si>
  <si>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</si>
  <si>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</si>
  <si>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</si>
  <si>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</si>
  <si>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</si>
  <si>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</si>
  <si>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</si>
  <si>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</si>
  <si>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</si>
  <si>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</si>
  <si>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</si>
  <si>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</si>
  <si>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</si>
  <si>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</si>
  <si>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</si>
  <si>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</si>
  <si>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</si>
  <si>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</si>
  <si>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</si>
  <si>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</si>
  <si>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</si>
  <si>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</si>
  <si>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</si>
  <si>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</si>
  <si>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</si>
  <si>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</si>
  <si>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</si>
  <si>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</si>
  <si>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</si>
  <si>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</si>
  <si>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</si>
  <si>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</si>
  <si>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</si>
  <si>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</si>
  <si>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</si>
  <si>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</si>
  <si>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</si>
  <si>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</si>
  <si>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</si>
  <si>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</si>
  <si>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</si>
  <si>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</si>
  <si>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</si>
  <si>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</si>
  <si>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</si>
  <si>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</si>
  <si>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</si>
  <si>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</si>
  <si>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</si>
  <si>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</si>
  <si>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</si>
  <si>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</si>
  <si>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</si>
  <si>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</si>
  <si>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</si>
  <si>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</si>
  <si>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</si>
  <si>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</si>
  <si>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</si>
  <si>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</si>
  <si>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</si>
  <si>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</si>
  <si>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</si>
  <si>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</si>
  <si>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</si>
  <si>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</si>
  <si>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</si>
  <si>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</si>
  <si>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</si>
  <si>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</si>
  <si>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</si>
  <si>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</si>
  <si>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</si>
  <si>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</si>
  <si>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</si>
  <si>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</si>
  <si>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</si>
  <si>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</si>
  <si>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</si>
  <si>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</si>
  <si>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</si>
  <si>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</si>
  <si>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</si>
  <si>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</si>
  <si>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</si>
  <si>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</si>
  <si>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</si>
  <si>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</si>
  <si>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</si>
  <si>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</si>
  <si>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</si>
  <si>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</si>
  <si>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</si>
  <si>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</si>
  <si>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거한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</si>
  <si>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</si>
  <si>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</si>
  <si>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</si>
  <si>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monster_name_0021</t>
  </si>
  <si>
    <t>monster_name_0022</t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</si>
  <si>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</si>
  <si>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</si>
  <si>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</si>
  <si>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</si>
  <si>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</si>
  <si>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</si>
  <si>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</si>
  <si>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</si>
  <si>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</si>
  <si>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</si>
  <si>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거한(정예)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</si>
  <si>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</si>
  <si>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</si>
  <si>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</si>
  <si>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</si>
  <si>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</si>
  <si>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</si>
  <si>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</si>
  <si>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</si>
  <si>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</si>
  <si>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</si>
  <si>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</si>
  <si>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</si>
  <si>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</si>
  <si>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</si>
  <si>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</si>
  <si>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</si>
  <si>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</si>
  <si>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</si>
  <si>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</si>
  <si>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</si>
  <si>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</si>
  <si>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</si>
  <si>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</si>
  <si>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</si>
  <si>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</si>
  <si>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</si>
  <si>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</si>
  <si>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</si>
  <si>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</si>
  <si>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</si>
  <si>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</si>
  <si>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</si>
  <si>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</si>
  <si>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</si>
  <si>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</si>
  <si>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</si>
  <si>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</si>
  <si>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</si>
  <si>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</si>
  <si>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</si>
  <si>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보스_마네</t>
    <phoneticPr fontId="1" type="noConversion"/>
  </si>
  <si>
    <t>보스_엘리자베스</t>
    <phoneticPr fontId="1" type="noConversion"/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</si>
  <si>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</si>
  <si>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</si>
  <si>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</si>
  <si>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</si>
  <si>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</si>
  <si>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</si>
  <si>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</si>
  <si>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</si>
  <si>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</si>
  <si>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</si>
  <si>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</si>
  <si>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</si>
  <si>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</si>
  <si>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</si>
  <si>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</si>
  <si>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</si>
  <si>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</si>
  <si>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</si>
  <si>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</si>
  <si>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</si>
  <si>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</si>
  <si>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</si>
  <si>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</si>
  <si>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</si>
  <si>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수색대 소총병</t>
  </si>
  <si>
    <t>수색대 척탄병</t>
  </si>
  <si>
    <t>수색대 척탄병(정예)</t>
  </si>
  <si>
    <t>수색대 소총병(정예)</t>
  </si>
  <si>
    <t>마족투사(정예)</t>
  </si>
  <si>
    <t>거대 안드로이드(정예)</t>
  </si>
  <si>
    <t>마력] 탱커(방어:대) - 마족투사</t>
    <phoneticPr fontId="1" type="noConversion"/>
  </si>
  <si>
    <t>베리] 탱커(HP:대) - 거대 안드로이드</t>
    <phoneticPr fontId="1" type="noConversion"/>
  </si>
  <si>
    <t>마력] 탱커 - 마족투사(정예)</t>
    <phoneticPr fontId="1" type="noConversion"/>
  </si>
  <si>
    <t>보스전(마법딜러형)</t>
    <phoneticPr fontId="1" type="noConversion"/>
  </si>
  <si>
    <t>[210003, 210002, 210001, 210001, 210002, 210001]</t>
    <phoneticPr fontId="1" type="noConversion"/>
  </si>
  <si>
    <t>거한-베리타리움</t>
    <phoneticPr fontId="1" type="noConversion"/>
  </si>
  <si>
    <t>거한-전기</t>
    <phoneticPr fontId="1" type="noConversion"/>
  </si>
  <si>
    <t>거한-마력</t>
    <phoneticPr fontId="1" type="noConversion"/>
  </si>
  <si>
    <t>엘프 레인저-베리타리움</t>
    <phoneticPr fontId="1" type="noConversion"/>
  </si>
  <si>
    <t>수색대 소총병-베리타리움</t>
    <phoneticPr fontId="1" type="noConversion"/>
  </si>
  <si>
    <t>수속대 소총병-마력</t>
    <phoneticPr fontId="1" type="noConversion"/>
  </si>
  <si>
    <t>수속대 소총병-전기</t>
    <phoneticPr fontId="1" type="noConversion"/>
  </si>
  <si>
    <t>엘프 레인저-전기</t>
    <phoneticPr fontId="1" type="noConversion"/>
  </si>
  <si>
    <t>엘프 레인저-마력</t>
    <phoneticPr fontId="1" type="noConversion"/>
  </si>
  <si>
    <t>정예 연금술사-베리타리움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</si>
</sst>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28"/>
  <sheetViews>
    <sheetView tabSelected="1" workbookViewId="0">
      <selection activeCell="E30" sqref="E30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6.875" style="10" customWidth="1"/>
    <col min="9" max="9" width="25.125" customWidth="1"/>
    <col min="10" max="10" width="6.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50</v>
      </c>
    </row>
    <row r="2" spans="1:15">
      <c r="A2" s="1" t="s">
        <v>36</v>
      </c>
      <c r="B2" s="1" t="s">
        <v>35</v>
      </c>
      <c r="C2" s="15" t="s">
        <v>35</v>
      </c>
      <c r="D2" s="1" t="s">
        <v>240</v>
      </c>
      <c r="E2" s="1" t="s">
        <v>38</v>
      </c>
      <c r="F2" s="1" t="s">
        <v>39</v>
      </c>
      <c r="G2" s="1" t="s">
        <v>1</v>
      </c>
      <c r="H2" s="1" t="s">
        <v>41</v>
      </c>
      <c r="I2" s="1" t="s">
        <v>44</v>
      </c>
      <c r="J2" s="1" t="s">
        <v>114</v>
      </c>
      <c r="K2" s="1" t="s">
        <v>112</v>
      </c>
      <c r="L2" s="1" t="s">
        <v>2</v>
      </c>
      <c r="M2" s="1" t="s">
        <v>48</v>
      </c>
      <c r="N2" s="1" t="s">
        <v>29</v>
      </c>
      <c r="O2" s="1" t="s">
        <v>142</v>
      </c>
    </row>
    <row r="3" spans="1:15">
      <c r="A3" s="2" t="s">
        <v>96</v>
      </c>
      <c r="B3" s="2" t="s">
        <v>56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42</v>
      </c>
      <c r="I3" s="2" t="s">
        <v>3</v>
      </c>
      <c r="J3" s="2" t="s">
        <v>125</v>
      </c>
      <c r="K3" s="2" t="s">
        <v>56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37</v>
      </c>
      <c r="B4" s="8" t="s">
        <v>148</v>
      </c>
      <c r="C4" s="16" t="s">
        <v>6</v>
      </c>
      <c r="D4" s="8" t="s">
        <v>241</v>
      </c>
      <c r="E4" s="8" t="s">
        <v>5</v>
      </c>
      <c r="F4" s="8" t="s">
        <v>40</v>
      </c>
      <c r="G4" s="8" t="s">
        <v>45</v>
      </c>
      <c r="H4" s="8" t="s">
        <v>43</v>
      </c>
      <c r="I4" s="8" t="s">
        <v>46</v>
      </c>
      <c r="J4" s="8" t="s">
        <v>126</v>
      </c>
      <c r="K4" s="8" t="s">
        <v>113</v>
      </c>
      <c r="L4" s="8" t="s">
        <v>47</v>
      </c>
      <c r="M4" s="8" t="s">
        <v>49</v>
      </c>
      <c r="N4" s="3" t="s">
        <v>68</v>
      </c>
      <c r="O4" s="3" t="s">
        <v>143</v>
      </c>
    </row>
    <row r="5" spans="1:15" ht="16.5" customHeight="1">
      <c r="A5" s="9">
        <v>100001</v>
      </c>
      <c r="B5" s="18" t="s">
        <v>149</v>
      </c>
      <c r="C5" s="17" t="s">
        <v>274</v>
      </c>
      <c r="D5" s="9" t="s">
        <v>242</v>
      </c>
      <c r="E5" s="20" t="s">
        <v>270</v>
      </c>
      <c r="F5" s="11">
        <f>INDEX('!참조_ENUM'!$B$3:$B$9,MATCH(G5,'!참조_ENUM'!$C$3:$C$9,0))</f>
        <v>4</v>
      </c>
      <c r="G5" s="12" t="s">
        <v>170</v>
      </c>
      <c r="H5" s="11">
        <f>INDEX('!참조_ENUM'!$J$3:$J$7,MATCH(I5,'!참조_ENUM'!$K$3:$K$7,0))</f>
        <v>2</v>
      </c>
      <c r="I5" s="12" t="s">
        <v>84</v>
      </c>
      <c r="J5" s="11">
        <f>INDEX('!참조_ENUM'!$R$3:$R$7,MATCH(K5,'!참조_ENUM'!$S$3:$S$7,0))</f>
        <v>2</v>
      </c>
      <c r="K5" s="12" t="s">
        <v>140</v>
      </c>
      <c r="L5" s="11">
        <v>100001</v>
      </c>
      <c r="M5" s="4" t="s">
        <v>52</v>
      </c>
      <c r="N5" s="4" t="s">
        <v>78</v>
      </c>
      <c r="O5" s="4">
        <v>0.35</v>
      </c>
    </row>
    <row r="6" spans="1:15" ht="16.5" customHeight="1">
      <c r="A6" s="9">
        <v>100002</v>
      </c>
      <c r="B6" s="18" t="s">
        <v>150</v>
      </c>
      <c r="C6" s="17" t="s">
        <v>275</v>
      </c>
      <c r="D6" s="9" t="s">
        <v>243</v>
      </c>
      <c r="E6" s="20" t="s">
        <v>174</v>
      </c>
      <c r="F6" s="11">
        <f>INDEX('!참조_ENUM'!$B$3:$B$9,MATCH(G6,'!참조_ENUM'!$C$3:$C$9,0))</f>
        <v>1</v>
      </c>
      <c r="G6" s="12" t="s">
        <v>169</v>
      </c>
      <c r="H6" s="11">
        <f>INDEX('!참조_ENUM'!$J$3:$J$7,MATCH(I6,'!참조_ENUM'!$K$3:$K$7,0))</f>
        <v>2</v>
      </c>
      <c r="I6" s="12" t="s">
        <v>84</v>
      </c>
      <c r="J6" s="11">
        <f>INDEX('!참조_ENUM'!$R$3:$R$7,MATCH(K6,'!참조_ENUM'!$S$3:$S$7,0))</f>
        <v>1</v>
      </c>
      <c r="K6" s="12" t="s">
        <v>139</v>
      </c>
      <c r="L6" s="11">
        <v>100002</v>
      </c>
      <c r="M6" s="4" t="s">
        <v>52</v>
      </c>
      <c r="N6" s="4" t="s">
        <v>79</v>
      </c>
      <c r="O6" s="4">
        <v>0.35</v>
      </c>
    </row>
    <row r="7" spans="1:15" ht="16.5" customHeight="1">
      <c r="A7" s="9">
        <v>100003</v>
      </c>
      <c r="B7" s="18" t="s">
        <v>151</v>
      </c>
      <c r="C7" s="17" t="s">
        <v>276</v>
      </c>
      <c r="D7" s="9" t="s">
        <v>244</v>
      </c>
      <c r="E7" s="20" t="s">
        <v>269</v>
      </c>
      <c r="F7" s="11">
        <f>INDEX('!참조_ENUM'!$B$3:$B$9,MATCH(G7,'!참조_ENUM'!$C$3:$C$9,0))</f>
        <v>5</v>
      </c>
      <c r="G7" s="12" t="s">
        <v>145</v>
      </c>
      <c r="H7" s="11">
        <f>INDEX('!참조_ENUM'!$J$3:$J$7,MATCH(I7,'!참조_ENUM'!$K$3:$K$7,0))</f>
        <v>2</v>
      </c>
      <c r="I7" s="12" t="s">
        <v>84</v>
      </c>
      <c r="J7" s="11">
        <f>INDEX('!참조_ENUM'!$R$3:$R$7,MATCH(K7,'!참조_ENUM'!$S$3:$S$7,0))</f>
        <v>4</v>
      </c>
      <c r="K7" s="12" t="s">
        <v>138</v>
      </c>
      <c r="L7" s="11">
        <v>100003</v>
      </c>
      <c r="M7" s="4" t="s">
        <v>52</v>
      </c>
      <c r="N7" s="4" t="s">
        <v>80</v>
      </c>
      <c r="O7" s="4">
        <v>0.35</v>
      </c>
    </row>
    <row r="8" spans="1:15" ht="16.5" customHeight="1">
      <c r="A8" s="9">
        <v>100004</v>
      </c>
      <c r="B8" s="18" t="s">
        <v>164</v>
      </c>
      <c r="C8" s="17" t="s">
        <v>277</v>
      </c>
      <c r="D8" s="9" t="s">
        <v>245</v>
      </c>
      <c r="E8" s="20" t="s">
        <v>173</v>
      </c>
      <c r="F8" s="11">
        <f>INDEX('!참조_ENUM'!$B$3:$B$9,MATCH(G8,'!참조_ENUM'!$C$3:$C$9,0))</f>
        <v>4</v>
      </c>
      <c r="G8" s="12" t="s">
        <v>170</v>
      </c>
      <c r="H8" s="11">
        <f>INDEX('!참조_ENUM'!$J$3:$J$7,MATCH(I8,'!참조_ENUM'!$K$3:$K$7,0))</f>
        <v>2</v>
      </c>
      <c r="I8" s="12" t="s">
        <v>84</v>
      </c>
      <c r="J8" s="11">
        <f>INDEX('!참조_ENUM'!$R$3:$R$7,MATCH(K8,'!참조_ENUM'!$S$3:$S$7,0))</f>
        <v>2</v>
      </c>
      <c r="K8" s="12" t="s">
        <v>140</v>
      </c>
      <c r="L8" s="11">
        <v>100004</v>
      </c>
      <c r="M8" s="4" t="s">
        <v>59</v>
      </c>
      <c r="N8" s="4" t="s">
        <v>78</v>
      </c>
      <c r="O8" s="4">
        <v>0.35</v>
      </c>
    </row>
    <row r="9" spans="1:15" ht="16.5" customHeight="1">
      <c r="A9" s="9">
        <v>100005</v>
      </c>
      <c r="B9" s="18" t="s">
        <v>152</v>
      </c>
      <c r="C9" s="17" t="s">
        <v>278</v>
      </c>
      <c r="D9" s="9" t="s">
        <v>246</v>
      </c>
      <c r="E9" s="20" t="s">
        <v>178</v>
      </c>
      <c r="F9" s="11">
        <f>INDEX('!참조_ENUM'!$B$3:$B$9,MATCH(G9,'!참조_ENUM'!$C$3:$C$9,0))</f>
        <v>6</v>
      </c>
      <c r="G9" s="12" t="s">
        <v>177</v>
      </c>
      <c r="H9" s="11">
        <f>INDEX('!참조_ENUM'!$J$3:$J$7,MATCH(I9,'!참조_ENUM'!$K$3:$K$7,0))</f>
        <v>2</v>
      </c>
      <c r="I9" s="12" t="s">
        <v>84</v>
      </c>
      <c r="J9" s="11">
        <f>INDEX('!참조_ENUM'!$R$3:$R$7,MATCH(K9,'!참조_ENUM'!$S$3:$S$7,0))</f>
        <v>2</v>
      </c>
      <c r="K9" s="12" t="s">
        <v>140</v>
      </c>
      <c r="L9" s="11">
        <v>100005</v>
      </c>
      <c r="M9" s="4" t="s">
        <v>61</v>
      </c>
      <c r="N9" s="4" t="s">
        <v>81</v>
      </c>
      <c r="O9" s="4">
        <v>0.35</v>
      </c>
    </row>
    <row r="10" spans="1:15" ht="16.5" customHeight="1">
      <c r="A10" s="9">
        <v>100006</v>
      </c>
      <c r="B10" s="18" t="s">
        <v>153</v>
      </c>
      <c r="C10" s="17" t="s">
        <v>279</v>
      </c>
      <c r="D10" s="9" t="s">
        <v>247</v>
      </c>
      <c r="E10" s="20" t="s">
        <v>172</v>
      </c>
      <c r="F10" s="11">
        <f>INDEX('!참조_ENUM'!$B$3:$B$9,MATCH(G10,'!참조_ENUM'!$C$3:$C$9,0))</f>
        <v>2</v>
      </c>
      <c r="G10" s="12" t="s">
        <v>171</v>
      </c>
      <c r="H10" s="11">
        <f>INDEX('!참조_ENUM'!$J$3:$J$7,MATCH(I10,'!참조_ENUM'!$K$3:$K$7,0))</f>
        <v>2</v>
      </c>
      <c r="I10" s="12" t="s">
        <v>84</v>
      </c>
      <c r="J10" s="11">
        <f>INDEX('!참조_ENUM'!$R$3:$R$7,MATCH(K10,'!참조_ENUM'!$S$3:$S$7,0))</f>
        <v>4</v>
      </c>
      <c r="K10" s="12" t="s">
        <v>138</v>
      </c>
      <c r="L10" s="11">
        <v>100006</v>
      </c>
      <c r="M10" s="4" t="s">
        <v>59</v>
      </c>
      <c r="N10" s="4" t="s">
        <v>82</v>
      </c>
      <c r="O10" s="4">
        <v>0.35</v>
      </c>
    </row>
    <row r="11" spans="1:15" ht="16.5" customHeight="1">
      <c r="A11" s="9">
        <v>100007</v>
      </c>
      <c r="B11" s="18" t="s">
        <v>154</v>
      </c>
      <c r="C11" s="17" t="s">
        <v>281</v>
      </c>
      <c r="D11" s="9" t="s">
        <v>248</v>
      </c>
      <c r="E11" s="20" t="s">
        <v>175</v>
      </c>
      <c r="F11" s="11">
        <f>INDEX('!참조_ENUM'!$B$3:$B$9,MATCH(G11,'!참조_ENUM'!$C$3:$C$9,0))</f>
        <v>1</v>
      </c>
      <c r="G11" s="12" t="s">
        <v>169</v>
      </c>
      <c r="H11" s="11">
        <f>INDEX('!참조_ENUM'!$J$3:$J$7,MATCH(I11,'!참조_ENUM'!$K$3:$K$7,0))</f>
        <v>2</v>
      </c>
      <c r="I11" s="12" t="s">
        <v>84</v>
      </c>
      <c r="J11" s="11">
        <f>INDEX('!참조_ENUM'!$R$3:$R$7,MATCH(K11,'!참조_ENUM'!$S$3:$S$7,0))</f>
        <v>1</v>
      </c>
      <c r="K11" s="12" t="s">
        <v>139</v>
      </c>
      <c r="L11" s="11">
        <v>100007</v>
      </c>
      <c r="M11" s="4" t="s">
        <v>61</v>
      </c>
      <c r="N11" s="4" t="s">
        <v>83</v>
      </c>
      <c r="O11" s="4">
        <v>0.35</v>
      </c>
    </row>
    <row r="12" spans="1:15" ht="16.5" customHeight="1">
      <c r="A12" s="9">
        <v>100008</v>
      </c>
      <c r="B12" s="18" t="s">
        <v>155</v>
      </c>
      <c r="C12" s="17" t="s">
        <v>280</v>
      </c>
      <c r="D12" s="9" t="s">
        <v>249</v>
      </c>
      <c r="E12" s="20" t="s">
        <v>176</v>
      </c>
      <c r="F12" s="11">
        <f>INDEX('!참조_ENUM'!$B$3:$B$9,MATCH(G12,'!참조_ENUM'!$C$3:$C$9,0))</f>
        <v>1</v>
      </c>
      <c r="G12" s="12" t="s">
        <v>169</v>
      </c>
      <c r="H12" s="11">
        <f>INDEX('!참조_ENUM'!$J$3:$J$7,MATCH(I12,'!참조_ENUM'!$K$3:$K$7,0))</f>
        <v>2</v>
      </c>
      <c r="I12" s="12" t="s">
        <v>84</v>
      </c>
      <c r="J12" s="11">
        <f>INDEX('!참조_ENUM'!$R$3:$R$7,MATCH(K12,'!참조_ENUM'!$S$3:$S$7,0))</f>
        <v>1</v>
      </c>
      <c r="K12" s="12" t="s">
        <v>139</v>
      </c>
      <c r="L12" s="11">
        <v>100008</v>
      </c>
      <c r="M12" s="4" t="s">
        <v>60</v>
      </c>
      <c r="N12" s="4" t="s">
        <v>78</v>
      </c>
      <c r="O12" s="4">
        <v>0.35</v>
      </c>
    </row>
    <row r="13" spans="1:15" ht="16.5" customHeight="1">
      <c r="A13" s="9">
        <v>100009</v>
      </c>
      <c r="B13" s="18" t="s">
        <v>156</v>
      </c>
      <c r="C13" s="17" t="s">
        <v>282</v>
      </c>
      <c r="D13" s="9" t="s">
        <v>250</v>
      </c>
      <c r="E13" s="20" t="s">
        <v>191</v>
      </c>
      <c r="F13" s="11">
        <f>INDEX('!참조_ENUM'!$B$3:$B$9,MATCH(G13,'!참조_ENUM'!$C$3:$C$9,0))</f>
        <v>2</v>
      </c>
      <c r="G13" s="12" t="s">
        <v>171</v>
      </c>
      <c r="H13" s="11">
        <f>INDEX('!참조_ENUM'!$J$3:$J$7,MATCH(I13,'!참조_ENUM'!$K$3:$K$7,0))</f>
        <v>2</v>
      </c>
      <c r="I13" s="12" t="s">
        <v>84</v>
      </c>
      <c r="J13" s="11">
        <f>INDEX('!참조_ENUM'!$R$3:$R$7,MATCH(K13,'!참조_ENUM'!$S$3:$S$7,0))</f>
        <v>4</v>
      </c>
      <c r="K13" s="12" t="s">
        <v>138</v>
      </c>
      <c r="L13" s="11">
        <v>100009</v>
      </c>
      <c r="M13" s="4" t="s">
        <v>60</v>
      </c>
      <c r="N13" s="4" t="s">
        <v>80</v>
      </c>
      <c r="O13" s="4">
        <v>0.35</v>
      </c>
    </row>
    <row r="14" spans="1:15" ht="16.5" customHeight="1">
      <c r="A14" s="9">
        <v>100010</v>
      </c>
      <c r="B14" s="18" t="s">
        <v>157</v>
      </c>
      <c r="C14" s="17" t="s">
        <v>283</v>
      </c>
      <c r="D14" s="9" t="s">
        <v>251</v>
      </c>
      <c r="E14" s="20" t="s">
        <v>179</v>
      </c>
      <c r="F14" s="11">
        <f>INDEX('!참조_ENUM'!$B$3:$B$9,MATCH(G14,'!참조_ENUM'!$C$3:$C$9,0))</f>
        <v>6</v>
      </c>
      <c r="G14" s="12" t="s">
        <v>177</v>
      </c>
      <c r="H14" s="11">
        <f>INDEX('!참조_ENUM'!$J$3:$J$7,MATCH(I14,'!참조_ENUM'!$K$3:$K$7,0))</f>
        <v>2</v>
      </c>
      <c r="I14" s="12" t="s">
        <v>84</v>
      </c>
      <c r="J14" s="11">
        <f>INDEX('!참조_ENUM'!$R$3:$R$7,MATCH(K14,'!참조_ENUM'!$S$3:$S$7,0))</f>
        <v>3</v>
      </c>
      <c r="K14" s="12" t="s">
        <v>115</v>
      </c>
      <c r="L14" s="11">
        <v>100010</v>
      </c>
      <c r="M14" s="4" t="s">
        <v>60</v>
      </c>
      <c r="N14" s="4" t="s">
        <v>78</v>
      </c>
      <c r="O14" s="4">
        <v>0.35</v>
      </c>
    </row>
    <row r="15" spans="1:15" ht="16.5" customHeight="1">
      <c r="A15" s="9">
        <v>100011</v>
      </c>
      <c r="B15" s="18" t="s">
        <v>158</v>
      </c>
      <c r="C15" s="17" t="s">
        <v>195</v>
      </c>
      <c r="D15" s="9" t="s">
        <v>252</v>
      </c>
      <c r="E15" s="20" t="s">
        <v>198</v>
      </c>
      <c r="F15" s="11">
        <f>INDEX('!참조_ENUM'!$B$3:$B$9,MATCH(G15,'!참조_ENUM'!$C$3:$C$9,0))</f>
        <v>6</v>
      </c>
      <c r="G15" s="12" t="s">
        <v>177</v>
      </c>
      <c r="H15" s="11">
        <f>INDEX('!참조_ENUM'!$J$3:$J$7,MATCH(I15,'!참조_ENUM'!$K$3:$K$7,0))</f>
        <v>3</v>
      </c>
      <c r="I15" s="12" t="s">
        <v>194</v>
      </c>
      <c r="J15" s="11">
        <f>INDEX('!참조_ENUM'!$R$3:$R$7,MATCH(K15,'!참조_ENUM'!$S$3:$S$7,0))</f>
        <v>2</v>
      </c>
      <c r="K15" s="12" t="s">
        <v>140</v>
      </c>
      <c r="L15" s="11">
        <v>100011</v>
      </c>
      <c r="M15" s="4" t="s">
        <v>61</v>
      </c>
      <c r="N15" s="4" t="s">
        <v>78</v>
      </c>
      <c r="O15" s="4">
        <v>0.35</v>
      </c>
    </row>
    <row r="16" spans="1:15" ht="16.5" customHeight="1">
      <c r="A16" s="9">
        <v>100012</v>
      </c>
      <c r="B16" s="18" t="s">
        <v>159</v>
      </c>
      <c r="C16" s="17" t="s">
        <v>268</v>
      </c>
      <c r="D16" s="9" t="s">
        <v>253</v>
      </c>
      <c r="E16" s="20" t="s">
        <v>189</v>
      </c>
      <c r="F16" s="11">
        <f>INDEX('!참조_ENUM'!$B$3:$B$9,MATCH(G16,'!참조_ENUM'!$C$3:$C$9,0))</f>
        <v>4</v>
      </c>
      <c r="G16" s="12" t="s">
        <v>170</v>
      </c>
      <c r="H16" s="11">
        <f>INDEX('!참조_ENUM'!$J$3:$J$7,MATCH(I16,'!참조_ENUM'!$K$3:$K$7,0))</f>
        <v>3</v>
      </c>
      <c r="I16" s="12" t="s">
        <v>194</v>
      </c>
      <c r="J16" s="11">
        <f>INDEX('!참조_ENUM'!$R$3:$R$7,MATCH(K16,'!참조_ENUM'!$S$3:$S$7,0))</f>
        <v>2</v>
      </c>
      <c r="K16" s="12" t="s">
        <v>140</v>
      </c>
      <c r="L16" s="11">
        <v>100012</v>
      </c>
      <c r="M16" s="4" t="s">
        <v>52</v>
      </c>
      <c r="N16" s="4" t="s">
        <v>78</v>
      </c>
      <c r="O16" s="4">
        <v>0.4</v>
      </c>
    </row>
    <row r="17" spans="1:15" ht="16.5" customHeight="1">
      <c r="A17" s="9">
        <v>100013</v>
      </c>
      <c r="B17" s="18" t="s">
        <v>160</v>
      </c>
      <c r="C17" s="17" t="s">
        <v>267</v>
      </c>
      <c r="D17" s="9" t="s">
        <v>254</v>
      </c>
      <c r="E17" s="20" t="s">
        <v>271</v>
      </c>
      <c r="F17" s="11">
        <f>INDEX('!참조_ENUM'!$B$3:$B$9,MATCH(G17,'!참조_ENUM'!$C$3:$C$9,0))</f>
        <v>5</v>
      </c>
      <c r="G17" s="12" t="s">
        <v>145</v>
      </c>
      <c r="H17" s="11">
        <f>INDEX('!참조_ENUM'!$J$3:$J$7,MATCH(I17,'!참조_ENUM'!$K$3:$K$7,0))</f>
        <v>3</v>
      </c>
      <c r="I17" s="12" t="s">
        <v>194</v>
      </c>
      <c r="J17" s="11">
        <f>INDEX('!참조_ENUM'!$R$3:$R$7,MATCH(K17,'!참조_ENUM'!$S$3:$S$7,0))</f>
        <v>4</v>
      </c>
      <c r="K17" s="12" t="s">
        <v>138</v>
      </c>
      <c r="L17" s="11">
        <v>100013</v>
      </c>
      <c r="M17" s="4" t="s">
        <v>52</v>
      </c>
      <c r="N17" s="4" t="s">
        <v>80</v>
      </c>
      <c r="O17" s="4">
        <v>0.4</v>
      </c>
    </row>
    <row r="18" spans="1:15" ht="16.5" customHeight="1">
      <c r="A18" s="9">
        <v>100014</v>
      </c>
      <c r="B18" s="18" t="s">
        <v>161</v>
      </c>
      <c r="C18" s="17" t="s">
        <v>180</v>
      </c>
      <c r="D18" s="9" t="s">
        <v>255</v>
      </c>
      <c r="E18" s="20" t="s">
        <v>188</v>
      </c>
      <c r="F18" s="11">
        <v>1</v>
      </c>
      <c r="G18" s="12" t="s">
        <v>169</v>
      </c>
      <c r="H18" s="11">
        <v>2</v>
      </c>
      <c r="I18" s="12" t="s">
        <v>84</v>
      </c>
      <c r="J18" s="11">
        <v>1</v>
      </c>
      <c r="K18" s="12" t="s">
        <v>139</v>
      </c>
      <c r="L18" s="11">
        <v>100014</v>
      </c>
      <c r="M18" s="4" t="s">
        <v>52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162</v>
      </c>
      <c r="C19" s="17" t="s">
        <v>263</v>
      </c>
      <c r="D19" s="9" t="s">
        <v>256</v>
      </c>
      <c r="E19" s="20" t="s">
        <v>186</v>
      </c>
      <c r="F19" s="11">
        <v>1</v>
      </c>
      <c r="G19" s="12" t="s">
        <v>169</v>
      </c>
      <c r="H19" s="11">
        <v>2</v>
      </c>
      <c r="I19" s="12" t="s">
        <v>84</v>
      </c>
      <c r="J19" s="11">
        <v>1</v>
      </c>
      <c r="K19" s="12" t="s">
        <v>139</v>
      </c>
      <c r="L19" s="11">
        <v>100015</v>
      </c>
      <c r="M19" s="4" t="s">
        <v>59</v>
      </c>
      <c r="N19" s="4" t="s">
        <v>83</v>
      </c>
      <c r="O19" s="4">
        <v>0.35</v>
      </c>
    </row>
    <row r="20" spans="1:15" ht="16.5" customHeight="1">
      <c r="A20" s="9">
        <v>100016</v>
      </c>
      <c r="B20" s="18" t="s">
        <v>163</v>
      </c>
      <c r="C20" s="17" t="s">
        <v>264</v>
      </c>
      <c r="D20" s="9" t="s">
        <v>257</v>
      </c>
      <c r="E20" s="20" t="s">
        <v>187</v>
      </c>
      <c r="F20" s="11">
        <v>1</v>
      </c>
      <c r="G20" s="12" t="s">
        <v>169</v>
      </c>
      <c r="H20" s="11">
        <v>2</v>
      </c>
      <c r="I20" s="12" t="s">
        <v>84</v>
      </c>
      <c r="J20" s="11">
        <v>1</v>
      </c>
      <c r="K20" s="12" t="s">
        <v>139</v>
      </c>
      <c r="L20" s="11">
        <v>100016</v>
      </c>
      <c r="M20" s="4" t="s">
        <v>60</v>
      </c>
      <c r="N20" s="4" t="s">
        <v>78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181</v>
      </c>
      <c r="D21" s="9" t="s">
        <v>251</v>
      </c>
      <c r="E21" s="20" t="s">
        <v>190</v>
      </c>
      <c r="F21" s="11">
        <f>INDEX('!참조_ENUM'!$B$3:$B$9,MATCH(G21,'!참조_ENUM'!$C$3:$C$9,0))</f>
        <v>5</v>
      </c>
      <c r="G21" s="12" t="s">
        <v>145</v>
      </c>
      <c r="H21" s="11">
        <f>INDEX('!참조_ENUM'!$J$3:$J$7,MATCH(I21,'!참조_ENUM'!$K$3:$K$7,0))</f>
        <v>2</v>
      </c>
      <c r="I21" s="12" t="s">
        <v>84</v>
      </c>
      <c r="J21" s="11">
        <f>INDEX('!참조_ENUM'!$R$3:$R$7,MATCH(K21,'!참조_ENUM'!$S$3:$S$7,0))</f>
        <v>3</v>
      </c>
      <c r="K21" s="12" t="s">
        <v>115</v>
      </c>
      <c r="L21" s="11">
        <v>100017</v>
      </c>
      <c r="M21" s="4" t="s">
        <v>60</v>
      </c>
      <c r="N21" s="4" t="s">
        <v>78</v>
      </c>
      <c r="O21" s="4">
        <v>0.35</v>
      </c>
    </row>
    <row r="22" spans="1:15" ht="16.5" customHeight="1">
      <c r="A22" s="9">
        <v>100018</v>
      </c>
      <c r="B22" s="18" t="s">
        <v>165</v>
      </c>
      <c r="C22" s="17" t="s">
        <v>196</v>
      </c>
      <c r="D22" s="9" t="s">
        <v>258</v>
      </c>
      <c r="E22" s="20" t="s">
        <v>192</v>
      </c>
      <c r="F22" s="11">
        <f>INDEX('!참조_ENUM'!$B$3:$B$9,MATCH(G22,'!참조_ENUM'!$C$3:$C$9,0))</f>
        <v>1</v>
      </c>
      <c r="G22" s="12" t="s">
        <v>169</v>
      </c>
      <c r="H22" s="11">
        <f>INDEX('!참조_ENUM'!$J$3:$J$7,MATCH(I22,'!참조_ENUM'!$K$3:$K$7,0))</f>
        <v>3</v>
      </c>
      <c r="I22" s="12" t="s">
        <v>194</v>
      </c>
      <c r="J22" s="11">
        <f>INDEX('!참조_ENUM'!$R$3:$R$7,MATCH(K22,'!참조_ENUM'!$S$3:$S$7,0))</f>
        <v>1</v>
      </c>
      <c r="K22" s="12" t="s">
        <v>139</v>
      </c>
      <c r="L22" s="11">
        <v>100018</v>
      </c>
      <c r="M22" s="4" t="s">
        <v>52</v>
      </c>
      <c r="N22" s="4" t="s">
        <v>80</v>
      </c>
      <c r="O22" s="4">
        <v>0.4</v>
      </c>
    </row>
    <row r="23" spans="1:15" ht="16.5" customHeight="1">
      <c r="A23" s="9">
        <v>100019</v>
      </c>
      <c r="B23" s="18" t="s">
        <v>166</v>
      </c>
      <c r="C23" s="17" t="s">
        <v>265</v>
      </c>
      <c r="D23" s="9" t="s">
        <v>259</v>
      </c>
      <c r="E23" s="20" t="s">
        <v>193</v>
      </c>
      <c r="F23" s="11">
        <f>INDEX('!참조_ENUM'!$B$3:$B$9,MATCH(G23,'!참조_ENUM'!$C$3:$C$9,0))</f>
        <v>1</v>
      </c>
      <c r="G23" s="12" t="s">
        <v>169</v>
      </c>
      <c r="H23" s="11">
        <f>INDEX('!참조_ENUM'!$J$3:$J$7,MATCH(I23,'!참조_ENUM'!$K$3:$K$7,0))</f>
        <v>3</v>
      </c>
      <c r="I23" s="12" t="s">
        <v>194</v>
      </c>
      <c r="J23" s="11">
        <f>INDEX('!참조_ENUM'!$R$3:$R$7,MATCH(K23,'!참조_ENUM'!$S$3:$S$7,0))</f>
        <v>1</v>
      </c>
      <c r="K23" s="12" t="s">
        <v>139</v>
      </c>
      <c r="L23" s="11">
        <v>100019</v>
      </c>
      <c r="M23" s="4" t="s">
        <v>61</v>
      </c>
      <c r="N23" s="4" t="s">
        <v>78</v>
      </c>
      <c r="O23" s="4">
        <v>0.37</v>
      </c>
    </row>
    <row r="24" spans="1:15" ht="16.5" customHeight="1">
      <c r="A24" s="9">
        <v>100020</v>
      </c>
      <c r="B24" s="18" t="s">
        <v>167</v>
      </c>
      <c r="C24" s="17" t="s">
        <v>182</v>
      </c>
      <c r="D24" s="9" t="s">
        <v>260</v>
      </c>
      <c r="E24" s="20" t="s">
        <v>183</v>
      </c>
      <c r="F24" s="11">
        <f>INDEX('!참조_ENUM'!$B$3:$B$9,MATCH(G24,'!참조_ENUM'!$C$3:$C$9,0))</f>
        <v>2</v>
      </c>
      <c r="G24" s="12" t="s">
        <v>171</v>
      </c>
      <c r="H24" s="11">
        <f>INDEX('!참조_ENUM'!$J$3:$J$7,MATCH(I24,'!참조_ENUM'!$K$3:$K$7,0))</f>
        <v>3</v>
      </c>
      <c r="I24" s="12" t="s">
        <v>194</v>
      </c>
      <c r="J24" s="11">
        <f>INDEX('!참조_ENUM'!$R$3:$R$7,MATCH(K24,'!참조_ENUM'!$S$3:$S$7,0))</f>
        <v>4</v>
      </c>
      <c r="K24" s="12" t="s">
        <v>138</v>
      </c>
      <c r="L24" s="11">
        <v>100020</v>
      </c>
      <c r="M24" s="4" t="s">
        <v>60</v>
      </c>
      <c r="N24" s="4" t="s">
        <v>80</v>
      </c>
      <c r="O24" s="4">
        <v>0.37</v>
      </c>
    </row>
    <row r="25" spans="1:15" ht="16.5" customHeight="1">
      <c r="A25" s="9">
        <v>100021</v>
      </c>
      <c r="B25" s="18" t="s">
        <v>184</v>
      </c>
      <c r="C25" s="17" t="s">
        <v>266</v>
      </c>
      <c r="D25" s="9" t="s">
        <v>261</v>
      </c>
      <c r="E25" s="20" t="s">
        <v>199</v>
      </c>
      <c r="F25" s="11">
        <v>1</v>
      </c>
      <c r="G25" s="12" t="s">
        <v>169</v>
      </c>
      <c r="H25" s="11">
        <v>2</v>
      </c>
      <c r="I25" s="12" t="s">
        <v>194</v>
      </c>
      <c r="J25" s="11">
        <v>1</v>
      </c>
      <c r="K25" s="12" t="s">
        <v>139</v>
      </c>
      <c r="L25" s="11">
        <v>100021</v>
      </c>
      <c r="M25" s="4" t="s">
        <v>59</v>
      </c>
      <c r="N25" s="4" t="s">
        <v>83</v>
      </c>
      <c r="O25" s="4">
        <v>0.37</v>
      </c>
    </row>
    <row r="26" spans="1:15" ht="16.5" customHeight="1">
      <c r="A26" s="9">
        <v>100022</v>
      </c>
      <c r="B26" s="18" t="s">
        <v>185</v>
      </c>
      <c r="C26" s="17" t="s">
        <v>197</v>
      </c>
      <c r="D26" s="9" t="s">
        <v>262</v>
      </c>
      <c r="E26" s="20" t="s">
        <v>200</v>
      </c>
      <c r="F26" s="11">
        <f>INDEX('!참조_ENUM'!$B$3:$B$9,MATCH(G26,'!참조_ENUM'!$C$3:$C$9,0))</f>
        <v>4</v>
      </c>
      <c r="G26" s="12" t="s">
        <v>170</v>
      </c>
      <c r="H26" s="11">
        <f>INDEX('!참조_ENUM'!$J$3:$J$7,MATCH(I26,'!참조_ENUM'!$K$3:$K$7,0))</f>
        <v>3</v>
      </c>
      <c r="I26" s="12" t="s">
        <v>194</v>
      </c>
      <c r="J26" s="11">
        <f>INDEX('!참조_ENUM'!$R$3:$R$7,MATCH(K26,'!참조_ENUM'!$S$3:$S$7,0))</f>
        <v>4</v>
      </c>
      <c r="K26" s="12" t="s">
        <v>138</v>
      </c>
      <c r="L26" s="11">
        <v>100022</v>
      </c>
      <c r="M26" s="4" t="s">
        <v>59</v>
      </c>
      <c r="N26" s="4" t="s">
        <v>82</v>
      </c>
      <c r="O26" s="4">
        <v>0.37</v>
      </c>
    </row>
    <row r="27" spans="1:15" ht="16.5" customHeight="1">
      <c r="A27" s="11">
        <v>200001</v>
      </c>
      <c r="B27" s="18" t="s">
        <v>184</v>
      </c>
      <c r="C27" s="17" t="s">
        <v>168</v>
      </c>
      <c r="D27" s="11" t="s">
        <v>261</v>
      </c>
      <c r="E27" s="20" t="s">
        <v>237</v>
      </c>
      <c r="F27" s="11">
        <f>INDEX('!참조_ENUM'!$B$3:$B$9,MATCH(G27,'!참조_ENUM'!$C$3:$C$9,0))</f>
        <v>1</v>
      </c>
      <c r="G27" s="12" t="s">
        <v>169</v>
      </c>
      <c r="H27" s="11">
        <f>INDEX('!참조_ENUM'!$J$3:$J$7,MATCH(I27,'!참조_ENUM'!$K$3:$K$7,0))</f>
        <v>4</v>
      </c>
      <c r="I27" s="12" t="s">
        <v>146</v>
      </c>
      <c r="J27" s="11">
        <f>INDEX('!참조_ENUM'!$R$3:$R$7,MATCH(K27,'!참조_ENUM'!$S$3:$S$7,0))</f>
        <v>1</v>
      </c>
      <c r="K27" s="12" t="s">
        <v>139</v>
      </c>
      <c r="L27" s="11">
        <v>200001</v>
      </c>
      <c r="M27" s="4" t="s">
        <v>61</v>
      </c>
      <c r="N27" s="4" t="s">
        <v>78</v>
      </c>
      <c r="O27" s="4">
        <v>0.35</v>
      </c>
    </row>
    <row r="28" spans="1:15" ht="16.5" customHeight="1">
      <c r="A28" s="9">
        <v>900001</v>
      </c>
      <c r="B28" s="18" t="s">
        <v>185</v>
      </c>
      <c r="C28" s="17" t="s">
        <v>144</v>
      </c>
      <c r="D28" s="9" t="s">
        <v>262</v>
      </c>
      <c r="E28" s="20" t="s">
        <v>238</v>
      </c>
      <c r="F28" s="11">
        <f>INDEX('!참조_ENUM'!$B$3:$B$9,MATCH(G28,'!참조_ENUM'!$C$3:$C$9,0))</f>
        <v>5</v>
      </c>
      <c r="G28" s="12" t="s">
        <v>145</v>
      </c>
      <c r="H28" s="11">
        <f>INDEX('!참조_ENUM'!$J$3:$J$7,MATCH(I28,'!참조_ENUM'!$K$3:$K$7,0))</f>
        <v>4</v>
      </c>
      <c r="I28" s="12" t="s">
        <v>146</v>
      </c>
      <c r="J28" s="11">
        <f>INDEX('!참조_ENUM'!$R$3:$R$7,MATCH(K28,'!참조_ENUM'!$S$3:$S$7,0))</f>
        <v>2</v>
      </c>
      <c r="K28" s="12" t="s">
        <v>140</v>
      </c>
      <c r="L28" s="11">
        <v>900001</v>
      </c>
      <c r="M28" s="4" t="s">
        <v>239</v>
      </c>
      <c r="N28" s="4" t="s">
        <v>147</v>
      </c>
      <c r="O28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36" sqref="E36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38.25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VLOOKUP(A5,npc_data!A:F,5,0)</f>
        <v>베리] 탱커(HP:대) - 거대 안드로이드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333</v>
      </c>
      <c r="J5" s="4">
        <v>8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1</v>
      </c>
      <c r="R5" s="4">
        <v>1</v>
      </c>
      <c r="S5" s="4">
        <v>0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VLOOKUP(A6,npc_data!A:F,5,0)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340</v>
      </c>
      <c r="J6" s="4">
        <v>6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VLOOKUP(A7,npc_data!A:F,5,0)</f>
        <v>마력] 탱커(방어:대) - 마족투사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302</v>
      </c>
      <c r="J7" s="4">
        <v>8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VLOOKUP(A8,npc_data!A:F,5,0)</f>
        <v>베리] 근딜 - 하급 안드로이드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219</v>
      </c>
      <c r="J8" s="4">
        <v>16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VLOOKUP(A9,npc_data!A:F,5,0)</f>
        <v>베리] 원딜 - 고위 천사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209</v>
      </c>
      <c r="J9" s="4">
        <v>15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VLOOKUP(A10,npc_data!A:F,5,0)</f>
        <v>마력] 원딜 - 엘프 연금술사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263</v>
      </c>
      <c r="J10" s="4">
        <v>13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5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VLOOKUP(A11,npc_data!A:F,5,0)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289</v>
      </c>
      <c r="J11" s="4">
        <v>12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VLOOKUP(A12,npc_data!A:F,5,0)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239</v>
      </c>
      <c r="J12" s="4">
        <v>11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VLOOKUP(A13,npc_data!A:F,5,0)</f>
        <v>마력] 근딜 - 엘프 레인저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182</v>
      </c>
      <c r="J13" s="4">
        <v>16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VLOOKUP(A14,npc_data!A:F,5,0)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180</v>
      </c>
      <c r="J14" s="4">
        <v>15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VLOOKUP(A15,npc_data!A:F,5,0)</f>
        <v>베리] 원딜(정예) - 고위 천사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543</v>
      </c>
      <c r="J15" s="19">
        <v>30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f t="shared" ref="U15" si="0">U9*3</f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VLOOKUP(A16,npc_data!A:F,5,0)</f>
        <v>베리] 탱커(정예) - 거대 안드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765</v>
      </c>
      <c r="J16" s="19">
        <v>16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v>0</v>
      </c>
      <c r="Q16" s="19">
        <v>3</v>
      </c>
      <c r="R16" s="19">
        <v>3</v>
      </c>
      <c r="S16" s="19">
        <v>0</v>
      </c>
      <c r="T16" s="19">
        <v>3</v>
      </c>
      <c r="U16" s="19">
        <f t="shared" ref="U16" si="1">U5*3</f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VLOOKUP(A17,npc_data!A:F,5,0)</f>
        <v>마력] 탱커 - 마족투사(정예)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704</v>
      </c>
      <c r="J17" s="19">
        <v>16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v>0</v>
      </c>
      <c r="Q17" s="19">
        <v>3</v>
      </c>
      <c r="R17" s="19">
        <v>0</v>
      </c>
      <c r="S17" s="19">
        <v>0</v>
      </c>
      <c r="T17" s="19">
        <v>0</v>
      </c>
      <c r="U17" s="19">
        <f t="shared" ref="U17" si="2">U7*3</f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VLOOKUP(A18,npc_data!A:F,5,0)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300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VLOOKUP(A19,npc_data!A:F,5,0)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219</v>
      </c>
      <c r="J19" s="4">
        <v>16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VLOOKUP(A20,npc_data!A:F,5,0)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179</v>
      </c>
      <c r="J20" s="4">
        <v>17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VLOOKUP(A21,npc_data!A:F,5,0)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151</v>
      </c>
      <c r="J21" s="4">
        <v>16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5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VLOOKUP(A22,npc_data!A:F,5,0)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705</v>
      </c>
      <c r="J22" s="19">
        <v>20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v>0</v>
      </c>
      <c r="Q22" s="19">
        <v>3</v>
      </c>
      <c r="R22" s="19">
        <v>0</v>
      </c>
      <c r="S22" s="19">
        <v>0</v>
      </c>
      <c r="T22" s="19">
        <v>0</v>
      </c>
      <c r="U22" s="19">
        <f t="shared" ref="U22" si="3">U18*3</f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VLOOKUP(A23,npc_data!A:F,5,0)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533</v>
      </c>
      <c r="J23" s="19">
        <v>34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f t="shared" ref="U23" si="4">U20*3</f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VLOOKUP(A24,npc_data!A:F,5,0)</f>
        <v>마력] 원딜 - 엘프 연금술사(정예)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602</v>
      </c>
      <c r="J24" s="19">
        <v>26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f t="shared" ref="U24" si="5">U13*3</f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VLOOKUP(A25,npc_data!A:F,5,0)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236</v>
      </c>
      <c r="F25" s="4" t="s">
        <v>91</v>
      </c>
      <c r="G25" s="4">
        <v>0</v>
      </c>
      <c r="H25" s="4">
        <v>0</v>
      </c>
      <c r="I25" s="19">
        <v>573</v>
      </c>
      <c r="J25" s="19">
        <v>32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f t="shared" ref="U25" si="6">U19*3</f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VLOOKUP(A26,npc_data!A:F,5,0)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537</v>
      </c>
      <c r="J26" s="19">
        <v>34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f t="shared" ref="U26" si="7">U15*3</f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VLOOKUP(A27,npc_data!A:F,5,0)</f>
        <v>보스_마네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1205</v>
      </c>
      <c r="J27" s="4">
        <v>51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f t="shared" ref="U27" si="8">U23*2</f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VLOOKUP(A28,npc_data!A:F,5,0)</f>
        <v>보스_엘리자베스</v>
      </c>
      <c r="C28" s="4">
        <v>50</v>
      </c>
      <c r="D28" s="4">
        <f>INDEX('!참조_ENUM'!$F$3:$F$6,MATCH(E28,'!참조_ENUM'!$G$3:$G$6,0))</f>
        <v>3</v>
      </c>
      <c r="E28" s="12" t="s">
        <v>86</v>
      </c>
      <c r="F28" s="4" t="s">
        <v>273</v>
      </c>
      <c r="G28" s="4">
        <v>0</v>
      </c>
      <c r="H28" s="4">
        <v>210004</v>
      </c>
      <c r="I28" s="4">
        <v>3774</v>
      </c>
      <c r="J28" s="4">
        <v>0</v>
      </c>
      <c r="K28" s="4">
        <v>52</v>
      </c>
      <c r="L28" s="4">
        <v>6</v>
      </c>
      <c r="M28" s="4">
        <v>7.5</v>
      </c>
      <c r="N28" s="4">
        <v>0</v>
      </c>
      <c r="O28" s="4">
        <v>0</v>
      </c>
      <c r="P28" s="4">
        <v>20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999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workbookViewId="0">
      <selection activeCell="V41" sqref="V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204</v>
      </c>
      <c r="C5" s="12">
        <f>INDEX('!참조_ENUM'!$N$3:$N$7,MATCH(D5,'!참조_ENUM'!$O$3:$O$7,0))</f>
        <v>1</v>
      </c>
      <c r="D5" s="12" t="s">
        <v>89</v>
      </c>
      <c r="E5" s="4">
        <v>50</v>
      </c>
      <c r="F5" s="4">
        <v>1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205</v>
      </c>
      <c r="C6" s="12">
        <f>INDEX('!참조_ENUM'!$N$3:$N$7,MATCH(D6,'!참조_ENUM'!$O$3:$O$7,0))</f>
        <v>1</v>
      </c>
      <c r="D6" s="12" t="s">
        <v>89</v>
      </c>
      <c r="E6" s="4">
        <v>45</v>
      </c>
      <c r="F6" s="4">
        <v>1.05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206</v>
      </c>
      <c r="C7" s="12">
        <f>INDEX('!참조_ENUM'!$N$3:$N$7,MATCH(D7,'!참조_ENUM'!$O$3:$O$7,0))</f>
        <v>2</v>
      </c>
      <c r="D7" s="12" t="s">
        <v>87</v>
      </c>
      <c r="E7" s="4">
        <v>20</v>
      </c>
      <c r="F7" s="4">
        <v>1.3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207</v>
      </c>
      <c r="C8" s="12">
        <f>INDEX('!참조_ENUM'!$N$3:$N$7,MATCH(D8,'!참조_ENUM'!$O$3:$O$7,0))</f>
        <v>2</v>
      </c>
      <c r="D8" s="12" t="s">
        <v>87</v>
      </c>
      <c r="E8" s="13">
        <v>18</v>
      </c>
      <c r="F8" s="4">
        <v>1.224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208</v>
      </c>
      <c r="C9" s="12">
        <f>INDEX('!참조_ENUM'!$N$3:$N$7,MATCH(D9,'!참조_ENUM'!$O$3:$O$7,0))</f>
        <v>2</v>
      </c>
      <c r="D9" s="12" t="s">
        <v>87</v>
      </c>
      <c r="E9" s="13">
        <v>15</v>
      </c>
      <c r="F9" s="4">
        <v>1.2450000000000001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209</v>
      </c>
      <c r="C10" s="12">
        <f>INDEX('!참조_ENUM'!$N$3:$N$7,MATCH(D10,'!참조_ENUM'!$O$3:$O$7,0))</f>
        <v>2</v>
      </c>
      <c r="D10" s="12" t="s">
        <v>87</v>
      </c>
      <c r="E10" s="13">
        <v>20</v>
      </c>
      <c r="F10" s="4">
        <v>1.24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210</v>
      </c>
      <c r="C11" s="12">
        <f>INDEX('!참조_ENUM'!$N$3:$N$7,MATCH(D11,'!참조_ENUM'!$O$3:$O$7,0))</f>
        <v>2</v>
      </c>
      <c r="D11" s="12" t="s">
        <v>87</v>
      </c>
      <c r="E11" s="13">
        <v>15</v>
      </c>
      <c r="F11" s="4">
        <v>1.28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211</v>
      </c>
      <c r="C12" s="12">
        <f>INDEX('!참조_ENUM'!$N$3:$N$7,MATCH(D12,'!참조_ENUM'!$O$3:$O$7,0))</f>
        <v>3</v>
      </c>
      <c r="D12" s="12" t="s">
        <v>88</v>
      </c>
      <c r="E12" s="13">
        <v>18</v>
      </c>
      <c r="F12" s="4">
        <v>1.1919999999999999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212</v>
      </c>
      <c r="C13" s="12">
        <f>INDEX('!참조_ENUM'!$N$3:$N$7,MATCH(D13,'!참조_ENUM'!$O$3:$O$7,0))</f>
        <v>3</v>
      </c>
      <c r="D13" s="12" t="s">
        <v>88</v>
      </c>
      <c r="E13" s="13">
        <v>13.5</v>
      </c>
      <c r="F13" s="4">
        <v>1.2190000000000001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213</v>
      </c>
      <c r="C14" s="12">
        <f>INDEX('!참조_ENUM'!$N$3:$N$7,MATCH(D14,'!참조_ENUM'!$O$3:$O$7,0))</f>
        <v>4</v>
      </c>
      <c r="D14" s="12" t="s">
        <v>201</v>
      </c>
      <c r="E14" s="13">
        <v>16.5</v>
      </c>
      <c r="F14" s="4">
        <v>1.1675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214</v>
      </c>
      <c r="C15" s="12">
        <f>INDEX('!참조_ENUM'!$N$3:$N$7,MATCH(D15,'!참조_ENUM'!$O$3:$O$7,0))</f>
        <v>1</v>
      </c>
      <c r="D15" s="12" t="s">
        <v>89</v>
      </c>
      <c r="E15" s="4">
        <v>150</v>
      </c>
      <c r="F15" s="4">
        <v>1.5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215</v>
      </c>
      <c r="C16" s="12">
        <f>INDEX('!참조_ENUM'!$N$3:$N$7,MATCH(D16,'!참조_ENUM'!$O$3:$O$7,0))</f>
        <v>2</v>
      </c>
      <c r="D16" s="12" t="s">
        <v>87</v>
      </c>
      <c r="E16" s="4">
        <v>60</v>
      </c>
      <c r="F16" s="4">
        <v>1.9500000000000002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216</v>
      </c>
      <c r="C17" s="12">
        <f>INDEX('!참조_ENUM'!$N$3:$N$7,MATCH(D17,'!참조_ENUM'!$O$3:$O$7,0))</f>
        <v>3</v>
      </c>
      <c r="D17" s="12" t="s">
        <v>88</v>
      </c>
      <c r="E17" s="4">
        <v>40.5</v>
      </c>
      <c r="F17" s="4">
        <v>1.8285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217</v>
      </c>
      <c r="C18" s="12">
        <f>INDEX('!참조_ENUM'!$N$3:$N$7,MATCH(D18,'!참조_ENUM'!$O$3:$O$7,0))</f>
        <v>1</v>
      </c>
      <c r="D18" s="12" t="s">
        <v>89</v>
      </c>
      <c r="E18" s="4">
        <v>200</v>
      </c>
      <c r="F18" s="4">
        <v>4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218</v>
      </c>
      <c r="C19" s="12">
        <f>INDEX('!참조_ENUM'!$N$3:$N$7,MATCH(D19,'!참조_ENUM'!$O$3:$O$7,0))</f>
        <v>2</v>
      </c>
      <c r="D19" s="12" t="s">
        <v>87</v>
      </c>
      <c r="E19" s="4">
        <v>80</v>
      </c>
      <c r="F19" s="4">
        <v>5.2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219</v>
      </c>
      <c r="C20" s="12">
        <f>INDEX('!참조_ENUM'!$N$3:$N$7,MATCH(D20,'!참조_ENUM'!$O$3:$O$7,0))</f>
        <v>3</v>
      </c>
      <c r="D20" s="12" t="s">
        <v>88</v>
      </c>
      <c r="E20" s="4">
        <v>162</v>
      </c>
      <c r="F20" s="4">
        <v>2.4380000000000002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220</v>
      </c>
      <c r="C21" s="12">
        <f>INDEX('!참조_ENUM'!$N$3:$N$7,MATCH(D21,'!참조_ENUM'!$O$3:$O$7,0))</f>
        <v>1</v>
      </c>
      <c r="D21" s="12" t="s">
        <v>89</v>
      </c>
      <c r="E21" s="4">
        <v>50</v>
      </c>
      <c r="F21" s="4">
        <v>0</v>
      </c>
      <c r="G21" s="4">
        <v>1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221</v>
      </c>
      <c r="C22" s="12">
        <f>INDEX('!참조_ENUM'!$N$3:$N$7,MATCH(D22,'!참조_ENUM'!$O$3:$O$7,0))</f>
        <v>1</v>
      </c>
      <c r="D22" s="12" t="s">
        <v>89</v>
      </c>
      <c r="E22" s="4">
        <v>45</v>
      </c>
      <c r="F22" s="4">
        <v>0</v>
      </c>
      <c r="G22" s="4">
        <v>1.05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222</v>
      </c>
      <c r="C23" s="12">
        <f>INDEX('!참조_ENUM'!$N$3:$N$7,MATCH(D23,'!참조_ENUM'!$O$3:$O$7,0))</f>
        <v>2</v>
      </c>
      <c r="D23" s="12" t="s">
        <v>87</v>
      </c>
      <c r="E23" s="4">
        <v>20</v>
      </c>
      <c r="F23" s="4">
        <v>0</v>
      </c>
      <c r="G23" s="4">
        <v>1.3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223</v>
      </c>
      <c r="C24" s="12">
        <f>INDEX('!참조_ENUM'!$N$3:$N$7,MATCH(D24,'!참조_ENUM'!$O$3:$O$7,0))</f>
        <v>2</v>
      </c>
      <c r="D24" s="12" t="s">
        <v>87</v>
      </c>
      <c r="E24" s="4">
        <v>18</v>
      </c>
      <c r="F24" s="4">
        <v>0</v>
      </c>
      <c r="G24" s="4">
        <v>1.224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224</v>
      </c>
      <c r="C25" s="12">
        <f>INDEX('!참조_ENUM'!$N$3:$N$7,MATCH(D25,'!참조_ENUM'!$O$3:$O$7,0))</f>
        <v>2</v>
      </c>
      <c r="D25" s="12" t="s">
        <v>87</v>
      </c>
      <c r="E25" s="4">
        <v>15</v>
      </c>
      <c r="F25" s="4">
        <v>0</v>
      </c>
      <c r="G25" s="4">
        <v>1.2450000000000001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225</v>
      </c>
      <c r="C26" s="12">
        <f>INDEX('!참조_ENUM'!$N$3:$N$7,MATCH(D26,'!참조_ENUM'!$O$3:$O$7,0))</f>
        <v>2</v>
      </c>
      <c r="D26" s="12" t="s">
        <v>87</v>
      </c>
      <c r="E26" s="4">
        <v>20</v>
      </c>
      <c r="F26" s="4">
        <v>0</v>
      </c>
      <c r="G26" s="4">
        <v>1.24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226</v>
      </c>
      <c r="C27" s="12">
        <f>INDEX('!참조_ENUM'!$N$3:$N$7,MATCH(D27,'!참조_ENUM'!$O$3:$O$7,0))</f>
        <v>2</v>
      </c>
      <c r="D27" s="12" t="s">
        <v>87</v>
      </c>
      <c r="E27" s="4">
        <v>15</v>
      </c>
      <c r="F27" s="4">
        <v>0</v>
      </c>
      <c r="G27" s="4">
        <v>1.28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227</v>
      </c>
      <c r="C28" s="12">
        <f>INDEX('!참조_ENUM'!$N$3:$N$7,MATCH(D28,'!참조_ENUM'!$O$3:$O$7,0))</f>
        <v>3</v>
      </c>
      <c r="D28" s="12" t="s">
        <v>88</v>
      </c>
      <c r="E28" s="4">
        <v>18</v>
      </c>
      <c r="F28" s="4">
        <v>0</v>
      </c>
      <c r="G28" s="4">
        <v>1.1919999999999999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228</v>
      </c>
      <c r="C29" s="12">
        <f>INDEX('!참조_ENUM'!$N$3:$N$7,MATCH(D29,'!참조_ENUM'!$O$3:$O$7,0))</f>
        <v>3</v>
      </c>
      <c r="D29" s="12" t="s">
        <v>88</v>
      </c>
      <c r="E29" s="4">
        <v>13.5</v>
      </c>
      <c r="F29" s="4">
        <v>0</v>
      </c>
      <c r="G29" s="4">
        <v>1.2190000000000001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229</v>
      </c>
      <c r="C30" s="12">
        <f>INDEX('!참조_ENUM'!$N$3:$N$7,MATCH(D30,'!참조_ENUM'!$O$3:$O$7,0))</f>
        <v>4</v>
      </c>
      <c r="D30" s="12" t="s">
        <v>201</v>
      </c>
      <c r="E30" s="4">
        <v>16.5</v>
      </c>
      <c r="F30" s="4">
        <v>0</v>
      </c>
      <c r="G30" s="4">
        <v>1.75125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230</v>
      </c>
      <c r="C31" s="12">
        <f>INDEX('!참조_ENUM'!$N$3:$N$7,MATCH(D31,'!참조_ENUM'!$O$3:$O$7,0))</f>
        <v>1</v>
      </c>
      <c r="D31" s="12" t="s">
        <v>89</v>
      </c>
      <c r="E31" s="4">
        <v>150</v>
      </c>
      <c r="F31" s="4">
        <v>0</v>
      </c>
      <c r="G31" s="4">
        <v>1.5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231</v>
      </c>
      <c r="C32" s="12">
        <f>INDEX('!참조_ENUM'!$N$3:$N$7,MATCH(D32,'!참조_ENUM'!$O$3:$O$7,0))</f>
        <v>2</v>
      </c>
      <c r="D32" s="12" t="s">
        <v>87</v>
      </c>
      <c r="E32" s="4">
        <v>60</v>
      </c>
      <c r="F32" s="4">
        <v>0</v>
      </c>
      <c r="G32" s="4">
        <v>1.9500000000000002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232</v>
      </c>
      <c r="C33" s="12">
        <f>INDEX('!참조_ENUM'!$N$3:$N$7,MATCH(D33,'!참조_ENUM'!$O$3:$O$7,0))</f>
        <v>3</v>
      </c>
      <c r="D33" s="12" t="s">
        <v>88</v>
      </c>
      <c r="E33" s="4">
        <v>40.5</v>
      </c>
      <c r="F33" s="4">
        <v>0</v>
      </c>
      <c r="G33" s="4">
        <v>1.8285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233</v>
      </c>
      <c r="C34" s="12">
        <f>INDEX('!참조_ENUM'!$N$3:$N$7,MATCH(D34,'!참조_ENUM'!$O$3:$O$7,0))</f>
        <v>1</v>
      </c>
      <c r="D34" s="12" t="s">
        <v>89</v>
      </c>
      <c r="E34" s="4">
        <v>200</v>
      </c>
      <c r="F34" s="4">
        <v>0</v>
      </c>
      <c r="G34" s="4">
        <v>4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234</v>
      </c>
      <c r="C35" s="12">
        <f>INDEX('!참조_ENUM'!$N$3:$N$7,MATCH(D35,'!참조_ENUM'!$O$3:$O$7,0))</f>
        <v>2</v>
      </c>
      <c r="D35" s="12" t="s">
        <v>87</v>
      </c>
      <c r="E35" s="4">
        <v>80</v>
      </c>
      <c r="F35" s="4">
        <v>0</v>
      </c>
      <c r="G35" s="4">
        <v>5.2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235</v>
      </c>
      <c r="C36" s="12">
        <f>INDEX('!참조_ENUM'!$N$3:$N$7,MATCH(D36,'!참조_ENUM'!$O$3:$O$7,0))</f>
        <v>3</v>
      </c>
      <c r="D36" s="12" t="s">
        <v>88</v>
      </c>
      <c r="E36" s="4">
        <v>162</v>
      </c>
      <c r="F36" s="4">
        <v>0</v>
      </c>
      <c r="G36" s="4">
        <v>2.4380000000000002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202</v>
      </c>
      <c r="C37" s="12">
        <f>INDEX('!참조_ENUM'!$N$3:$N$7,MATCH(D37,'!참조_ENUM'!$O$3:$O$7,0))</f>
        <v>4</v>
      </c>
      <c r="D37" s="12" t="s">
        <v>201</v>
      </c>
      <c r="E37" s="4">
        <v>49.5</v>
      </c>
      <c r="F37" s="4">
        <v>0</v>
      </c>
      <c r="G37" s="4">
        <v>2.6268750000000001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203</v>
      </c>
      <c r="C38" s="12">
        <f>INDEX('!참조_ENUM'!$N$3:$N$7,MATCH(D38,'!참조_ENUM'!$O$3:$O$7,0))</f>
        <v>4</v>
      </c>
      <c r="D38" s="12" t="s">
        <v>201</v>
      </c>
      <c r="E38" s="4">
        <v>66</v>
      </c>
      <c r="F38" s="4">
        <v>0</v>
      </c>
      <c r="G38" s="4">
        <v>7.0049999999999999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272</v>
      </c>
      <c r="C39" s="12">
        <f>INDEX('!참조_ENUM'!$N$3:$N$7,MATCH(D39,'!참조_ENUM'!$O$3:$O$7,0))</f>
        <v>2</v>
      </c>
      <c r="D39" s="12" t="s">
        <v>87</v>
      </c>
      <c r="E39" s="4">
        <v>120</v>
      </c>
      <c r="F39" s="4">
        <v>0</v>
      </c>
      <c r="G39" s="4">
        <v>2.98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2024-03-14T13:37:59Z</dcterms:modified>
</cp:coreProperties>
</file>